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rechaux/Library/CloudStorage/OneDrive-Personnel/Julien_Lamour/GSTI/LI6800_A_Ci/"/>
    </mc:Choice>
  </mc:AlternateContent>
  <xr:revisionPtr revIDLastSave="0" documentId="8_{28EE11BA-3AAD-1842-96CC-F4C6BA42AC6F}" xr6:coauthVersionLast="47" xr6:coauthVersionMax="47" xr10:uidLastSave="{00000000-0000-0000-0000-000000000000}"/>
  <bookViews>
    <workbookView xWindow="240" yWindow="500" windowWidth="16100" windowHeight="9660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S241" i="1" l="1"/>
  <c r="CR241" i="1"/>
  <c r="CP241" i="1"/>
  <c r="CQ241" i="1" s="1"/>
  <c r="BH241" i="1" s="1"/>
  <c r="BU241" i="1"/>
  <c r="BT241" i="1"/>
  <c r="BP241" i="1"/>
  <c r="BL241" i="1"/>
  <c r="BF241" i="1"/>
  <c r="AZ241" i="1"/>
  <c r="BM241" i="1" s="1"/>
  <c r="AU241" i="1"/>
  <c r="AS241" i="1"/>
  <c r="K241" i="1" s="1"/>
  <c r="AL241" i="1"/>
  <c r="I241" i="1" s="1"/>
  <c r="H241" i="1" s="1"/>
  <c r="AG241" i="1"/>
  <c r="J241" i="1" s="1"/>
  <c r="BI241" i="1" s="1"/>
  <c r="BK241" i="1" s="1"/>
  <c r="Y241" i="1"/>
  <c r="X241" i="1"/>
  <c r="P241" i="1"/>
  <c r="CS240" i="1"/>
  <c r="CR240" i="1"/>
  <c r="CP240" i="1"/>
  <c r="BU240" i="1"/>
  <c r="BT240" i="1"/>
  <c r="BL240" i="1"/>
  <c r="BF240" i="1"/>
  <c r="AZ240" i="1"/>
  <c r="BM240" i="1" s="1"/>
  <c r="BP240" i="1" s="1"/>
  <c r="AU240" i="1"/>
  <c r="AS240" i="1" s="1"/>
  <c r="AT240" i="1"/>
  <c r="AL240" i="1"/>
  <c r="I240" i="1" s="1"/>
  <c r="H240" i="1" s="1"/>
  <c r="AG240" i="1"/>
  <c r="J240" i="1" s="1"/>
  <c r="BI240" i="1" s="1"/>
  <c r="Y240" i="1"/>
  <c r="X240" i="1"/>
  <c r="W240" i="1" s="1"/>
  <c r="P240" i="1"/>
  <c r="CS239" i="1"/>
  <c r="CR239" i="1"/>
  <c r="CP239" i="1"/>
  <c r="S239" i="1" s="1"/>
  <c r="BU239" i="1"/>
  <c r="BT239" i="1"/>
  <c r="BL239" i="1"/>
  <c r="BF239" i="1"/>
  <c r="AZ239" i="1"/>
  <c r="BM239" i="1" s="1"/>
  <c r="BP239" i="1" s="1"/>
  <c r="AU239" i="1"/>
  <c r="AS239" i="1"/>
  <c r="AL239" i="1"/>
  <c r="I239" i="1" s="1"/>
  <c r="H239" i="1" s="1"/>
  <c r="AG239" i="1"/>
  <c r="J239" i="1" s="1"/>
  <c r="BI239" i="1" s="1"/>
  <c r="Y239" i="1"/>
  <c r="X239" i="1"/>
  <c r="W239" i="1"/>
  <c r="P239" i="1"/>
  <c r="CS238" i="1"/>
  <c r="CR238" i="1"/>
  <c r="CP238" i="1"/>
  <c r="CQ238" i="1" s="1"/>
  <c r="BH238" i="1" s="1"/>
  <c r="BJ238" i="1" s="1"/>
  <c r="BU238" i="1"/>
  <c r="BT238" i="1"/>
  <c r="BL238" i="1"/>
  <c r="BF238" i="1"/>
  <c r="AZ238" i="1"/>
  <c r="BM238" i="1" s="1"/>
  <c r="BP238" i="1" s="1"/>
  <c r="AU238" i="1"/>
  <c r="AS238" i="1"/>
  <c r="AL238" i="1"/>
  <c r="AG238" i="1"/>
  <c r="J238" i="1" s="1"/>
  <c r="BI238" i="1" s="1"/>
  <c r="Y238" i="1"/>
  <c r="X238" i="1"/>
  <c r="W238" i="1" s="1"/>
  <c r="P238" i="1"/>
  <c r="I238" i="1"/>
  <c r="H238" i="1" s="1"/>
  <c r="AA238" i="1" s="1"/>
  <c r="CS237" i="1"/>
  <c r="CR237" i="1"/>
  <c r="CP237" i="1"/>
  <c r="CQ237" i="1" s="1"/>
  <c r="BH237" i="1" s="1"/>
  <c r="BU237" i="1"/>
  <c r="BT237" i="1"/>
  <c r="BP237" i="1"/>
  <c r="BL237" i="1"/>
  <c r="BF237" i="1"/>
  <c r="AZ237" i="1"/>
  <c r="BM237" i="1" s="1"/>
  <c r="AU237" i="1"/>
  <c r="AS237" i="1"/>
  <c r="AL237" i="1"/>
  <c r="I237" i="1" s="1"/>
  <c r="H237" i="1" s="1"/>
  <c r="AG237" i="1"/>
  <c r="J237" i="1" s="1"/>
  <c r="BI237" i="1" s="1"/>
  <c r="Y237" i="1"/>
  <c r="X237" i="1"/>
  <c r="W237" i="1" s="1"/>
  <c r="S237" i="1"/>
  <c r="P237" i="1"/>
  <c r="CS236" i="1"/>
  <c r="CR236" i="1"/>
  <c r="CP236" i="1"/>
  <c r="BU236" i="1"/>
  <c r="BT236" i="1"/>
  <c r="BM236" i="1"/>
  <c r="BP236" i="1" s="1"/>
  <c r="BL236" i="1"/>
  <c r="BF236" i="1"/>
  <c r="AZ236" i="1"/>
  <c r="AU236" i="1"/>
  <c r="AS236" i="1" s="1"/>
  <c r="AL236" i="1"/>
  <c r="I236" i="1" s="1"/>
  <c r="H236" i="1" s="1"/>
  <c r="AG236" i="1"/>
  <c r="J236" i="1" s="1"/>
  <c r="BI236" i="1" s="1"/>
  <c r="Y236" i="1"/>
  <c r="X236" i="1"/>
  <c r="P236" i="1"/>
  <c r="CS235" i="1"/>
  <c r="CR235" i="1"/>
  <c r="CQ235" i="1" s="1"/>
  <c r="BH235" i="1" s="1"/>
  <c r="BJ235" i="1" s="1"/>
  <c r="CP235" i="1"/>
  <c r="S235" i="1" s="1"/>
  <c r="BU235" i="1"/>
  <c r="BT235" i="1"/>
  <c r="BL235" i="1"/>
  <c r="BF235" i="1"/>
  <c r="AZ235" i="1"/>
  <c r="BM235" i="1" s="1"/>
  <c r="BP235" i="1" s="1"/>
  <c r="AU235" i="1"/>
  <c r="AT235" i="1"/>
  <c r="AS235" i="1"/>
  <c r="AL235" i="1"/>
  <c r="I235" i="1" s="1"/>
  <c r="H235" i="1" s="1"/>
  <c r="AG235" i="1"/>
  <c r="J235" i="1" s="1"/>
  <c r="BI235" i="1" s="1"/>
  <c r="BK235" i="1" s="1"/>
  <c r="Y235" i="1"/>
  <c r="X235" i="1"/>
  <c r="W235" i="1" s="1"/>
  <c r="P235" i="1"/>
  <c r="N235" i="1"/>
  <c r="K235" i="1"/>
  <c r="CS234" i="1"/>
  <c r="CR234" i="1"/>
  <c r="CP234" i="1"/>
  <c r="CQ234" i="1" s="1"/>
  <c r="BU234" i="1"/>
  <c r="BT234" i="1"/>
  <c r="BS234" i="1"/>
  <c r="BR234" i="1"/>
  <c r="BV234" i="1" s="1"/>
  <c r="BW234" i="1" s="1"/>
  <c r="BL234" i="1"/>
  <c r="BH234" i="1"/>
  <c r="BJ234" i="1" s="1"/>
  <c r="BF234" i="1"/>
  <c r="AZ234" i="1"/>
  <c r="BM234" i="1" s="1"/>
  <c r="BP234" i="1" s="1"/>
  <c r="BQ234" i="1" s="1"/>
  <c r="AU234" i="1"/>
  <c r="AS234" i="1" s="1"/>
  <c r="AL234" i="1"/>
  <c r="I234" i="1" s="1"/>
  <c r="H234" i="1" s="1"/>
  <c r="AG234" i="1"/>
  <c r="Y234" i="1"/>
  <c r="X234" i="1"/>
  <c r="W234" i="1" s="1"/>
  <c r="P234" i="1"/>
  <c r="J234" i="1"/>
  <c r="BI234" i="1" s="1"/>
  <c r="CS233" i="1"/>
  <c r="CR233" i="1"/>
  <c r="CP233" i="1"/>
  <c r="CQ233" i="1" s="1"/>
  <c r="BH233" i="1" s="1"/>
  <c r="BU233" i="1"/>
  <c r="BT233" i="1"/>
  <c r="BL233" i="1"/>
  <c r="BF233" i="1"/>
  <c r="BJ233" i="1" s="1"/>
  <c r="AZ233" i="1"/>
  <c r="BM233" i="1" s="1"/>
  <c r="BP233" i="1" s="1"/>
  <c r="AU233" i="1"/>
  <c r="AS233" i="1"/>
  <c r="AT233" i="1" s="1"/>
  <c r="AL233" i="1"/>
  <c r="I233" i="1" s="1"/>
  <c r="H233" i="1" s="1"/>
  <c r="AA233" i="1" s="1"/>
  <c r="AG233" i="1"/>
  <c r="J233" i="1" s="1"/>
  <c r="BI233" i="1" s="1"/>
  <c r="BK233" i="1" s="1"/>
  <c r="Y233" i="1"/>
  <c r="X233" i="1"/>
  <c r="S233" i="1"/>
  <c r="P233" i="1"/>
  <c r="K233" i="1"/>
  <c r="CS232" i="1"/>
  <c r="CR232" i="1"/>
  <c r="CP232" i="1"/>
  <c r="BU232" i="1"/>
  <c r="BT232" i="1"/>
  <c r="BL232" i="1"/>
  <c r="BF232" i="1"/>
  <c r="AZ232" i="1"/>
  <c r="BM232" i="1" s="1"/>
  <c r="BP232" i="1" s="1"/>
  <c r="AU232" i="1"/>
  <c r="AS232" i="1" s="1"/>
  <c r="AT232" i="1" s="1"/>
  <c r="AL232" i="1"/>
  <c r="I232" i="1" s="1"/>
  <c r="AG232" i="1"/>
  <c r="Y232" i="1"/>
  <c r="X232" i="1"/>
  <c r="W232" i="1" s="1"/>
  <c r="P232" i="1"/>
  <c r="N232" i="1"/>
  <c r="J232" i="1"/>
  <c r="BI232" i="1" s="1"/>
  <c r="H232" i="1"/>
  <c r="CS231" i="1"/>
  <c r="CR231" i="1"/>
  <c r="CP231" i="1"/>
  <c r="BU231" i="1"/>
  <c r="BT231" i="1"/>
  <c r="BP231" i="1"/>
  <c r="BL231" i="1"/>
  <c r="BF231" i="1"/>
  <c r="AZ231" i="1"/>
  <c r="BM231" i="1" s="1"/>
  <c r="AU231" i="1"/>
  <c r="AS231" i="1"/>
  <c r="AL231" i="1"/>
  <c r="I231" i="1" s="1"/>
  <c r="H231" i="1" s="1"/>
  <c r="AG231" i="1"/>
  <c r="Y231" i="1"/>
  <c r="X231" i="1"/>
  <c r="P231" i="1"/>
  <c r="N231" i="1"/>
  <c r="K231" i="1"/>
  <c r="J231" i="1"/>
  <c r="BI231" i="1" s="1"/>
  <c r="CS230" i="1"/>
  <c r="CR230" i="1"/>
  <c r="CP230" i="1"/>
  <c r="BU230" i="1"/>
  <c r="BT230" i="1"/>
  <c r="BS230" i="1"/>
  <c r="BL230" i="1"/>
  <c r="BF230" i="1"/>
  <c r="AZ230" i="1"/>
  <c r="BM230" i="1" s="1"/>
  <c r="BP230" i="1" s="1"/>
  <c r="BQ230" i="1" s="1"/>
  <c r="AU230" i="1"/>
  <c r="AS230" i="1"/>
  <c r="AL230" i="1"/>
  <c r="AG230" i="1"/>
  <c r="J230" i="1" s="1"/>
  <c r="BI230" i="1" s="1"/>
  <c r="Y230" i="1"/>
  <c r="X230" i="1"/>
  <c r="P230" i="1"/>
  <c r="I230" i="1"/>
  <c r="H230" i="1" s="1"/>
  <c r="CS229" i="1"/>
  <c r="S229" i="1" s="1"/>
  <c r="CR229" i="1"/>
  <c r="CP229" i="1"/>
  <c r="BU229" i="1"/>
  <c r="BT229" i="1"/>
  <c r="BL229" i="1"/>
  <c r="BF229" i="1"/>
  <c r="AZ229" i="1"/>
  <c r="BM229" i="1" s="1"/>
  <c r="BP229" i="1" s="1"/>
  <c r="AU229" i="1"/>
  <c r="AS229" i="1" s="1"/>
  <c r="AL229" i="1"/>
  <c r="I229" i="1" s="1"/>
  <c r="H229" i="1" s="1"/>
  <c r="AG229" i="1"/>
  <c r="J229" i="1" s="1"/>
  <c r="BI229" i="1" s="1"/>
  <c r="Y229" i="1"/>
  <c r="X229" i="1"/>
  <c r="W229" i="1" s="1"/>
  <c r="P229" i="1"/>
  <c r="CS228" i="1"/>
  <c r="CR228" i="1"/>
  <c r="CP228" i="1"/>
  <c r="BU228" i="1"/>
  <c r="BT228" i="1"/>
  <c r="BL228" i="1"/>
  <c r="BF228" i="1"/>
  <c r="AZ228" i="1"/>
  <c r="BM228" i="1" s="1"/>
  <c r="BP228" i="1" s="1"/>
  <c r="AU228" i="1"/>
  <c r="AS228" i="1" s="1"/>
  <c r="AT228" i="1"/>
  <c r="AL228" i="1"/>
  <c r="I228" i="1" s="1"/>
  <c r="AG228" i="1"/>
  <c r="Y228" i="1"/>
  <c r="X228" i="1"/>
  <c r="W228" i="1" s="1"/>
  <c r="P228" i="1"/>
  <c r="N228" i="1"/>
  <c r="J228" i="1"/>
  <c r="BI228" i="1" s="1"/>
  <c r="H228" i="1"/>
  <c r="CS227" i="1"/>
  <c r="CR227" i="1"/>
  <c r="CP227" i="1"/>
  <c r="BU227" i="1"/>
  <c r="BT227" i="1"/>
  <c r="BR227" i="1"/>
  <c r="BV227" i="1" s="1"/>
  <c r="BW227" i="1" s="1"/>
  <c r="BQ227" i="1"/>
  <c r="BL227" i="1"/>
  <c r="BF227" i="1"/>
  <c r="AZ227" i="1"/>
  <c r="BM227" i="1" s="1"/>
  <c r="BP227" i="1" s="1"/>
  <c r="BS227" i="1" s="1"/>
  <c r="AU227" i="1"/>
  <c r="AS227" i="1"/>
  <c r="AT227" i="1" s="1"/>
  <c r="AL227" i="1"/>
  <c r="I227" i="1" s="1"/>
  <c r="AG227" i="1"/>
  <c r="AF227" i="1"/>
  <c r="AE227" i="1"/>
  <c r="Y227" i="1"/>
  <c r="X227" i="1"/>
  <c r="P227" i="1"/>
  <c r="N227" i="1"/>
  <c r="K227" i="1"/>
  <c r="J227" i="1"/>
  <c r="BI227" i="1" s="1"/>
  <c r="H227" i="1"/>
  <c r="CS226" i="1"/>
  <c r="S226" i="1" s="1"/>
  <c r="CR226" i="1"/>
  <c r="CP226" i="1"/>
  <c r="BU226" i="1"/>
  <c r="BT226" i="1"/>
  <c r="BL226" i="1"/>
  <c r="BF226" i="1"/>
  <c r="AZ226" i="1"/>
  <c r="BM226" i="1" s="1"/>
  <c r="BP226" i="1" s="1"/>
  <c r="AU226" i="1"/>
  <c r="AS226" i="1" s="1"/>
  <c r="AL226" i="1"/>
  <c r="I226" i="1" s="1"/>
  <c r="AG226" i="1"/>
  <c r="J226" i="1" s="1"/>
  <c r="BI226" i="1" s="1"/>
  <c r="Y226" i="1"/>
  <c r="X226" i="1"/>
  <c r="P226" i="1"/>
  <c r="H226" i="1"/>
  <c r="CS225" i="1"/>
  <c r="CR225" i="1"/>
  <c r="CP225" i="1"/>
  <c r="BU225" i="1"/>
  <c r="BT225" i="1"/>
  <c r="BL225" i="1"/>
  <c r="BF225" i="1"/>
  <c r="AZ225" i="1"/>
  <c r="BM225" i="1" s="1"/>
  <c r="BP225" i="1" s="1"/>
  <c r="AU225" i="1"/>
  <c r="AS225" i="1" s="1"/>
  <c r="K225" i="1" s="1"/>
  <c r="AL225" i="1"/>
  <c r="I225" i="1" s="1"/>
  <c r="H225" i="1" s="1"/>
  <c r="AA225" i="1" s="1"/>
  <c r="AG225" i="1"/>
  <c r="Y225" i="1"/>
  <c r="X225" i="1"/>
  <c r="W225" i="1" s="1"/>
  <c r="P225" i="1"/>
  <c r="J225" i="1"/>
  <c r="BI225" i="1" s="1"/>
  <c r="CS224" i="1"/>
  <c r="CR224" i="1"/>
  <c r="CP224" i="1"/>
  <c r="BU224" i="1"/>
  <c r="BT224" i="1"/>
  <c r="BM224" i="1"/>
  <c r="BP224" i="1" s="1"/>
  <c r="BL224" i="1"/>
  <c r="BF224" i="1"/>
  <c r="AZ224" i="1"/>
  <c r="AU224" i="1"/>
  <c r="AS224" i="1" s="1"/>
  <c r="AL224" i="1"/>
  <c r="I224" i="1" s="1"/>
  <c r="H224" i="1" s="1"/>
  <c r="AG224" i="1"/>
  <c r="AF224" i="1"/>
  <c r="Y224" i="1"/>
  <c r="X224" i="1"/>
  <c r="P224" i="1"/>
  <c r="J224" i="1"/>
  <c r="BI224" i="1" s="1"/>
  <c r="CS223" i="1"/>
  <c r="CR223" i="1"/>
  <c r="CP223" i="1"/>
  <c r="BU223" i="1"/>
  <c r="BT223" i="1"/>
  <c r="BL223" i="1"/>
  <c r="BF223" i="1"/>
  <c r="AZ223" i="1"/>
  <c r="BM223" i="1" s="1"/>
  <c r="BP223" i="1" s="1"/>
  <c r="AU223" i="1"/>
  <c r="AS223" i="1" s="1"/>
  <c r="AL223" i="1"/>
  <c r="AG223" i="1"/>
  <c r="J223" i="1" s="1"/>
  <c r="BI223" i="1" s="1"/>
  <c r="AF223" i="1"/>
  <c r="Y223" i="1"/>
  <c r="X223" i="1"/>
  <c r="P223" i="1"/>
  <c r="N223" i="1"/>
  <c r="I223" i="1"/>
  <c r="H223" i="1" s="1"/>
  <c r="CS222" i="1"/>
  <c r="CR222" i="1"/>
  <c r="CP222" i="1"/>
  <c r="BU222" i="1"/>
  <c r="BT222" i="1"/>
  <c r="BL222" i="1"/>
  <c r="BF222" i="1"/>
  <c r="AZ222" i="1"/>
  <c r="BM222" i="1" s="1"/>
  <c r="BP222" i="1" s="1"/>
  <c r="AU222" i="1"/>
  <c r="AS222" i="1"/>
  <c r="AT222" i="1" s="1"/>
  <c r="AL222" i="1"/>
  <c r="I222" i="1" s="1"/>
  <c r="H222" i="1" s="1"/>
  <c r="AG222" i="1"/>
  <c r="J222" i="1" s="1"/>
  <c r="BI222" i="1" s="1"/>
  <c r="AF222" i="1"/>
  <c r="AE222" i="1"/>
  <c r="Y222" i="1"/>
  <c r="X222" i="1"/>
  <c r="W222" i="1"/>
  <c r="P222" i="1"/>
  <c r="N222" i="1"/>
  <c r="K222" i="1"/>
  <c r="CS221" i="1"/>
  <c r="CR221" i="1"/>
  <c r="CP221" i="1"/>
  <c r="BU221" i="1"/>
  <c r="BT221" i="1"/>
  <c r="BM221" i="1"/>
  <c r="BP221" i="1" s="1"/>
  <c r="BL221" i="1"/>
  <c r="BF221" i="1"/>
  <c r="AZ221" i="1"/>
  <c r="AU221" i="1"/>
  <c r="AS221" i="1" s="1"/>
  <c r="AT221" i="1"/>
  <c r="AL221" i="1"/>
  <c r="I221" i="1" s="1"/>
  <c r="H221" i="1" s="1"/>
  <c r="AA221" i="1" s="1"/>
  <c r="AG221" i="1"/>
  <c r="J221" i="1" s="1"/>
  <c r="BI221" i="1" s="1"/>
  <c r="AF221" i="1"/>
  <c r="Y221" i="1"/>
  <c r="X221" i="1"/>
  <c r="P221" i="1"/>
  <c r="CS220" i="1"/>
  <c r="CR220" i="1"/>
  <c r="CP220" i="1"/>
  <c r="BU220" i="1"/>
  <c r="BT220" i="1"/>
  <c r="BL220" i="1"/>
  <c r="BF220" i="1"/>
  <c r="AZ220" i="1"/>
  <c r="BM220" i="1" s="1"/>
  <c r="BP220" i="1" s="1"/>
  <c r="AU220" i="1"/>
  <c r="AS220" i="1"/>
  <c r="AL220" i="1"/>
  <c r="I220" i="1" s="1"/>
  <c r="H220" i="1" s="1"/>
  <c r="AA220" i="1" s="1"/>
  <c r="AG220" i="1"/>
  <c r="J220" i="1" s="1"/>
  <c r="BI220" i="1" s="1"/>
  <c r="Y220" i="1"/>
  <c r="W220" i="1" s="1"/>
  <c r="X220" i="1"/>
  <c r="P220" i="1"/>
  <c r="K220" i="1"/>
  <c r="CS219" i="1"/>
  <c r="CR219" i="1"/>
  <c r="CP219" i="1"/>
  <c r="BU219" i="1"/>
  <c r="BT219" i="1"/>
  <c r="BL219" i="1"/>
  <c r="BF219" i="1"/>
  <c r="AZ219" i="1"/>
  <c r="BM219" i="1" s="1"/>
  <c r="BP219" i="1" s="1"/>
  <c r="AU219" i="1"/>
  <c r="AS219" i="1" s="1"/>
  <c r="AL219" i="1"/>
  <c r="AG219" i="1"/>
  <c r="J219" i="1" s="1"/>
  <c r="BI219" i="1" s="1"/>
  <c r="Y219" i="1"/>
  <c r="X219" i="1"/>
  <c r="P219" i="1"/>
  <c r="I219" i="1"/>
  <c r="H219" i="1" s="1"/>
  <c r="CS218" i="1"/>
  <c r="CR218" i="1"/>
  <c r="CP218" i="1"/>
  <c r="BU218" i="1"/>
  <c r="BT218" i="1"/>
  <c r="BR218" i="1"/>
  <c r="BV218" i="1" s="1"/>
  <c r="BW218" i="1" s="1"/>
  <c r="BL218" i="1"/>
  <c r="BF218" i="1"/>
  <c r="AZ218" i="1"/>
  <c r="BM218" i="1" s="1"/>
  <c r="BP218" i="1" s="1"/>
  <c r="AU218" i="1"/>
  <c r="AS218" i="1"/>
  <c r="N218" i="1" s="1"/>
  <c r="AL218" i="1"/>
  <c r="I218" i="1" s="1"/>
  <c r="H218" i="1" s="1"/>
  <c r="AG218" i="1"/>
  <c r="J218" i="1" s="1"/>
  <c r="BI218" i="1" s="1"/>
  <c r="Y218" i="1"/>
  <c r="X218" i="1"/>
  <c r="W218" i="1"/>
  <c r="P218" i="1"/>
  <c r="K218" i="1"/>
  <c r="CS217" i="1"/>
  <c r="CR217" i="1"/>
  <c r="CP217" i="1"/>
  <c r="BU217" i="1"/>
  <c r="BT217" i="1"/>
  <c r="BS217" i="1"/>
  <c r="BL217" i="1"/>
  <c r="BF217" i="1"/>
  <c r="AZ217" i="1"/>
  <c r="BM217" i="1" s="1"/>
  <c r="BP217" i="1" s="1"/>
  <c r="BQ217" i="1" s="1"/>
  <c r="AU217" i="1"/>
  <c r="AS217" i="1" s="1"/>
  <c r="AF217" i="1" s="1"/>
  <c r="AL217" i="1"/>
  <c r="AG217" i="1"/>
  <c r="J217" i="1" s="1"/>
  <c r="BI217" i="1" s="1"/>
  <c r="Y217" i="1"/>
  <c r="X217" i="1"/>
  <c r="W217" i="1" s="1"/>
  <c r="P217" i="1"/>
  <c r="K217" i="1"/>
  <c r="I217" i="1"/>
  <c r="H217" i="1" s="1"/>
  <c r="AA217" i="1" s="1"/>
  <c r="CS216" i="1"/>
  <c r="CR216" i="1"/>
  <c r="CP216" i="1"/>
  <c r="S216" i="1" s="1"/>
  <c r="BU216" i="1"/>
  <c r="BT216" i="1"/>
  <c r="BM216" i="1"/>
  <c r="BP216" i="1" s="1"/>
  <c r="BL216" i="1"/>
  <c r="BF216" i="1"/>
  <c r="AZ216" i="1"/>
  <c r="AU216" i="1"/>
  <c r="AS216" i="1" s="1"/>
  <c r="AL216" i="1"/>
  <c r="I216" i="1" s="1"/>
  <c r="H216" i="1" s="1"/>
  <c r="AG216" i="1"/>
  <c r="J216" i="1" s="1"/>
  <c r="BI216" i="1" s="1"/>
  <c r="AA216" i="1"/>
  <c r="Y216" i="1"/>
  <c r="X216" i="1"/>
  <c r="W216" i="1" s="1"/>
  <c r="P216" i="1"/>
  <c r="CS215" i="1"/>
  <c r="CR215" i="1"/>
  <c r="CP215" i="1"/>
  <c r="BU215" i="1"/>
  <c r="BT215" i="1"/>
  <c r="BL215" i="1"/>
  <c r="BI215" i="1"/>
  <c r="BF215" i="1"/>
  <c r="AZ215" i="1"/>
  <c r="BM215" i="1" s="1"/>
  <c r="BP215" i="1" s="1"/>
  <c r="AU215" i="1"/>
  <c r="AS215" i="1" s="1"/>
  <c r="AT215" i="1"/>
  <c r="AL215" i="1"/>
  <c r="AG215" i="1"/>
  <c r="J215" i="1" s="1"/>
  <c r="Y215" i="1"/>
  <c r="X215" i="1"/>
  <c r="W215" i="1" s="1"/>
  <c r="P215" i="1"/>
  <c r="I215" i="1"/>
  <c r="H215" i="1"/>
  <c r="AA215" i="1" s="1"/>
  <c r="CS214" i="1"/>
  <c r="CR214" i="1"/>
  <c r="CP214" i="1"/>
  <c r="BU214" i="1"/>
  <c r="BT214" i="1"/>
  <c r="BL214" i="1"/>
  <c r="BF214" i="1"/>
  <c r="AZ214" i="1"/>
  <c r="BM214" i="1" s="1"/>
  <c r="BP214" i="1" s="1"/>
  <c r="AU214" i="1"/>
  <c r="AS214" i="1"/>
  <c r="K214" i="1" s="1"/>
  <c r="AL214" i="1"/>
  <c r="I214" i="1" s="1"/>
  <c r="H214" i="1" s="1"/>
  <c r="AA214" i="1" s="1"/>
  <c r="AG214" i="1"/>
  <c r="J214" i="1" s="1"/>
  <c r="BI214" i="1" s="1"/>
  <c r="Y214" i="1"/>
  <c r="X214" i="1"/>
  <c r="P214" i="1"/>
  <c r="CS213" i="1"/>
  <c r="S213" i="1" s="1"/>
  <c r="CR213" i="1"/>
  <c r="CP213" i="1"/>
  <c r="CQ213" i="1" s="1"/>
  <c r="BH213" i="1" s="1"/>
  <c r="BJ213" i="1" s="1"/>
  <c r="BU213" i="1"/>
  <c r="BT213" i="1"/>
  <c r="BM213" i="1"/>
  <c r="BP213" i="1" s="1"/>
  <c r="BR213" i="1" s="1"/>
  <c r="BV213" i="1" s="1"/>
  <c r="BW213" i="1" s="1"/>
  <c r="BL213" i="1"/>
  <c r="BF213" i="1"/>
  <c r="AZ213" i="1"/>
  <c r="AU213" i="1"/>
  <c r="AS213" i="1" s="1"/>
  <c r="AT213" i="1"/>
  <c r="AL213" i="1"/>
  <c r="I213" i="1" s="1"/>
  <c r="H213" i="1" s="1"/>
  <c r="AG213" i="1"/>
  <c r="J213" i="1" s="1"/>
  <c r="BI213" i="1" s="1"/>
  <c r="AF213" i="1"/>
  <c r="Y213" i="1"/>
  <c r="X213" i="1"/>
  <c r="P213" i="1"/>
  <c r="CS212" i="1"/>
  <c r="CR212" i="1"/>
  <c r="CP212" i="1"/>
  <c r="BU212" i="1"/>
  <c r="BT212" i="1"/>
  <c r="BL212" i="1"/>
  <c r="BF212" i="1"/>
  <c r="AZ212" i="1"/>
  <c r="BM212" i="1" s="1"/>
  <c r="BP212" i="1" s="1"/>
  <c r="AU212" i="1"/>
  <c r="AS212" i="1" s="1"/>
  <c r="N212" i="1" s="1"/>
  <c r="AL212" i="1"/>
  <c r="I212" i="1" s="1"/>
  <c r="H212" i="1" s="1"/>
  <c r="AA212" i="1" s="1"/>
  <c r="AG212" i="1"/>
  <c r="Y212" i="1"/>
  <c r="X212" i="1"/>
  <c r="W212" i="1"/>
  <c r="S212" i="1"/>
  <c r="P212" i="1"/>
  <c r="J212" i="1"/>
  <c r="BI212" i="1" s="1"/>
  <c r="CS211" i="1"/>
  <c r="CR211" i="1"/>
  <c r="CP211" i="1"/>
  <c r="BU211" i="1"/>
  <c r="BT211" i="1"/>
  <c r="BL211" i="1"/>
  <c r="BF211" i="1"/>
  <c r="AZ211" i="1"/>
  <c r="BM211" i="1" s="1"/>
  <c r="BP211" i="1" s="1"/>
  <c r="AU211" i="1"/>
  <c r="AS211" i="1" s="1"/>
  <c r="AT211" i="1"/>
  <c r="AL211" i="1"/>
  <c r="AG211" i="1"/>
  <c r="J211" i="1" s="1"/>
  <c r="BI211" i="1" s="1"/>
  <c r="AF211" i="1"/>
  <c r="Y211" i="1"/>
  <c r="X211" i="1"/>
  <c r="P211" i="1"/>
  <c r="N211" i="1"/>
  <c r="I211" i="1"/>
  <c r="H211" i="1" s="1"/>
  <c r="CS210" i="1"/>
  <c r="CR210" i="1"/>
  <c r="CP210" i="1"/>
  <c r="BU210" i="1"/>
  <c r="BT210" i="1"/>
  <c r="BL210" i="1"/>
  <c r="BF210" i="1"/>
  <c r="AZ210" i="1"/>
  <c r="BM210" i="1" s="1"/>
  <c r="BP210" i="1" s="1"/>
  <c r="AU210" i="1"/>
  <c r="AS210" i="1" s="1"/>
  <c r="AL210" i="1"/>
  <c r="I210" i="1" s="1"/>
  <c r="H210" i="1" s="1"/>
  <c r="AG210" i="1"/>
  <c r="J210" i="1" s="1"/>
  <c r="BI210" i="1" s="1"/>
  <c r="Y210" i="1"/>
  <c r="X210" i="1"/>
  <c r="W210" i="1"/>
  <c r="P210" i="1"/>
  <c r="CS209" i="1"/>
  <c r="S209" i="1" s="1"/>
  <c r="CR209" i="1"/>
  <c r="CP209" i="1"/>
  <c r="BU209" i="1"/>
  <c r="BT209" i="1"/>
  <c r="BM209" i="1"/>
  <c r="BP209" i="1" s="1"/>
  <c r="BL209" i="1"/>
  <c r="BI209" i="1"/>
  <c r="BF209" i="1"/>
  <c r="AZ209" i="1"/>
  <c r="AU209" i="1"/>
  <c r="AS209" i="1" s="1"/>
  <c r="AL209" i="1"/>
  <c r="I209" i="1" s="1"/>
  <c r="H209" i="1" s="1"/>
  <c r="AG209" i="1"/>
  <c r="J209" i="1" s="1"/>
  <c r="AF209" i="1"/>
  <c r="Y209" i="1"/>
  <c r="X209" i="1"/>
  <c r="W209" i="1" s="1"/>
  <c r="P209" i="1"/>
  <c r="CS208" i="1"/>
  <c r="CR208" i="1"/>
  <c r="CP208" i="1"/>
  <c r="BU208" i="1"/>
  <c r="BT208" i="1"/>
  <c r="BL208" i="1"/>
  <c r="BF208" i="1"/>
  <c r="AZ208" i="1"/>
  <c r="BM208" i="1" s="1"/>
  <c r="BP208" i="1" s="1"/>
  <c r="AU208" i="1"/>
  <c r="AS208" i="1"/>
  <c r="AL208" i="1"/>
  <c r="I208" i="1" s="1"/>
  <c r="H208" i="1" s="1"/>
  <c r="AG208" i="1"/>
  <c r="J208" i="1" s="1"/>
  <c r="BI208" i="1" s="1"/>
  <c r="Y208" i="1"/>
  <c r="X208" i="1"/>
  <c r="W208" i="1"/>
  <c r="S208" i="1"/>
  <c r="P208" i="1"/>
  <c r="K208" i="1"/>
  <c r="CS207" i="1"/>
  <c r="CR207" i="1"/>
  <c r="CP207" i="1"/>
  <c r="BU207" i="1"/>
  <c r="BT207" i="1"/>
  <c r="BL207" i="1"/>
  <c r="BF207" i="1"/>
  <c r="AZ207" i="1"/>
  <c r="BM207" i="1" s="1"/>
  <c r="BP207" i="1" s="1"/>
  <c r="AU207" i="1"/>
  <c r="AS207" i="1" s="1"/>
  <c r="AL207" i="1"/>
  <c r="I207" i="1" s="1"/>
  <c r="AG207" i="1"/>
  <c r="J207" i="1" s="1"/>
  <c r="BI207" i="1" s="1"/>
  <c r="Y207" i="1"/>
  <c r="X207" i="1"/>
  <c r="P207" i="1"/>
  <c r="H207" i="1"/>
  <c r="CS206" i="1"/>
  <c r="CR206" i="1"/>
  <c r="CP206" i="1"/>
  <c r="CQ206" i="1" s="1"/>
  <c r="BH206" i="1" s="1"/>
  <c r="BJ206" i="1" s="1"/>
  <c r="BU206" i="1"/>
  <c r="BT206" i="1"/>
  <c r="BL206" i="1"/>
  <c r="BF206" i="1"/>
  <c r="AZ206" i="1"/>
  <c r="BM206" i="1" s="1"/>
  <c r="BP206" i="1" s="1"/>
  <c r="AU206" i="1"/>
  <c r="AS206" i="1"/>
  <c r="AL206" i="1"/>
  <c r="I206" i="1" s="1"/>
  <c r="H206" i="1" s="1"/>
  <c r="AA206" i="1" s="1"/>
  <c r="AG206" i="1"/>
  <c r="Y206" i="1"/>
  <c r="X206" i="1"/>
  <c r="W206" i="1"/>
  <c r="S206" i="1"/>
  <c r="P206" i="1"/>
  <c r="J206" i="1"/>
  <c r="BI206" i="1" s="1"/>
  <c r="CS205" i="1"/>
  <c r="CR205" i="1"/>
  <c r="CP205" i="1"/>
  <c r="CQ205" i="1" s="1"/>
  <c r="BH205" i="1" s="1"/>
  <c r="BU205" i="1"/>
  <c r="BT205" i="1"/>
  <c r="BL205" i="1"/>
  <c r="BF205" i="1"/>
  <c r="AZ205" i="1"/>
  <c r="BM205" i="1" s="1"/>
  <c r="BP205" i="1" s="1"/>
  <c r="AU205" i="1"/>
  <c r="AS205" i="1" s="1"/>
  <c r="AL205" i="1"/>
  <c r="I205" i="1" s="1"/>
  <c r="H205" i="1" s="1"/>
  <c r="AG205" i="1"/>
  <c r="Y205" i="1"/>
  <c r="X205" i="1"/>
  <c r="W205" i="1" s="1"/>
  <c r="P205" i="1"/>
  <c r="J205" i="1"/>
  <c r="BI205" i="1" s="1"/>
  <c r="CS204" i="1"/>
  <c r="CR204" i="1"/>
  <c r="CP204" i="1"/>
  <c r="BU204" i="1"/>
  <c r="BT204" i="1"/>
  <c r="BM204" i="1"/>
  <c r="BP204" i="1" s="1"/>
  <c r="BL204" i="1"/>
  <c r="BF204" i="1"/>
  <c r="AZ204" i="1"/>
  <c r="AU204" i="1"/>
  <c r="AS204" i="1" s="1"/>
  <c r="AT204" i="1" s="1"/>
  <c r="AL204" i="1"/>
  <c r="I204" i="1" s="1"/>
  <c r="H204" i="1" s="1"/>
  <c r="AG204" i="1"/>
  <c r="AE204" i="1"/>
  <c r="AA204" i="1"/>
  <c r="Y204" i="1"/>
  <c r="X204" i="1"/>
  <c r="W204" i="1"/>
  <c r="P204" i="1"/>
  <c r="N204" i="1"/>
  <c r="J204" i="1"/>
  <c r="BI204" i="1" s="1"/>
  <c r="CS203" i="1"/>
  <c r="CR203" i="1"/>
  <c r="CP203" i="1"/>
  <c r="BU203" i="1"/>
  <c r="BT203" i="1"/>
  <c r="BL203" i="1"/>
  <c r="BI203" i="1"/>
  <c r="BF203" i="1"/>
  <c r="AZ203" i="1"/>
  <c r="BM203" i="1" s="1"/>
  <c r="BP203" i="1" s="1"/>
  <c r="BS203" i="1" s="1"/>
  <c r="AU203" i="1"/>
  <c r="AS203" i="1" s="1"/>
  <c r="AL203" i="1"/>
  <c r="AG203" i="1"/>
  <c r="J203" i="1" s="1"/>
  <c r="Y203" i="1"/>
  <c r="X203" i="1"/>
  <c r="P203" i="1"/>
  <c r="I203" i="1"/>
  <c r="H203" i="1" s="1"/>
  <c r="AA203" i="1" s="1"/>
  <c r="CS202" i="1"/>
  <c r="S202" i="1" s="1"/>
  <c r="CR202" i="1"/>
  <c r="CP202" i="1"/>
  <c r="CQ202" i="1" s="1"/>
  <c r="BH202" i="1" s="1"/>
  <c r="BU202" i="1"/>
  <c r="BT202" i="1"/>
  <c r="BL202" i="1"/>
  <c r="BF202" i="1"/>
  <c r="AZ202" i="1"/>
  <c r="BM202" i="1" s="1"/>
  <c r="BP202" i="1" s="1"/>
  <c r="AU202" i="1"/>
  <c r="AS202" i="1" s="1"/>
  <c r="AL202" i="1"/>
  <c r="I202" i="1" s="1"/>
  <c r="H202" i="1" s="1"/>
  <c r="AG202" i="1"/>
  <c r="AE202" i="1"/>
  <c r="Y202" i="1"/>
  <c r="W202" i="1" s="1"/>
  <c r="X202" i="1"/>
  <c r="P202" i="1"/>
  <c r="J202" i="1"/>
  <c r="BI202" i="1" s="1"/>
  <c r="CS201" i="1"/>
  <c r="CR201" i="1"/>
  <c r="CP201" i="1"/>
  <c r="BU201" i="1"/>
  <c r="BT201" i="1"/>
  <c r="BM201" i="1"/>
  <c r="BP201" i="1" s="1"/>
  <c r="BL201" i="1"/>
  <c r="BF201" i="1"/>
  <c r="AZ201" i="1"/>
  <c r="AU201" i="1"/>
  <c r="AS201" i="1" s="1"/>
  <c r="AT201" i="1"/>
  <c r="AL201" i="1"/>
  <c r="I201" i="1" s="1"/>
  <c r="AG201" i="1"/>
  <c r="J201" i="1" s="1"/>
  <c r="BI201" i="1" s="1"/>
  <c r="AF201" i="1"/>
  <c r="Y201" i="1"/>
  <c r="X201" i="1"/>
  <c r="P201" i="1"/>
  <c r="H201" i="1"/>
  <c r="AA201" i="1" s="1"/>
  <c r="CS200" i="1"/>
  <c r="S200" i="1" s="1"/>
  <c r="CR200" i="1"/>
  <c r="CP200" i="1"/>
  <c r="BU200" i="1"/>
  <c r="BT200" i="1"/>
  <c r="BM200" i="1"/>
  <c r="BP200" i="1" s="1"/>
  <c r="BQ200" i="1" s="1"/>
  <c r="BL200" i="1"/>
  <c r="BF200" i="1"/>
  <c r="AZ200" i="1"/>
  <c r="AU200" i="1"/>
  <c r="AS200" i="1" s="1"/>
  <c r="AT200" i="1"/>
  <c r="AL200" i="1"/>
  <c r="AG200" i="1"/>
  <c r="J200" i="1" s="1"/>
  <c r="BI200" i="1" s="1"/>
  <c r="AF200" i="1"/>
  <c r="Y200" i="1"/>
  <c r="X200" i="1"/>
  <c r="P200" i="1"/>
  <c r="I200" i="1"/>
  <c r="H200" i="1" s="1"/>
  <c r="AA200" i="1" s="1"/>
  <c r="CS199" i="1"/>
  <c r="CR199" i="1"/>
  <c r="CP199" i="1"/>
  <c r="CQ199" i="1" s="1"/>
  <c r="BH199" i="1" s="1"/>
  <c r="BJ199" i="1" s="1"/>
  <c r="BU199" i="1"/>
  <c r="BT199" i="1"/>
  <c r="BL199" i="1"/>
  <c r="BF199" i="1"/>
  <c r="AZ199" i="1"/>
  <c r="BM199" i="1" s="1"/>
  <c r="BP199" i="1" s="1"/>
  <c r="AU199" i="1"/>
  <c r="AS199" i="1"/>
  <c r="AL199" i="1"/>
  <c r="I199" i="1" s="1"/>
  <c r="H199" i="1" s="1"/>
  <c r="AA199" i="1" s="1"/>
  <c r="AG199" i="1"/>
  <c r="J199" i="1" s="1"/>
  <c r="BI199" i="1" s="1"/>
  <c r="BK199" i="1" s="1"/>
  <c r="Y199" i="1"/>
  <c r="X199" i="1"/>
  <c r="W199" i="1" s="1"/>
  <c r="T199" i="1"/>
  <c r="U199" i="1" s="1"/>
  <c r="S199" i="1"/>
  <c r="P199" i="1"/>
  <c r="K199" i="1"/>
  <c r="CS198" i="1"/>
  <c r="CR198" i="1"/>
  <c r="CP198" i="1"/>
  <c r="BU198" i="1"/>
  <c r="BT198" i="1"/>
  <c r="BM198" i="1"/>
  <c r="BP198" i="1" s="1"/>
  <c r="BL198" i="1"/>
  <c r="BF198" i="1"/>
  <c r="AZ198" i="1"/>
  <c r="AU198" i="1"/>
  <c r="AS198" i="1" s="1"/>
  <c r="AT198" i="1" s="1"/>
  <c r="AL198" i="1"/>
  <c r="AG198" i="1"/>
  <c r="J198" i="1" s="1"/>
  <c r="BI198" i="1" s="1"/>
  <c r="AF198" i="1"/>
  <c r="Y198" i="1"/>
  <c r="X198" i="1"/>
  <c r="P198" i="1"/>
  <c r="I198" i="1"/>
  <c r="H198" i="1"/>
  <c r="CS197" i="1"/>
  <c r="CR197" i="1"/>
  <c r="CP197" i="1"/>
  <c r="S197" i="1" s="1"/>
  <c r="BU197" i="1"/>
  <c r="BT197" i="1"/>
  <c r="BL197" i="1"/>
  <c r="BF197" i="1"/>
  <c r="AZ197" i="1"/>
  <c r="BM197" i="1" s="1"/>
  <c r="BP197" i="1" s="1"/>
  <c r="AU197" i="1"/>
  <c r="AS197" i="1"/>
  <c r="AL197" i="1"/>
  <c r="I197" i="1" s="1"/>
  <c r="H197" i="1" s="1"/>
  <c r="AG197" i="1"/>
  <c r="Y197" i="1"/>
  <c r="X197" i="1"/>
  <c r="W197" i="1" s="1"/>
  <c r="P197" i="1"/>
  <c r="N197" i="1"/>
  <c r="K197" i="1"/>
  <c r="J197" i="1"/>
  <c r="BI197" i="1" s="1"/>
  <c r="CS196" i="1"/>
  <c r="CR196" i="1"/>
  <c r="CP196" i="1"/>
  <c r="BU196" i="1"/>
  <c r="BT196" i="1"/>
  <c r="BM196" i="1"/>
  <c r="BP196" i="1" s="1"/>
  <c r="BQ196" i="1" s="1"/>
  <c r="BL196" i="1"/>
  <c r="BF196" i="1"/>
  <c r="AZ196" i="1"/>
  <c r="AU196" i="1"/>
  <c r="AS196" i="1" s="1"/>
  <c r="AT196" i="1" s="1"/>
  <c r="AL196" i="1"/>
  <c r="I196" i="1" s="1"/>
  <c r="H196" i="1" s="1"/>
  <c r="AG196" i="1"/>
  <c r="J196" i="1" s="1"/>
  <c r="BI196" i="1" s="1"/>
  <c r="Y196" i="1"/>
  <c r="X196" i="1"/>
  <c r="W196" i="1" s="1"/>
  <c r="P196" i="1"/>
  <c r="CS195" i="1"/>
  <c r="CR195" i="1"/>
  <c r="CP195" i="1"/>
  <c r="BU195" i="1"/>
  <c r="BT195" i="1"/>
  <c r="BL195" i="1"/>
  <c r="BF195" i="1"/>
  <c r="AZ195" i="1"/>
  <c r="BM195" i="1" s="1"/>
  <c r="BP195" i="1" s="1"/>
  <c r="AU195" i="1"/>
  <c r="AS195" i="1" s="1"/>
  <c r="K195" i="1" s="1"/>
  <c r="AL195" i="1"/>
  <c r="I195" i="1" s="1"/>
  <c r="H195" i="1" s="1"/>
  <c r="AG195" i="1"/>
  <c r="Y195" i="1"/>
  <c r="X195" i="1"/>
  <c r="W195" i="1"/>
  <c r="S195" i="1"/>
  <c r="P195" i="1"/>
  <c r="J195" i="1"/>
  <c r="BI195" i="1" s="1"/>
  <c r="CS194" i="1"/>
  <c r="CR194" i="1"/>
  <c r="CP194" i="1"/>
  <c r="BU194" i="1"/>
  <c r="BT194" i="1"/>
  <c r="BR194" i="1"/>
  <c r="BV194" i="1" s="1"/>
  <c r="BW194" i="1" s="1"/>
  <c r="BL194" i="1"/>
  <c r="BF194" i="1"/>
  <c r="AZ194" i="1"/>
  <c r="BM194" i="1" s="1"/>
  <c r="BP194" i="1" s="1"/>
  <c r="AU194" i="1"/>
  <c r="AS194" i="1" s="1"/>
  <c r="AT194" i="1"/>
  <c r="AL194" i="1"/>
  <c r="I194" i="1" s="1"/>
  <c r="H194" i="1" s="1"/>
  <c r="AG194" i="1"/>
  <c r="J194" i="1" s="1"/>
  <c r="BI194" i="1" s="1"/>
  <c r="Y194" i="1"/>
  <c r="X194" i="1"/>
  <c r="P194" i="1"/>
  <c r="CS193" i="1"/>
  <c r="CR193" i="1"/>
  <c r="CP193" i="1"/>
  <c r="S193" i="1" s="1"/>
  <c r="BU193" i="1"/>
  <c r="BT193" i="1"/>
  <c r="BL193" i="1"/>
  <c r="BF193" i="1"/>
  <c r="AZ193" i="1"/>
  <c r="BM193" i="1" s="1"/>
  <c r="BP193" i="1" s="1"/>
  <c r="BR193" i="1" s="1"/>
  <c r="BV193" i="1" s="1"/>
  <c r="BW193" i="1" s="1"/>
  <c r="AU193" i="1"/>
  <c r="AS193" i="1" s="1"/>
  <c r="AL193" i="1"/>
  <c r="I193" i="1" s="1"/>
  <c r="AG193" i="1"/>
  <c r="J193" i="1" s="1"/>
  <c r="BI193" i="1" s="1"/>
  <c r="AE193" i="1"/>
  <c r="Y193" i="1"/>
  <c r="X193" i="1"/>
  <c r="W193" i="1" s="1"/>
  <c r="P193" i="1"/>
  <c r="H193" i="1"/>
  <c r="CS192" i="1"/>
  <c r="CR192" i="1"/>
  <c r="CP192" i="1"/>
  <c r="BU192" i="1"/>
  <c r="BT192" i="1"/>
  <c r="BL192" i="1"/>
  <c r="BF192" i="1"/>
  <c r="AZ192" i="1"/>
  <c r="BM192" i="1" s="1"/>
  <c r="BP192" i="1" s="1"/>
  <c r="BQ192" i="1" s="1"/>
  <c r="AU192" i="1"/>
  <c r="AS192" i="1" s="1"/>
  <c r="AF192" i="1" s="1"/>
  <c r="AT192" i="1"/>
  <c r="AL192" i="1"/>
  <c r="I192" i="1" s="1"/>
  <c r="H192" i="1" s="1"/>
  <c r="AG192" i="1"/>
  <c r="Y192" i="1"/>
  <c r="X192" i="1"/>
  <c r="W192" i="1" s="1"/>
  <c r="P192" i="1"/>
  <c r="J192" i="1"/>
  <c r="BI192" i="1" s="1"/>
  <c r="CS191" i="1"/>
  <c r="S191" i="1" s="1"/>
  <c r="T191" i="1" s="1"/>
  <c r="U191" i="1" s="1"/>
  <c r="AB191" i="1" s="1"/>
  <c r="CR191" i="1"/>
  <c r="CP191" i="1"/>
  <c r="BU191" i="1"/>
  <c r="BT191" i="1"/>
  <c r="BL191" i="1"/>
  <c r="BF191" i="1"/>
  <c r="AZ191" i="1"/>
  <c r="BM191" i="1" s="1"/>
  <c r="BP191" i="1" s="1"/>
  <c r="AU191" i="1"/>
  <c r="AS191" i="1" s="1"/>
  <c r="AL191" i="1"/>
  <c r="I191" i="1" s="1"/>
  <c r="H191" i="1" s="1"/>
  <c r="AG191" i="1"/>
  <c r="AA191" i="1"/>
  <c r="Y191" i="1"/>
  <c r="X191" i="1"/>
  <c r="W191" i="1" s="1"/>
  <c r="P191" i="1"/>
  <c r="J191" i="1"/>
  <c r="BI191" i="1" s="1"/>
  <c r="CS190" i="1"/>
  <c r="CR190" i="1"/>
  <c r="CP190" i="1"/>
  <c r="BU190" i="1"/>
  <c r="BT190" i="1"/>
  <c r="BS190" i="1"/>
  <c r="BL190" i="1"/>
  <c r="BI190" i="1"/>
  <c r="BF190" i="1"/>
  <c r="AZ190" i="1"/>
  <c r="BM190" i="1" s="1"/>
  <c r="BP190" i="1" s="1"/>
  <c r="AU190" i="1"/>
  <c r="AS190" i="1" s="1"/>
  <c r="AL190" i="1"/>
  <c r="AG190" i="1"/>
  <c r="J190" i="1" s="1"/>
  <c r="Y190" i="1"/>
  <c r="X190" i="1"/>
  <c r="P190" i="1"/>
  <c r="I190" i="1"/>
  <c r="H190" i="1" s="1"/>
  <c r="AA190" i="1" s="1"/>
  <c r="CS189" i="1"/>
  <c r="CR189" i="1"/>
  <c r="CP189" i="1"/>
  <c r="S189" i="1" s="1"/>
  <c r="BU189" i="1"/>
  <c r="BT189" i="1"/>
  <c r="BP189" i="1"/>
  <c r="BS189" i="1" s="1"/>
  <c r="BL189" i="1"/>
  <c r="BF189" i="1"/>
  <c r="AZ189" i="1"/>
  <c r="BM189" i="1" s="1"/>
  <c r="AU189" i="1"/>
  <c r="AS189" i="1"/>
  <c r="AT189" i="1" s="1"/>
  <c r="AL189" i="1"/>
  <c r="I189" i="1" s="1"/>
  <c r="H189" i="1" s="1"/>
  <c r="AG189" i="1"/>
  <c r="AF189" i="1"/>
  <c r="AE189" i="1"/>
  <c r="Y189" i="1"/>
  <c r="X189" i="1"/>
  <c r="P189" i="1"/>
  <c r="N189" i="1"/>
  <c r="J189" i="1"/>
  <c r="BI189" i="1" s="1"/>
  <c r="CS188" i="1"/>
  <c r="S188" i="1" s="1"/>
  <c r="CR188" i="1"/>
  <c r="CP188" i="1"/>
  <c r="BU188" i="1"/>
  <c r="BT188" i="1"/>
  <c r="BM188" i="1"/>
  <c r="BP188" i="1" s="1"/>
  <c r="BL188" i="1"/>
  <c r="BF188" i="1"/>
  <c r="AZ188" i="1"/>
  <c r="AU188" i="1"/>
  <c r="AS188" i="1" s="1"/>
  <c r="K188" i="1" s="1"/>
  <c r="AL188" i="1"/>
  <c r="AG188" i="1"/>
  <c r="J188" i="1" s="1"/>
  <c r="BI188" i="1" s="1"/>
  <c r="AF188" i="1"/>
  <c r="Y188" i="1"/>
  <c r="X188" i="1"/>
  <c r="P188" i="1"/>
  <c r="I188" i="1"/>
  <c r="H188" i="1" s="1"/>
  <c r="CS187" i="1"/>
  <c r="S187" i="1" s="1"/>
  <c r="CR187" i="1"/>
  <c r="CQ187" i="1"/>
  <c r="BH187" i="1" s="1"/>
  <c r="CP187" i="1"/>
  <c r="BU187" i="1"/>
  <c r="BT187" i="1"/>
  <c r="BM187" i="1"/>
  <c r="BP187" i="1" s="1"/>
  <c r="BL187" i="1"/>
  <c r="BF187" i="1"/>
  <c r="BJ187" i="1" s="1"/>
  <c r="AZ187" i="1"/>
  <c r="AU187" i="1"/>
  <c r="AS187" i="1" s="1"/>
  <c r="N187" i="1" s="1"/>
  <c r="AL187" i="1"/>
  <c r="I187" i="1" s="1"/>
  <c r="AG187" i="1"/>
  <c r="J187" i="1" s="1"/>
  <c r="BI187" i="1" s="1"/>
  <c r="BK187" i="1" s="1"/>
  <c r="Y187" i="1"/>
  <c r="X187" i="1"/>
  <c r="W187" i="1" s="1"/>
  <c r="P187" i="1"/>
  <c r="H187" i="1"/>
  <c r="CS186" i="1"/>
  <c r="CR186" i="1"/>
  <c r="CQ186" i="1"/>
  <c r="BH186" i="1" s="1"/>
  <c r="CP186" i="1"/>
  <c r="BU186" i="1"/>
  <c r="BT186" i="1"/>
  <c r="BL186" i="1"/>
  <c r="BF186" i="1"/>
  <c r="AZ186" i="1"/>
  <c r="BM186" i="1" s="1"/>
  <c r="BP186" i="1" s="1"/>
  <c r="BR186" i="1" s="1"/>
  <c r="BV186" i="1" s="1"/>
  <c r="BW186" i="1" s="1"/>
  <c r="AU186" i="1"/>
  <c r="AS186" i="1" s="1"/>
  <c r="AL186" i="1"/>
  <c r="I186" i="1" s="1"/>
  <c r="H186" i="1" s="1"/>
  <c r="AG186" i="1"/>
  <c r="Y186" i="1"/>
  <c r="X186" i="1"/>
  <c r="W186" i="1"/>
  <c r="P186" i="1"/>
  <c r="J186" i="1"/>
  <c r="BI186" i="1" s="1"/>
  <c r="BK186" i="1" s="1"/>
  <c r="CS185" i="1"/>
  <c r="CR185" i="1"/>
  <c r="CP185" i="1"/>
  <c r="BU185" i="1"/>
  <c r="BT185" i="1"/>
  <c r="BL185" i="1"/>
  <c r="BF185" i="1"/>
  <c r="AZ185" i="1"/>
  <c r="BM185" i="1" s="1"/>
  <c r="BP185" i="1" s="1"/>
  <c r="AU185" i="1"/>
  <c r="AS185" i="1" s="1"/>
  <c r="AL185" i="1"/>
  <c r="I185" i="1" s="1"/>
  <c r="AG185" i="1"/>
  <c r="Y185" i="1"/>
  <c r="X185" i="1"/>
  <c r="P185" i="1"/>
  <c r="J185" i="1"/>
  <c r="BI185" i="1" s="1"/>
  <c r="H185" i="1"/>
  <c r="CS184" i="1"/>
  <c r="S184" i="1" s="1"/>
  <c r="CR184" i="1"/>
  <c r="CP184" i="1"/>
  <c r="BU184" i="1"/>
  <c r="BT184" i="1"/>
  <c r="BP184" i="1"/>
  <c r="BL184" i="1"/>
  <c r="BF184" i="1"/>
  <c r="AZ184" i="1"/>
  <c r="BM184" i="1" s="1"/>
  <c r="AU184" i="1"/>
  <c r="AS184" i="1"/>
  <c r="AE184" i="1" s="1"/>
  <c r="AL184" i="1"/>
  <c r="I184" i="1" s="1"/>
  <c r="H184" i="1" s="1"/>
  <c r="AG184" i="1"/>
  <c r="J184" i="1" s="1"/>
  <c r="BI184" i="1" s="1"/>
  <c r="AF184" i="1"/>
  <c r="Y184" i="1"/>
  <c r="X184" i="1"/>
  <c r="P184" i="1"/>
  <c r="CS183" i="1"/>
  <c r="CR183" i="1"/>
  <c r="CP183" i="1"/>
  <c r="CQ183" i="1" s="1"/>
  <c r="BH183" i="1" s="1"/>
  <c r="BU183" i="1"/>
  <c r="BT183" i="1"/>
  <c r="BM183" i="1"/>
  <c r="BP183" i="1" s="1"/>
  <c r="BL183" i="1"/>
  <c r="BF183" i="1"/>
  <c r="AZ183" i="1"/>
  <c r="AU183" i="1"/>
  <c r="AS183" i="1" s="1"/>
  <c r="N183" i="1" s="1"/>
  <c r="AT183" i="1"/>
  <c r="AL183" i="1"/>
  <c r="I183" i="1" s="1"/>
  <c r="H183" i="1" s="1"/>
  <c r="AA183" i="1" s="1"/>
  <c r="AG183" i="1"/>
  <c r="J183" i="1" s="1"/>
  <c r="BI183" i="1" s="1"/>
  <c r="AE183" i="1"/>
  <c r="Y183" i="1"/>
  <c r="X183" i="1"/>
  <c r="W183" i="1"/>
  <c r="S183" i="1"/>
  <c r="P183" i="1"/>
  <c r="CS182" i="1"/>
  <c r="CR182" i="1"/>
  <c r="CP182" i="1"/>
  <c r="BU182" i="1"/>
  <c r="BT182" i="1"/>
  <c r="BL182" i="1"/>
  <c r="BF182" i="1"/>
  <c r="AZ182" i="1"/>
  <c r="BM182" i="1" s="1"/>
  <c r="BP182" i="1" s="1"/>
  <c r="BQ182" i="1" s="1"/>
  <c r="AU182" i="1"/>
  <c r="AS182" i="1" s="1"/>
  <c r="AL182" i="1"/>
  <c r="I182" i="1" s="1"/>
  <c r="H182" i="1" s="1"/>
  <c r="AG182" i="1"/>
  <c r="Y182" i="1"/>
  <c r="X182" i="1"/>
  <c r="W182" i="1" s="1"/>
  <c r="P182" i="1"/>
  <c r="J182" i="1"/>
  <c r="BI182" i="1" s="1"/>
  <c r="CS181" i="1"/>
  <c r="CR181" i="1"/>
  <c r="CP181" i="1"/>
  <c r="CQ181" i="1" s="1"/>
  <c r="BH181" i="1" s="1"/>
  <c r="BU181" i="1"/>
  <c r="BT181" i="1"/>
  <c r="BS181" i="1"/>
  <c r="BR181" i="1"/>
  <c r="BV181" i="1" s="1"/>
  <c r="BW181" i="1" s="1"/>
  <c r="BL181" i="1"/>
  <c r="BF181" i="1"/>
  <c r="AZ181" i="1"/>
  <c r="BM181" i="1" s="1"/>
  <c r="BP181" i="1" s="1"/>
  <c r="BQ181" i="1" s="1"/>
  <c r="AU181" i="1"/>
  <c r="AS181" i="1" s="1"/>
  <c r="AL181" i="1"/>
  <c r="I181" i="1" s="1"/>
  <c r="H181" i="1" s="1"/>
  <c r="AG181" i="1"/>
  <c r="Y181" i="1"/>
  <c r="X181" i="1"/>
  <c r="W181" i="1" s="1"/>
  <c r="P181" i="1"/>
  <c r="J181" i="1"/>
  <c r="BI181" i="1" s="1"/>
  <c r="CS180" i="1"/>
  <c r="CR180" i="1"/>
  <c r="CP180" i="1"/>
  <c r="BU180" i="1"/>
  <c r="BT180" i="1"/>
  <c r="BL180" i="1"/>
  <c r="BF180" i="1"/>
  <c r="AZ180" i="1"/>
  <c r="BM180" i="1" s="1"/>
  <c r="BP180" i="1" s="1"/>
  <c r="AU180" i="1"/>
  <c r="AS180" i="1"/>
  <c r="AL180" i="1"/>
  <c r="I180" i="1" s="1"/>
  <c r="H180" i="1" s="1"/>
  <c r="AG180" i="1"/>
  <c r="J180" i="1" s="1"/>
  <c r="BI180" i="1" s="1"/>
  <c r="Y180" i="1"/>
  <c r="X180" i="1"/>
  <c r="W180" i="1"/>
  <c r="P180" i="1"/>
  <c r="K180" i="1"/>
  <c r="CS179" i="1"/>
  <c r="CR179" i="1"/>
  <c r="CP179" i="1"/>
  <c r="CQ179" i="1" s="1"/>
  <c r="BH179" i="1" s="1"/>
  <c r="BU179" i="1"/>
  <c r="BT179" i="1"/>
  <c r="BS179" i="1"/>
  <c r="BL179" i="1"/>
  <c r="BF179" i="1"/>
  <c r="AZ179" i="1"/>
  <c r="BM179" i="1" s="1"/>
  <c r="BP179" i="1" s="1"/>
  <c r="AU179" i="1"/>
  <c r="AS179" i="1" s="1"/>
  <c r="AF179" i="1" s="1"/>
  <c r="AL179" i="1"/>
  <c r="AG179" i="1"/>
  <c r="Y179" i="1"/>
  <c r="X179" i="1"/>
  <c r="P179" i="1"/>
  <c r="J179" i="1"/>
  <c r="BI179" i="1" s="1"/>
  <c r="BK179" i="1" s="1"/>
  <c r="I179" i="1"/>
  <c r="H179" i="1" s="1"/>
  <c r="CS178" i="1"/>
  <c r="CR178" i="1"/>
  <c r="CP178" i="1"/>
  <c r="CQ178" i="1" s="1"/>
  <c r="BH178" i="1" s="1"/>
  <c r="BU178" i="1"/>
  <c r="BT178" i="1"/>
  <c r="BL178" i="1"/>
  <c r="BF178" i="1"/>
  <c r="AZ178" i="1"/>
  <c r="BM178" i="1" s="1"/>
  <c r="BP178" i="1" s="1"/>
  <c r="AU178" i="1"/>
  <c r="AS178" i="1" s="1"/>
  <c r="AL178" i="1"/>
  <c r="I178" i="1" s="1"/>
  <c r="H178" i="1" s="1"/>
  <c r="AG178" i="1"/>
  <c r="AA178" i="1"/>
  <c r="Y178" i="1"/>
  <c r="W178" i="1" s="1"/>
  <c r="X178" i="1"/>
  <c r="P178" i="1"/>
  <c r="J178" i="1"/>
  <c r="BI178" i="1" s="1"/>
  <c r="BK178" i="1" s="1"/>
  <c r="CS177" i="1"/>
  <c r="CR177" i="1"/>
  <c r="CP177" i="1"/>
  <c r="BU177" i="1"/>
  <c r="BT177" i="1"/>
  <c r="BL177" i="1"/>
  <c r="BF177" i="1"/>
  <c r="AZ177" i="1"/>
  <c r="BM177" i="1" s="1"/>
  <c r="BP177" i="1" s="1"/>
  <c r="AU177" i="1"/>
  <c r="AS177" i="1" s="1"/>
  <c r="AL177" i="1"/>
  <c r="AG177" i="1"/>
  <c r="J177" i="1" s="1"/>
  <c r="BI177" i="1" s="1"/>
  <c r="Y177" i="1"/>
  <c r="X177" i="1"/>
  <c r="P177" i="1"/>
  <c r="I177" i="1"/>
  <c r="H177" i="1" s="1"/>
  <c r="CS176" i="1"/>
  <c r="CR176" i="1"/>
  <c r="CP176" i="1"/>
  <c r="BU176" i="1"/>
  <c r="BT176" i="1"/>
  <c r="BP176" i="1"/>
  <c r="BL176" i="1"/>
  <c r="BF176" i="1"/>
  <c r="AZ176" i="1"/>
  <c r="BM176" i="1" s="1"/>
  <c r="AU176" i="1"/>
  <c r="AS176" i="1"/>
  <c r="AT176" i="1" s="1"/>
  <c r="AL176" i="1"/>
  <c r="I176" i="1" s="1"/>
  <c r="H176" i="1" s="1"/>
  <c r="AG176" i="1"/>
  <c r="AF176" i="1"/>
  <c r="AE176" i="1"/>
  <c r="Y176" i="1"/>
  <c r="X176" i="1"/>
  <c r="W176" i="1" s="1"/>
  <c r="P176" i="1"/>
  <c r="J176" i="1"/>
  <c r="BI176" i="1" s="1"/>
  <c r="CS175" i="1"/>
  <c r="CR175" i="1"/>
  <c r="CP175" i="1"/>
  <c r="BU175" i="1"/>
  <c r="BT175" i="1"/>
  <c r="BL175" i="1"/>
  <c r="BF175" i="1"/>
  <c r="AZ175" i="1"/>
  <c r="BM175" i="1" s="1"/>
  <c r="BP175" i="1" s="1"/>
  <c r="AU175" i="1"/>
  <c r="AS175" i="1" s="1"/>
  <c r="AT175" i="1"/>
  <c r="AL175" i="1"/>
  <c r="I175" i="1" s="1"/>
  <c r="H175" i="1" s="1"/>
  <c r="AG175" i="1"/>
  <c r="J175" i="1" s="1"/>
  <c r="BI175" i="1" s="1"/>
  <c r="AF175" i="1"/>
  <c r="Y175" i="1"/>
  <c r="X175" i="1"/>
  <c r="P175" i="1"/>
  <c r="CS174" i="1"/>
  <c r="CR174" i="1"/>
  <c r="CP174" i="1"/>
  <c r="BU174" i="1"/>
  <c r="BT174" i="1"/>
  <c r="BL174" i="1"/>
  <c r="BF174" i="1"/>
  <c r="AZ174" i="1"/>
  <c r="BM174" i="1" s="1"/>
  <c r="BP174" i="1" s="1"/>
  <c r="AU174" i="1"/>
  <c r="AS174" i="1"/>
  <c r="N174" i="1" s="1"/>
  <c r="AL174" i="1"/>
  <c r="I174" i="1" s="1"/>
  <c r="H174" i="1" s="1"/>
  <c r="AG174" i="1"/>
  <c r="J174" i="1" s="1"/>
  <c r="BI174" i="1" s="1"/>
  <c r="AA174" i="1"/>
  <c r="Y174" i="1"/>
  <c r="X174" i="1"/>
  <c r="W174" i="1" s="1"/>
  <c r="P174" i="1"/>
  <c r="K174" i="1"/>
  <c r="CS173" i="1"/>
  <c r="CR173" i="1"/>
  <c r="CP173" i="1"/>
  <c r="BU173" i="1"/>
  <c r="BT173" i="1"/>
  <c r="BL173" i="1"/>
  <c r="BF173" i="1"/>
  <c r="AZ173" i="1"/>
  <c r="BM173" i="1" s="1"/>
  <c r="BP173" i="1" s="1"/>
  <c r="AU173" i="1"/>
  <c r="AS173" i="1" s="1"/>
  <c r="AF173" i="1" s="1"/>
  <c r="AL173" i="1"/>
  <c r="AG173" i="1"/>
  <c r="Y173" i="1"/>
  <c r="X173" i="1"/>
  <c r="W173" i="1" s="1"/>
  <c r="P173" i="1"/>
  <c r="N173" i="1"/>
  <c r="J173" i="1"/>
  <c r="BI173" i="1" s="1"/>
  <c r="I173" i="1"/>
  <c r="H173" i="1" s="1"/>
  <c r="CS172" i="1"/>
  <c r="CR172" i="1"/>
  <c r="CP172" i="1"/>
  <c r="BU172" i="1"/>
  <c r="BT172" i="1"/>
  <c r="BR172" i="1"/>
  <c r="BV172" i="1" s="1"/>
  <c r="BW172" i="1" s="1"/>
  <c r="BL172" i="1"/>
  <c r="BF172" i="1"/>
  <c r="AZ172" i="1"/>
  <c r="BM172" i="1" s="1"/>
  <c r="BP172" i="1" s="1"/>
  <c r="AU172" i="1"/>
  <c r="AS172" i="1"/>
  <c r="AL172" i="1"/>
  <c r="I172" i="1" s="1"/>
  <c r="H172" i="1" s="1"/>
  <c r="AG172" i="1"/>
  <c r="J172" i="1" s="1"/>
  <c r="BI172" i="1" s="1"/>
  <c r="Y172" i="1"/>
  <c r="X172" i="1"/>
  <c r="W172" i="1"/>
  <c r="P172" i="1"/>
  <c r="K172" i="1"/>
  <c r="CS171" i="1"/>
  <c r="CR171" i="1"/>
  <c r="CP171" i="1"/>
  <c r="BU171" i="1"/>
  <c r="BT171" i="1"/>
  <c r="BR171" i="1"/>
  <c r="BV171" i="1" s="1"/>
  <c r="BW171" i="1" s="1"/>
  <c r="BL171" i="1"/>
  <c r="BF171" i="1"/>
  <c r="AZ171" i="1"/>
  <c r="BM171" i="1" s="1"/>
  <c r="BP171" i="1" s="1"/>
  <c r="AU171" i="1"/>
  <c r="AS171" i="1" s="1"/>
  <c r="AT171" i="1" s="1"/>
  <c r="AL171" i="1"/>
  <c r="I171" i="1" s="1"/>
  <c r="H171" i="1" s="1"/>
  <c r="AG171" i="1"/>
  <c r="J171" i="1" s="1"/>
  <c r="BI171" i="1" s="1"/>
  <c r="Y171" i="1"/>
  <c r="X171" i="1"/>
  <c r="P171" i="1"/>
  <c r="N171" i="1"/>
  <c r="CS170" i="1"/>
  <c r="CR170" i="1"/>
  <c r="CP170" i="1"/>
  <c r="BU170" i="1"/>
  <c r="BT170" i="1"/>
  <c r="BR170" i="1"/>
  <c r="BV170" i="1" s="1"/>
  <c r="BW170" i="1" s="1"/>
  <c r="BL170" i="1"/>
  <c r="BF170" i="1"/>
  <c r="AZ170" i="1"/>
  <c r="BM170" i="1" s="1"/>
  <c r="BP170" i="1" s="1"/>
  <c r="AU170" i="1"/>
  <c r="AS170" i="1"/>
  <c r="AL170" i="1"/>
  <c r="I170" i="1" s="1"/>
  <c r="H170" i="1" s="1"/>
  <c r="AG170" i="1"/>
  <c r="Y170" i="1"/>
  <c r="X170" i="1"/>
  <c r="W170" i="1" s="1"/>
  <c r="P170" i="1"/>
  <c r="J170" i="1"/>
  <c r="BI170" i="1" s="1"/>
  <c r="CS169" i="1"/>
  <c r="CR169" i="1"/>
  <c r="CP169" i="1"/>
  <c r="BU169" i="1"/>
  <c r="BT169" i="1"/>
  <c r="BM169" i="1"/>
  <c r="BP169" i="1" s="1"/>
  <c r="BL169" i="1"/>
  <c r="BF169" i="1"/>
  <c r="AZ169" i="1"/>
  <c r="AU169" i="1"/>
  <c r="AS169" i="1" s="1"/>
  <c r="AT169" i="1" s="1"/>
  <c r="AL169" i="1"/>
  <c r="AG169" i="1"/>
  <c r="J169" i="1" s="1"/>
  <c r="BI169" i="1" s="1"/>
  <c r="AF169" i="1"/>
  <c r="Y169" i="1"/>
  <c r="X169" i="1"/>
  <c r="P169" i="1"/>
  <c r="N169" i="1"/>
  <c r="I169" i="1"/>
  <c r="H169" i="1" s="1"/>
  <c r="CS168" i="1"/>
  <c r="CR168" i="1"/>
  <c r="CQ168" i="1"/>
  <c r="BH168" i="1" s="1"/>
  <c r="BK168" i="1" s="1"/>
  <c r="CP168" i="1"/>
  <c r="S168" i="1" s="1"/>
  <c r="BU168" i="1"/>
  <c r="BT168" i="1"/>
  <c r="BL168" i="1"/>
  <c r="BF168" i="1"/>
  <c r="AZ168" i="1"/>
  <c r="BM168" i="1" s="1"/>
  <c r="BP168" i="1" s="1"/>
  <c r="BS168" i="1" s="1"/>
  <c r="AU168" i="1"/>
  <c r="AS168" i="1"/>
  <c r="AL168" i="1"/>
  <c r="I168" i="1" s="1"/>
  <c r="H168" i="1" s="1"/>
  <c r="AG168" i="1"/>
  <c r="Y168" i="1"/>
  <c r="X168" i="1"/>
  <c r="P168" i="1"/>
  <c r="J168" i="1"/>
  <c r="BI168" i="1" s="1"/>
  <c r="CS167" i="1"/>
  <c r="CR167" i="1"/>
  <c r="CP167" i="1"/>
  <c r="BU167" i="1"/>
  <c r="BT167" i="1"/>
  <c r="BP167" i="1"/>
  <c r="BL167" i="1"/>
  <c r="BF167" i="1"/>
  <c r="AZ167" i="1"/>
  <c r="BM167" i="1" s="1"/>
  <c r="AU167" i="1"/>
  <c r="AS167" i="1" s="1"/>
  <c r="AL167" i="1"/>
  <c r="I167" i="1" s="1"/>
  <c r="H167" i="1" s="1"/>
  <c r="AG167" i="1"/>
  <c r="J167" i="1" s="1"/>
  <c r="BI167" i="1" s="1"/>
  <c r="Y167" i="1"/>
  <c r="X167" i="1"/>
  <c r="P167" i="1"/>
  <c r="CS166" i="1"/>
  <c r="CR166" i="1"/>
  <c r="CP166" i="1"/>
  <c r="BU166" i="1"/>
  <c r="BT166" i="1"/>
  <c r="BP166" i="1"/>
  <c r="BL166" i="1"/>
  <c r="BF166" i="1"/>
  <c r="AZ166" i="1"/>
  <c r="BM166" i="1" s="1"/>
  <c r="AU166" i="1"/>
  <c r="AS166" i="1"/>
  <c r="N166" i="1" s="1"/>
  <c r="AL166" i="1"/>
  <c r="I166" i="1" s="1"/>
  <c r="H166" i="1" s="1"/>
  <c r="AA166" i="1" s="1"/>
  <c r="AG166" i="1"/>
  <c r="Y166" i="1"/>
  <c r="X166" i="1"/>
  <c r="P166" i="1"/>
  <c r="J166" i="1"/>
  <c r="BI166" i="1" s="1"/>
  <c r="CS165" i="1"/>
  <c r="CR165" i="1"/>
  <c r="CP165" i="1"/>
  <c r="BU165" i="1"/>
  <c r="BT165" i="1"/>
  <c r="BL165" i="1"/>
  <c r="BF165" i="1"/>
  <c r="AZ165" i="1"/>
  <c r="BM165" i="1" s="1"/>
  <c r="BP165" i="1" s="1"/>
  <c r="AU165" i="1"/>
  <c r="AS165" i="1" s="1"/>
  <c r="AT165" i="1" s="1"/>
  <c r="AL165" i="1"/>
  <c r="I165" i="1" s="1"/>
  <c r="H165" i="1" s="1"/>
  <c r="AG165" i="1"/>
  <c r="J165" i="1" s="1"/>
  <c r="BI165" i="1" s="1"/>
  <c r="Y165" i="1"/>
  <c r="X165" i="1"/>
  <c r="W165" i="1" s="1"/>
  <c r="P165" i="1"/>
  <c r="CS164" i="1"/>
  <c r="S164" i="1" s="1"/>
  <c r="CR164" i="1"/>
  <c r="CQ164" i="1"/>
  <c r="BH164" i="1" s="1"/>
  <c r="CP164" i="1"/>
  <c r="BU164" i="1"/>
  <c r="BT164" i="1"/>
  <c r="BP164" i="1"/>
  <c r="BR164" i="1" s="1"/>
  <c r="BV164" i="1" s="1"/>
  <c r="BW164" i="1" s="1"/>
  <c r="BL164" i="1"/>
  <c r="BF164" i="1"/>
  <c r="AZ164" i="1"/>
  <c r="BM164" i="1" s="1"/>
  <c r="AU164" i="1"/>
  <c r="AS164" i="1" s="1"/>
  <c r="AL164" i="1"/>
  <c r="I164" i="1" s="1"/>
  <c r="H164" i="1" s="1"/>
  <c r="AA164" i="1" s="1"/>
  <c r="AG164" i="1"/>
  <c r="Y164" i="1"/>
  <c r="X164" i="1"/>
  <c r="W164" i="1" s="1"/>
  <c r="P164" i="1"/>
  <c r="J164" i="1"/>
  <c r="BI164" i="1" s="1"/>
  <c r="BK164" i="1" s="1"/>
  <c r="CS163" i="1"/>
  <c r="CR163" i="1"/>
  <c r="CP163" i="1"/>
  <c r="BU163" i="1"/>
  <c r="BT163" i="1"/>
  <c r="BL163" i="1"/>
  <c r="BF163" i="1"/>
  <c r="AZ163" i="1"/>
  <c r="BM163" i="1" s="1"/>
  <c r="BP163" i="1" s="1"/>
  <c r="AU163" i="1"/>
  <c r="AS163" i="1" s="1"/>
  <c r="AF163" i="1" s="1"/>
  <c r="AT163" i="1"/>
  <c r="AL163" i="1"/>
  <c r="AG163" i="1"/>
  <c r="J163" i="1" s="1"/>
  <c r="BI163" i="1" s="1"/>
  <c r="Y163" i="1"/>
  <c r="X163" i="1"/>
  <c r="P163" i="1"/>
  <c r="K163" i="1"/>
  <c r="I163" i="1"/>
  <c r="H163" i="1" s="1"/>
  <c r="CS162" i="1"/>
  <c r="S162" i="1" s="1"/>
  <c r="CR162" i="1"/>
  <c r="CP162" i="1"/>
  <c r="CQ162" i="1" s="1"/>
  <c r="BH162" i="1" s="1"/>
  <c r="BU162" i="1"/>
  <c r="BT162" i="1"/>
  <c r="BM162" i="1"/>
  <c r="BP162" i="1" s="1"/>
  <c r="BS162" i="1" s="1"/>
  <c r="BL162" i="1"/>
  <c r="BF162" i="1"/>
  <c r="AZ162" i="1"/>
  <c r="AU162" i="1"/>
  <c r="AS162" i="1" s="1"/>
  <c r="K162" i="1" s="1"/>
  <c r="AL162" i="1"/>
  <c r="AG162" i="1"/>
  <c r="J162" i="1" s="1"/>
  <c r="BI162" i="1" s="1"/>
  <c r="Y162" i="1"/>
  <c r="X162" i="1"/>
  <c r="P162" i="1"/>
  <c r="I162" i="1"/>
  <c r="H162" i="1" s="1"/>
  <c r="AA162" i="1" s="1"/>
  <c r="CS161" i="1"/>
  <c r="CR161" i="1"/>
  <c r="CQ161" i="1" s="1"/>
  <c r="BH161" i="1" s="1"/>
  <c r="CP161" i="1"/>
  <c r="BU161" i="1"/>
  <c r="BT161" i="1"/>
  <c r="BL161" i="1"/>
  <c r="BF161" i="1"/>
  <c r="BJ161" i="1" s="1"/>
  <c r="AZ161" i="1"/>
  <c r="BM161" i="1" s="1"/>
  <c r="BP161" i="1" s="1"/>
  <c r="AU161" i="1"/>
  <c r="AS161" i="1" s="1"/>
  <c r="AL161" i="1"/>
  <c r="AG161" i="1"/>
  <c r="J161" i="1" s="1"/>
  <c r="BI161" i="1" s="1"/>
  <c r="Y161" i="1"/>
  <c r="X161" i="1"/>
  <c r="W161" i="1"/>
  <c r="S161" i="1"/>
  <c r="P161" i="1"/>
  <c r="I161" i="1"/>
  <c r="H161" i="1"/>
  <c r="AA161" i="1" s="1"/>
  <c r="CS160" i="1"/>
  <c r="CR160" i="1"/>
  <c r="CP160" i="1"/>
  <c r="CQ160" i="1" s="1"/>
  <c r="BH160" i="1" s="1"/>
  <c r="BU160" i="1"/>
  <c r="BT160" i="1"/>
  <c r="BL160" i="1"/>
  <c r="BF160" i="1"/>
  <c r="AZ160" i="1"/>
  <c r="BM160" i="1" s="1"/>
  <c r="BP160" i="1" s="1"/>
  <c r="AU160" i="1"/>
  <c r="AS160" i="1" s="1"/>
  <c r="AL160" i="1"/>
  <c r="I160" i="1" s="1"/>
  <c r="H160" i="1" s="1"/>
  <c r="AA160" i="1" s="1"/>
  <c r="AG160" i="1"/>
  <c r="J160" i="1" s="1"/>
  <c r="BI160" i="1" s="1"/>
  <c r="AE160" i="1"/>
  <c r="Y160" i="1"/>
  <c r="W160" i="1" s="1"/>
  <c r="X160" i="1"/>
  <c r="P160" i="1"/>
  <c r="CS159" i="1"/>
  <c r="CR159" i="1"/>
  <c r="CP159" i="1"/>
  <c r="S159" i="1" s="1"/>
  <c r="BU159" i="1"/>
  <c r="BT159" i="1"/>
  <c r="BL159" i="1"/>
  <c r="BF159" i="1"/>
  <c r="AZ159" i="1"/>
  <c r="BM159" i="1" s="1"/>
  <c r="BP159" i="1" s="1"/>
  <c r="BR159" i="1" s="1"/>
  <c r="BV159" i="1" s="1"/>
  <c r="BW159" i="1" s="1"/>
  <c r="AU159" i="1"/>
  <c r="AS159" i="1"/>
  <c r="AL159" i="1"/>
  <c r="I159" i="1" s="1"/>
  <c r="H159" i="1" s="1"/>
  <c r="AG159" i="1"/>
  <c r="J159" i="1" s="1"/>
  <c r="BI159" i="1" s="1"/>
  <c r="Y159" i="1"/>
  <c r="X159" i="1"/>
  <c r="W159" i="1" s="1"/>
  <c r="P159" i="1"/>
  <c r="CS158" i="1"/>
  <c r="CR158" i="1"/>
  <c r="CP158" i="1"/>
  <c r="BU158" i="1"/>
  <c r="BT158" i="1"/>
  <c r="BM158" i="1"/>
  <c r="BP158" i="1" s="1"/>
  <c r="BL158" i="1"/>
  <c r="BF158" i="1"/>
  <c r="AZ158" i="1"/>
  <c r="AU158" i="1"/>
  <c r="AS158" i="1"/>
  <c r="AL158" i="1"/>
  <c r="I158" i="1" s="1"/>
  <c r="H158" i="1" s="1"/>
  <c r="AG158" i="1"/>
  <c r="J158" i="1" s="1"/>
  <c r="BI158" i="1" s="1"/>
  <c r="Y158" i="1"/>
  <c r="W158" i="1" s="1"/>
  <c r="X158" i="1"/>
  <c r="S158" i="1"/>
  <c r="P158" i="1"/>
  <c r="CS157" i="1"/>
  <c r="S157" i="1" s="1"/>
  <c r="CR157" i="1"/>
  <c r="CQ157" i="1" s="1"/>
  <c r="BH157" i="1" s="1"/>
  <c r="CP157" i="1"/>
  <c r="BU157" i="1"/>
  <c r="BT157" i="1"/>
  <c r="BL157" i="1"/>
  <c r="BF157" i="1"/>
  <c r="AZ157" i="1"/>
  <c r="BM157" i="1" s="1"/>
  <c r="BP157" i="1" s="1"/>
  <c r="AU157" i="1"/>
  <c r="AS157" i="1" s="1"/>
  <c r="AL157" i="1"/>
  <c r="AG157" i="1"/>
  <c r="J157" i="1" s="1"/>
  <c r="BI157" i="1" s="1"/>
  <c r="Y157" i="1"/>
  <c r="X157" i="1"/>
  <c r="W157" i="1" s="1"/>
  <c r="P157" i="1"/>
  <c r="I157" i="1"/>
  <c r="H157" i="1" s="1"/>
  <c r="AA157" i="1" s="1"/>
  <c r="CS156" i="1"/>
  <c r="CR156" i="1"/>
  <c r="CP156" i="1"/>
  <c r="BU156" i="1"/>
  <c r="BT156" i="1"/>
  <c r="BL156" i="1"/>
  <c r="BF156" i="1"/>
  <c r="AZ156" i="1"/>
  <c r="BM156" i="1" s="1"/>
  <c r="BP156" i="1" s="1"/>
  <c r="AU156" i="1"/>
  <c r="AS156" i="1" s="1"/>
  <c r="AE156" i="1" s="1"/>
  <c r="AL156" i="1"/>
  <c r="AG156" i="1"/>
  <c r="J156" i="1" s="1"/>
  <c r="BI156" i="1" s="1"/>
  <c r="Y156" i="1"/>
  <c r="W156" i="1" s="1"/>
  <c r="X156" i="1"/>
  <c r="P156" i="1"/>
  <c r="N156" i="1"/>
  <c r="I156" i="1"/>
  <c r="H156" i="1" s="1"/>
  <c r="AA156" i="1" s="1"/>
  <c r="CS155" i="1"/>
  <c r="S155" i="1" s="1"/>
  <c r="CR155" i="1"/>
  <c r="CQ155" i="1" s="1"/>
  <c r="CP155" i="1"/>
  <c r="BU155" i="1"/>
  <c r="BT155" i="1"/>
  <c r="BM155" i="1"/>
  <c r="BP155" i="1" s="1"/>
  <c r="BL155" i="1"/>
  <c r="BH155" i="1"/>
  <c r="BF155" i="1"/>
  <c r="AZ155" i="1"/>
  <c r="AU155" i="1"/>
  <c r="AS155" i="1"/>
  <c r="AL155" i="1"/>
  <c r="AG155" i="1"/>
  <c r="J155" i="1" s="1"/>
  <c r="BI155" i="1" s="1"/>
  <c r="BK155" i="1" s="1"/>
  <c r="Y155" i="1"/>
  <c r="X155" i="1"/>
  <c r="P155" i="1"/>
  <c r="I155" i="1"/>
  <c r="H155" i="1"/>
  <c r="AA155" i="1" s="1"/>
  <c r="CS154" i="1"/>
  <c r="CR154" i="1"/>
  <c r="CP154" i="1"/>
  <c r="BU154" i="1"/>
  <c r="BT154" i="1"/>
  <c r="BL154" i="1"/>
  <c r="BF154" i="1"/>
  <c r="AZ154" i="1"/>
  <c r="BM154" i="1" s="1"/>
  <c r="BP154" i="1" s="1"/>
  <c r="AU154" i="1"/>
  <c r="AS154" i="1" s="1"/>
  <c r="K154" i="1" s="1"/>
  <c r="AL154" i="1"/>
  <c r="I154" i="1" s="1"/>
  <c r="H154" i="1" s="1"/>
  <c r="AA154" i="1" s="1"/>
  <c r="AG154" i="1"/>
  <c r="J154" i="1" s="1"/>
  <c r="BI154" i="1" s="1"/>
  <c r="Y154" i="1"/>
  <c r="W154" i="1" s="1"/>
  <c r="X154" i="1"/>
  <c r="P154" i="1"/>
  <c r="CS153" i="1"/>
  <c r="CR153" i="1"/>
  <c r="CP153" i="1"/>
  <c r="BU153" i="1"/>
  <c r="BT153" i="1"/>
  <c r="BQ153" i="1"/>
  <c r="BM153" i="1"/>
  <c r="BP153" i="1" s="1"/>
  <c r="BL153" i="1"/>
  <c r="BF153" i="1"/>
  <c r="AZ153" i="1"/>
  <c r="AU153" i="1"/>
  <c r="AS153" i="1" s="1"/>
  <c r="AE153" i="1" s="1"/>
  <c r="AL153" i="1"/>
  <c r="I153" i="1" s="1"/>
  <c r="H153" i="1" s="1"/>
  <c r="AA153" i="1" s="1"/>
  <c r="AG153" i="1"/>
  <c r="J153" i="1" s="1"/>
  <c r="BI153" i="1" s="1"/>
  <c r="Y153" i="1"/>
  <c r="X153" i="1"/>
  <c r="W153" i="1"/>
  <c r="S153" i="1"/>
  <c r="P153" i="1"/>
  <c r="CS152" i="1"/>
  <c r="CR152" i="1"/>
  <c r="CP152" i="1"/>
  <c r="BU152" i="1"/>
  <c r="BT152" i="1"/>
  <c r="BQ152" i="1"/>
  <c r="BL152" i="1"/>
  <c r="BF152" i="1"/>
  <c r="AZ152" i="1"/>
  <c r="BM152" i="1" s="1"/>
  <c r="BP152" i="1" s="1"/>
  <c r="AU152" i="1"/>
  <c r="AS152" i="1" s="1"/>
  <c r="AL152" i="1"/>
  <c r="I152" i="1" s="1"/>
  <c r="H152" i="1" s="1"/>
  <c r="AG152" i="1"/>
  <c r="J152" i="1" s="1"/>
  <c r="BI152" i="1" s="1"/>
  <c r="Y152" i="1"/>
  <c r="W152" i="1" s="1"/>
  <c r="X152" i="1"/>
  <c r="P152" i="1"/>
  <c r="CS151" i="1"/>
  <c r="CR151" i="1"/>
  <c r="CP151" i="1"/>
  <c r="BU151" i="1"/>
  <c r="BT151" i="1"/>
  <c r="BL151" i="1"/>
  <c r="BF151" i="1"/>
  <c r="AZ151" i="1"/>
  <c r="BM151" i="1" s="1"/>
  <c r="BP151" i="1" s="1"/>
  <c r="AU151" i="1"/>
  <c r="AS151" i="1" s="1"/>
  <c r="AL151" i="1"/>
  <c r="AG151" i="1"/>
  <c r="J151" i="1" s="1"/>
  <c r="BI151" i="1" s="1"/>
  <c r="Y151" i="1"/>
  <c r="W151" i="1" s="1"/>
  <c r="X151" i="1"/>
  <c r="P151" i="1"/>
  <c r="I151" i="1"/>
  <c r="H151" i="1"/>
  <c r="AA151" i="1" s="1"/>
  <c r="CS150" i="1"/>
  <c r="CR150" i="1"/>
  <c r="CP150" i="1"/>
  <c r="BU150" i="1"/>
  <c r="BT150" i="1"/>
  <c r="BL150" i="1"/>
  <c r="BF150" i="1"/>
  <c r="AZ150" i="1"/>
  <c r="BM150" i="1" s="1"/>
  <c r="BP150" i="1" s="1"/>
  <c r="AU150" i="1"/>
  <c r="AS150" i="1" s="1"/>
  <c r="K150" i="1" s="1"/>
  <c r="AL150" i="1"/>
  <c r="AG150" i="1"/>
  <c r="J150" i="1" s="1"/>
  <c r="BI150" i="1" s="1"/>
  <c r="Y150" i="1"/>
  <c r="W150" i="1" s="1"/>
  <c r="X150" i="1"/>
  <c r="P150" i="1"/>
  <c r="N150" i="1"/>
  <c r="I150" i="1"/>
  <c r="H150" i="1" s="1"/>
  <c r="CS149" i="1"/>
  <c r="S149" i="1" s="1"/>
  <c r="CR149" i="1"/>
  <c r="CQ149" i="1" s="1"/>
  <c r="BH149" i="1" s="1"/>
  <c r="CP149" i="1"/>
  <c r="BU149" i="1"/>
  <c r="BT149" i="1"/>
  <c r="BR149" i="1"/>
  <c r="BV149" i="1" s="1"/>
  <c r="BW149" i="1" s="1"/>
  <c r="BM149" i="1"/>
  <c r="BP149" i="1" s="1"/>
  <c r="BS149" i="1" s="1"/>
  <c r="BL149" i="1"/>
  <c r="BF149" i="1"/>
  <c r="AZ149" i="1"/>
  <c r="AU149" i="1"/>
  <c r="AS149" i="1" s="1"/>
  <c r="AF149" i="1" s="1"/>
  <c r="AL149" i="1"/>
  <c r="I149" i="1" s="1"/>
  <c r="H149" i="1" s="1"/>
  <c r="AG149" i="1"/>
  <c r="J149" i="1" s="1"/>
  <c r="BI149" i="1" s="1"/>
  <c r="BK149" i="1" s="1"/>
  <c r="Y149" i="1"/>
  <c r="X149" i="1"/>
  <c r="P149" i="1"/>
  <c r="CS148" i="1"/>
  <c r="CR148" i="1"/>
  <c r="CP148" i="1"/>
  <c r="BU148" i="1"/>
  <c r="BT148" i="1"/>
  <c r="BL148" i="1"/>
  <c r="BI148" i="1"/>
  <c r="BF148" i="1"/>
  <c r="AZ148" i="1"/>
  <c r="BM148" i="1" s="1"/>
  <c r="BP148" i="1" s="1"/>
  <c r="AU148" i="1"/>
  <c r="AS148" i="1" s="1"/>
  <c r="AE148" i="1" s="1"/>
  <c r="AL148" i="1"/>
  <c r="AG148" i="1"/>
  <c r="Y148" i="1"/>
  <c r="W148" i="1" s="1"/>
  <c r="X148" i="1"/>
  <c r="P148" i="1"/>
  <c r="N148" i="1"/>
  <c r="J148" i="1"/>
  <c r="I148" i="1"/>
  <c r="H148" i="1" s="1"/>
  <c r="CS147" i="1"/>
  <c r="CR147" i="1"/>
  <c r="CQ147" i="1"/>
  <c r="BH147" i="1" s="1"/>
  <c r="CP147" i="1"/>
  <c r="BU147" i="1"/>
  <c r="BT147" i="1"/>
  <c r="BL147" i="1"/>
  <c r="BF147" i="1"/>
  <c r="AZ147" i="1"/>
  <c r="BM147" i="1" s="1"/>
  <c r="BP147" i="1" s="1"/>
  <c r="BQ147" i="1" s="1"/>
  <c r="AU147" i="1"/>
  <c r="AS147" i="1" s="1"/>
  <c r="AL147" i="1"/>
  <c r="AG147" i="1"/>
  <c r="Y147" i="1"/>
  <c r="X147" i="1"/>
  <c r="P147" i="1"/>
  <c r="J147" i="1"/>
  <c r="BI147" i="1" s="1"/>
  <c r="BK147" i="1" s="1"/>
  <c r="I147" i="1"/>
  <c r="H147" i="1" s="1"/>
  <c r="AA147" i="1" s="1"/>
  <c r="CS146" i="1"/>
  <c r="CR146" i="1"/>
  <c r="CP146" i="1"/>
  <c r="CQ146" i="1" s="1"/>
  <c r="BH146" i="1" s="1"/>
  <c r="BJ146" i="1" s="1"/>
  <c r="BU146" i="1"/>
  <c r="BT146" i="1"/>
  <c r="BS146" i="1"/>
  <c r="BL146" i="1"/>
  <c r="BF146" i="1"/>
  <c r="AZ146" i="1"/>
  <c r="BM146" i="1" s="1"/>
  <c r="BP146" i="1" s="1"/>
  <c r="AU146" i="1"/>
  <c r="AS146" i="1" s="1"/>
  <c r="AT146" i="1"/>
  <c r="AL146" i="1"/>
  <c r="I146" i="1" s="1"/>
  <c r="H146" i="1" s="1"/>
  <c r="AA146" i="1" s="1"/>
  <c r="AG146" i="1"/>
  <c r="J146" i="1" s="1"/>
  <c r="BI146" i="1" s="1"/>
  <c r="BK146" i="1" s="1"/>
  <c r="Y146" i="1"/>
  <c r="X146" i="1"/>
  <c r="P146" i="1"/>
  <c r="CS145" i="1"/>
  <c r="CR145" i="1"/>
  <c r="CP145" i="1"/>
  <c r="CQ145" i="1" s="1"/>
  <c r="BH145" i="1" s="1"/>
  <c r="BU145" i="1"/>
  <c r="BT145" i="1"/>
  <c r="BL145" i="1"/>
  <c r="BF145" i="1"/>
  <c r="AZ145" i="1"/>
  <c r="BM145" i="1" s="1"/>
  <c r="BP145" i="1" s="1"/>
  <c r="BR145" i="1" s="1"/>
  <c r="BV145" i="1" s="1"/>
  <c r="BW145" i="1" s="1"/>
  <c r="AU145" i="1"/>
  <c r="AS145" i="1" s="1"/>
  <c r="AL145" i="1"/>
  <c r="I145" i="1" s="1"/>
  <c r="H145" i="1" s="1"/>
  <c r="AG145" i="1"/>
  <c r="J145" i="1" s="1"/>
  <c r="BI145" i="1" s="1"/>
  <c r="BK145" i="1" s="1"/>
  <c r="Y145" i="1"/>
  <c r="X145" i="1"/>
  <c r="W145" i="1"/>
  <c r="P145" i="1"/>
  <c r="CS144" i="1"/>
  <c r="CR144" i="1"/>
  <c r="CP144" i="1"/>
  <c r="BU144" i="1"/>
  <c r="BT144" i="1"/>
  <c r="BL144" i="1"/>
  <c r="BF144" i="1"/>
  <c r="AZ144" i="1"/>
  <c r="BM144" i="1" s="1"/>
  <c r="BP144" i="1" s="1"/>
  <c r="AU144" i="1"/>
  <c r="AS144" i="1" s="1"/>
  <c r="AF144" i="1" s="1"/>
  <c r="AL144" i="1"/>
  <c r="I144" i="1" s="1"/>
  <c r="H144" i="1" s="1"/>
  <c r="AG144" i="1"/>
  <c r="AE144" i="1"/>
  <c r="Y144" i="1"/>
  <c r="X144" i="1"/>
  <c r="W144" i="1" s="1"/>
  <c r="P144" i="1"/>
  <c r="N144" i="1"/>
  <c r="J144" i="1"/>
  <c r="BI144" i="1" s="1"/>
  <c r="CS143" i="1"/>
  <c r="CR143" i="1"/>
  <c r="CP143" i="1"/>
  <c r="BU143" i="1"/>
  <c r="BT143" i="1"/>
  <c r="BL143" i="1"/>
  <c r="BF143" i="1"/>
  <c r="AZ143" i="1"/>
  <c r="BM143" i="1" s="1"/>
  <c r="BP143" i="1" s="1"/>
  <c r="AU143" i="1"/>
  <c r="AS143" i="1" s="1"/>
  <c r="N143" i="1" s="1"/>
  <c r="AL143" i="1"/>
  <c r="I143" i="1" s="1"/>
  <c r="H143" i="1" s="1"/>
  <c r="AA143" i="1" s="1"/>
  <c r="AG143" i="1"/>
  <c r="J143" i="1" s="1"/>
  <c r="BI143" i="1" s="1"/>
  <c r="Y143" i="1"/>
  <c r="X143" i="1"/>
  <c r="W143" i="1"/>
  <c r="P143" i="1"/>
  <c r="CS142" i="1"/>
  <c r="CR142" i="1"/>
  <c r="CP142" i="1"/>
  <c r="BU142" i="1"/>
  <c r="BT142" i="1"/>
  <c r="BL142" i="1"/>
  <c r="BF142" i="1"/>
  <c r="AZ142" i="1"/>
  <c r="BM142" i="1" s="1"/>
  <c r="BP142" i="1" s="1"/>
  <c r="AU142" i="1"/>
  <c r="AS142" i="1" s="1"/>
  <c r="AL142" i="1"/>
  <c r="AG142" i="1"/>
  <c r="J142" i="1" s="1"/>
  <c r="BI142" i="1" s="1"/>
  <c r="Y142" i="1"/>
  <c r="X142" i="1"/>
  <c r="W142" i="1" s="1"/>
  <c r="P142" i="1"/>
  <c r="I142" i="1"/>
  <c r="H142" i="1" s="1"/>
  <c r="CS141" i="1"/>
  <c r="CR141" i="1"/>
  <c r="CQ141" i="1" s="1"/>
  <c r="BH141" i="1" s="1"/>
  <c r="CP141" i="1"/>
  <c r="BU141" i="1"/>
  <c r="BT141" i="1"/>
  <c r="BL141" i="1"/>
  <c r="BJ141" i="1"/>
  <c r="BF141" i="1"/>
  <c r="AZ141" i="1"/>
  <c r="BM141" i="1" s="1"/>
  <c r="BP141" i="1" s="1"/>
  <c r="AU141" i="1"/>
  <c r="AS141" i="1" s="1"/>
  <c r="AL141" i="1"/>
  <c r="I141" i="1" s="1"/>
  <c r="AG141" i="1"/>
  <c r="Y141" i="1"/>
  <c r="X141" i="1"/>
  <c r="W141" i="1" s="1"/>
  <c r="P141" i="1"/>
  <c r="N141" i="1"/>
  <c r="J141" i="1"/>
  <c r="BI141" i="1" s="1"/>
  <c r="H141" i="1"/>
  <c r="CS140" i="1"/>
  <c r="CR140" i="1"/>
  <c r="CP140" i="1"/>
  <c r="BU140" i="1"/>
  <c r="BT140" i="1"/>
  <c r="BL140" i="1"/>
  <c r="BF140" i="1"/>
  <c r="AZ140" i="1"/>
  <c r="BM140" i="1" s="1"/>
  <c r="BP140" i="1" s="1"/>
  <c r="AU140" i="1"/>
  <c r="AS140" i="1" s="1"/>
  <c r="AL140" i="1"/>
  <c r="I140" i="1" s="1"/>
  <c r="H140" i="1" s="1"/>
  <c r="AG140" i="1"/>
  <c r="J140" i="1" s="1"/>
  <c r="BI140" i="1" s="1"/>
  <c r="Y140" i="1"/>
  <c r="X140" i="1"/>
  <c r="P140" i="1"/>
  <c r="CS139" i="1"/>
  <c r="CR139" i="1"/>
  <c r="CP139" i="1"/>
  <c r="BU139" i="1"/>
  <c r="BT139" i="1"/>
  <c r="BL139" i="1"/>
  <c r="BF139" i="1"/>
  <c r="AZ139" i="1"/>
  <c r="BM139" i="1" s="1"/>
  <c r="BP139" i="1" s="1"/>
  <c r="AU139" i="1"/>
  <c r="AS139" i="1"/>
  <c r="N139" i="1" s="1"/>
  <c r="AL139" i="1"/>
  <c r="I139" i="1" s="1"/>
  <c r="H139" i="1" s="1"/>
  <c r="AA139" i="1" s="1"/>
  <c r="AG139" i="1"/>
  <c r="Y139" i="1"/>
  <c r="W139" i="1" s="1"/>
  <c r="X139" i="1"/>
  <c r="P139" i="1"/>
  <c r="J139" i="1"/>
  <c r="BI139" i="1" s="1"/>
  <c r="CS138" i="1"/>
  <c r="CR138" i="1"/>
  <c r="CP138" i="1"/>
  <c r="BU138" i="1"/>
  <c r="BT138" i="1"/>
  <c r="BL138" i="1"/>
  <c r="BF138" i="1"/>
  <c r="AZ138" i="1"/>
  <c r="BM138" i="1" s="1"/>
  <c r="BP138" i="1" s="1"/>
  <c r="AU138" i="1"/>
  <c r="AS138" i="1" s="1"/>
  <c r="AT138" i="1" s="1"/>
  <c r="AL138" i="1"/>
  <c r="AG138" i="1"/>
  <c r="J138" i="1" s="1"/>
  <c r="BI138" i="1" s="1"/>
  <c r="AF138" i="1"/>
  <c r="Y138" i="1"/>
  <c r="X138" i="1"/>
  <c r="W138" i="1" s="1"/>
  <c r="P138" i="1"/>
  <c r="N138" i="1"/>
  <c r="I138" i="1"/>
  <c r="H138" i="1"/>
  <c r="CS137" i="1"/>
  <c r="CR137" i="1"/>
  <c r="CQ137" i="1" s="1"/>
  <c r="BH137" i="1" s="1"/>
  <c r="CP137" i="1"/>
  <c r="S137" i="1" s="1"/>
  <c r="BU137" i="1"/>
  <c r="BT137" i="1"/>
  <c r="BL137" i="1"/>
  <c r="BF137" i="1"/>
  <c r="AZ137" i="1"/>
  <c r="BM137" i="1" s="1"/>
  <c r="BP137" i="1" s="1"/>
  <c r="AU137" i="1"/>
  <c r="AS137" i="1" s="1"/>
  <c r="AL137" i="1"/>
  <c r="I137" i="1" s="1"/>
  <c r="H137" i="1" s="1"/>
  <c r="AG137" i="1"/>
  <c r="Y137" i="1"/>
  <c r="X137" i="1"/>
  <c r="W137" i="1"/>
  <c r="P137" i="1"/>
  <c r="J137" i="1"/>
  <c r="BI137" i="1" s="1"/>
  <c r="CS136" i="1"/>
  <c r="S136" i="1" s="1"/>
  <c r="CR136" i="1"/>
  <c r="CQ136" i="1" s="1"/>
  <c r="CP136" i="1"/>
  <c r="BU136" i="1"/>
  <c r="BT136" i="1"/>
  <c r="BM136" i="1"/>
  <c r="BP136" i="1" s="1"/>
  <c r="BL136" i="1"/>
  <c r="BH136" i="1"/>
  <c r="BJ136" i="1" s="1"/>
  <c r="BF136" i="1"/>
  <c r="AZ136" i="1"/>
  <c r="AU136" i="1"/>
  <c r="AS136" i="1"/>
  <c r="AL136" i="1"/>
  <c r="I136" i="1" s="1"/>
  <c r="H136" i="1" s="1"/>
  <c r="AG136" i="1"/>
  <c r="J136" i="1" s="1"/>
  <c r="BI136" i="1" s="1"/>
  <c r="BK136" i="1" s="1"/>
  <c r="AF136" i="1"/>
  <c r="Y136" i="1"/>
  <c r="X136" i="1"/>
  <c r="P136" i="1"/>
  <c r="CS135" i="1"/>
  <c r="S135" i="1" s="1"/>
  <c r="T135" i="1" s="1"/>
  <c r="U135" i="1" s="1"/>
  <c r="CR135" i="1"/>
  <c r="CP135" i="1"/>
  <c r="BU135" i="1"/>
  <c r="BT135" i="1"/>
  <c r="BP135" i="1"/>
  <c r="BL135" i="1"/>
  <c r="BF135" i="1"/>
  <c r="AZ135" i="1"/>
  <c r="BM135" i="1" s="1"/>
  <c r="AU135" i="1"/>
  <c r="AS135" i="1"/>
  <c r="AT135" i="1" s="1"/>
  <c r="AL135" i="1"/>
  <c r="I135" i="1" s="1"/>
  <c r="H135" i="1" s="1"/>
  <c r="AG135" i="1"/>
  <c r="J135" i="1" s="1"/>
  <c r="BI135" i="1" s="1"/>
  <c r="Y135" i="1"/>
  <c r="W135" i="1" s="1"/>
  <c r="X135" i="1"/>
  <c r="P135" i="1"/>
  <c r="K135" i="1"/>
  <c r="CS134" i="1"/>
  <c r="CR134" i="1"/>
  <c r="CP134" i="1"/>
  <c r="BU134" i="1"/>
  <c r="BT134" i="1"/>
  <c r="BL134" i="1"/>
  <c r="BF134" i="1"/>
  <c r="AZ134" i="1"/>
  <c r="BM134" i="1" s="1"/>
  <c r="BP134" i="1" s="1"/>
  <c r="AU134" i="1"/>
  <c r="AS134" i="1" s="1"/>
  <c r="AT134" i="1" s="1"/>
  <c r="AL134" i="1"/>
  <c r="AG134" i="1"/>
  <c r="J134" i="1" s="1"/>
  <c r="BI134" i="1" s="1"/>
  <c r="Y134" i="1"/>
  <c r="X134" i="1"/>
  <c r="W134" i="1" s="1"/>
  <c r="P134" i="1"/>
  <c r="N134" i="1"/>
  <c r="I134" i="1"/>
  <c r="H134" i="1" s="1"/>
  <c r="CS133" i="1"/>
  <c r="CR133" i="1"/>
  <c r="CP133" i="1"/>
  <c r="BU133" i="1"/>
  <c r="BT133" i="1"/>
  <c r="BR133" i="1"/>
  <c r="BV133" i="1" s="1"/>
  <c r="BW133" i="1" s="1"/>
  <c r="BQ133" i="1"/>
  <c r="BL133" i="1"/>
  <c r="BF133" i="1"/>
  <c r="AZ133" i="1"/>
  <c r="BM133" i="1" s="1"/>
  <c r="BP133" i="1" s="1"/>
  <c r="BS133" i="1" s="1"/>
  <c r="AU133" i="1"/>
  <c r="AS133" i="1" s="1"/>
  <c r="N133" i="1" s="1"/>
  <c r="AL133" i="1"/>
  <c r="I133" i="1" s="1"/>
  <c r="H133" i="1" s="1"/>
  <c r="AG133" i="1"/>
  <c r="J133" i="1" s="1"/>
  <c r="BI133" i="1" s="1"/>
  <c r="Y133" i="1"/>
  <c r="W133" i="1" s="1"/>
  <c r="X133" i="1"/>
  <c r="P133" i="1"/>
  <c r="CS132" i="1"/>
  <c r="S132" i="1" s="1"/>
  <c r="CR132" i="1"/>
  <c r="CQ132" i="1" s="1"/>
  <c r="BH132" i="1" s="1"/>
  <c r="BJ132" i="1" s="1"/>
  <c r="CP132" i="1"/>
  <c r="BU132" i="1"/>
  <c r="BT132" i="1"/>
  <c r="BL132" i="1"/>
  <c r="BF132" i="1"/>
  <c r="AZ132" i="1"/>
  <c r="BM132" i="1" s="1"/>
  <c r="BP132" i="1" s="1"/>
  <c r="AU132" i="1"/>
  <c r="AS132" i="1" s="1"/>
  <c r="AL132" i="1"/>
  <c r="I132" i="1" s="1"/>
  <c r="H132" i="1" s="1"/>
  <c r="AG132" i="1"/>
  <c r="AF132" i="1"/>
  <c r="AE132" i="1"/>
  <c r="Y132" i="1"/>
  <c r="X132" i="1"/>
  <c r="P132" i="1"/>
  <c r="J132" i="1"/>
  <c r="BI132" i="1" s="1"/>
  <c r="CS131" i="1"/>
  <c r="CR131" i="1"/>
  <c r="CP131" i="1"/>
  <c r="BU131" i="1"/>
  <c r="BT131" i="1"/>
  <c r="BL131" i="1"/>
  <c r="BF131" i="1"/>
  <c r="AZ131" i="1"/>
  <c r="BM131" i="1" s="1"/>
  <c r="BP131" i="1" s="1"/>
  <c r="AU131" i="1"/>
  <c r="AS131" i="1" s="1"/>
  <c r="AL131" i="1"/>
  <c r="I131" i="1" s="1"/>
  <c r="H131" i="1" s="1"/>
  <c r="AA131" i="1" s="1"/>
  <c r="AG131" i="1"/>
  <c r="Y131" i="1"/>
  <c r="X131" i="1"/>
  <c r="P131" i="1"/>
  <c r="J131" i="1"/>
  <c r="BI131" i="1" s="1"/>
  <c r="CS130" i="1"/>
  <c r="CR130" i="1"/>
  <c r="CP130" i="1"/>
  <c r="BU130" i="1"/>
  <c r="BT130" i="1"/>
  <c r="BL130" i="1"/>
  <c r="BF130" i="1"/>
  <c r="AZ130" i="1"/>
  <c r="BM130" i="1" s="1"/>
  <c r="BP130" i="1" s="1"/>
  <c r="AU130" i="1"/>
  <c r="AS130" i="1" s="1"/>
  <c r="AL130" i="1"/>
  <c r="AG130" i="1"/>
  <c r="AF130" i="1"/>
  <c r="Y130" i="1"/>
  <c r="X130" i="1"/>
  <c r="W130" i="1" s="1"/>
  <c r="P130" i="1"/>
  <c r="N130" i="1"/>
  <c r="J130" i="1"/>
  <c r="BI130" i="1" s="1"/>
  <c r="I130" i="1"/>
  <c r="H130" i="1" s="1"/>
  <c r="CS129" i="1"/>
  <c r="CR129" i="1"/>
  <c r="CP129" i="1"/>
  <c r="S129" i="1" s="1"/>
  <c r="BU129" i="1"/>
  <c r="BT129" i="1"/>
  <c r="BL129" i="1"/>
  <c r="BF129" i="1"/>
  <c r="AZ129" i="1"/>
  <c r="BM129" i="1" s="1"/>
  <c r="BP129" i="1" s="1"/>
  <c r="AU129" i="1"/>
  <c r="AS129" i="1" s="1"/>
  <c r="AL129" i="1"/>
  <c r="I129" i="1" s="1"/>
  <c r="H129" i="1" s="1"/>
  <c r="AG129" i="1"/>
  <c r="J129" i="1" s="1"/>
  <c r="BI129" i="1" s="1"/>
  <c r="Y129" i="1"/>
  <c r="X129" i="1"/>
  <c r="W129" i="1"/>
  <c r="P129" i="1"/>
  <c r="CS128" i="1"/>
  <c r="S128" i="1" s="1"/>
  <c r="CR128" i="1"/>
  <c r="CQ128" i="1" s="1"/>
  <c r="CP128" i="1"/>
  <c r="BU128" i="1"/>
  <c r="BT128" i="1"/>
  <c r="BL128" i="1"/>
  <c r="BH128" i="1"/>
  <c r="BJ128" i="1" s="1"/>
  <c r="BF128" i="1"/>
  <c r="AZ128" i="1"/>
  <c r="BM128" i="1" s="1"/>
  <c r="BP128" i="1" s="1"/>
  <c r="AU128" i="1"/>
  <c r="AS128" i="1"/>
  <c r="N128" i="1" s="1"/>
  <c r="AL128" i="1"/>
  <c r="AG128" i="1"/>
  <c r="J128" i="1" s="1"/>
  <c r="BI128" i="1" s="1"/>
  <c r="BK128" i="1" s="1"/>
  <c r="Y128" i="1"/>
  <c r="X128" i="1"/>
  <c r="P128" i="1"/>
  <c r="I128" i="1"/>
  <c r="H128" i="1" s="1"/>
  <c r="AA128" i="1" s="1"/>
  <c r="CS127" i="1"/>
  <c r="CR127" i="1"/>
  <c r="CP127" i="1"/>
  <c r="BU127" i="1"/>
  <c r="BT127" i="1"/>
  <c r="BP127" i="1"/>
  <c r="BL127" i="1"/>
  <c r="BF127" i="1"/>
  <c r="AZ127" i="1"/>
  <c r="BM127" i="1" s="1"/>
  <c r="AU127" i="1"/>
  <c r="AS127" i="1"/>
  <c r="AL127" i="1"/>
  <c r="I127" i="1" s="1"/>
  <c r="H127" i="1" s="1"/>
  <c r="AG127" i="1"/>
  <c r="J127" i="1" s="1"/>
  <c r="BI127" i="1" s="1"/>
  <c r="Y127" i="1"/>
  <c r="X127" i="1"/>
  <c r="W127" i="1" s="1"/>
  <c r="S127" i="1"/>
  <c r="P127" i="1"/>
  <c r="CS126" i="1"/>
  <c r="CR126" i="1"/>
  <c r="CP126" i="1"/>
  <c r="BU126" i="1"/>
  <c r="BT126" i="1"/>
  <c r="BL126" i="1"/>
  <c r="BF126" i="1"/>
  <c r="AZ126" i="1"/>
  <c r="BM126" i="1" s="1"/>
  <c r="BP126" i="1" s="1"/>
  <c r="AU126" i="1"/>
  <c r="AS126" i="1" s="1"/>
  <c r="AF126" i="1" s="1"/>
  <c r="AL126" i="1"/>
  <c r="I126" i="1" s="1"/>
  <c r="H126" i="1" s="1"/>
  <c r="AG126" i="1"/>
  <c r="Y126" i="1"/>
  <c r="X126" i="1"/>
  <c r="P126" i="1"/>
  <c r="J126" i="1"/>
  <c r="BI126" i="1" s="1"/>
  <c r="CS125" i="1"/>
  <c r="CR125" i="1"/>
  <c r="CP125" i="1"/>
  <c r="BU125" i="1"/>
  <c r="BT125" i="1"/>
  <c r="BP125" i="1"/>
  <c r="BQ125" i="1" s="1"/>
  <c r="BL125" i="1"/>
  <c r="BF125" i="1"/>
  <c r="AZ125" i="1"/>
  <c r="BM125" i="1" s="1"/>
  <c r="AU125" i="1"/>
  <c r="AS125" i="1" s="1"/>
  <c r="AF125" i="1" s="1"/>
  <c r="AL125" i="1"/>
  <c r="I125" i="1" s="1"/>
  <c r="H125" i="1" s="1"/>
  <c r="AG125" i="1"/>
  <c r="J125" i="1" s="1"/>
  <c r="BI125" i="1" s="1"/>
  <c r="Y125" i="1"/>
  <c r="X125" i="1"/>
  <c r="W125" i="1"/>
  <c r="P125" i="1"/>
  <c r="N125" i="1"/>
  <c r="CS124" i="1"/>
  <c r="CR124" i="1"/>
  <c r="CP124" i="1"/>
  <c r="CQ124" i="1" s="1"/>
  <c r="BH124" i="1" s="1"/>
  <c r="BU124" i="1"/>
  <c r="BT124" i="1"/>
  <c r="BS124" i="1"/>
  <c r="BL124" i="1"/>
  <c r="BF124" i="1"/>
  <c r="AZ124" i="1"/>
  <c r="BM124" i="1" s="1"/>
  <c r="BP124" i="1" s="1"/>
  <c r="BQ124" i="1" s="1"/>
  <c r="AU124" i="1"/>
  <c r="AS124" i="1" s="1"/>
  <c r="AF124" i="1" s="1"/>
  <c r="AL124" i="1"/>
  <c r="I124" i="1" s="1"/>
  <c r="H124" i="1" s="1"/>
  <c r="AA124" i="1" s="1"/>
  <c r="AG124" i="1"/>
  <c r="J124" i="1" s="1"/>
  <c r="BI124" i="1" s="1"/>
  <c r="BK124" i="1" s="1"/>
  <c r="Y124" i="1"/>
  <c r="X124" i="1"/>
  <c r="W124" i="1" s="1"/>
  <c r="P124" i="1"/>
  <c r="CS123" i="1"/>
  <c r="CR123" i="1"/>
  <c r="CP123" i="1"/>
  <c r="BU123" i="1"/>
  <c r="BT123" i="1"/>
  <c r="BL123" i="1"/>
  <c r="BF123" i="1"/>
  <c r="AZ123" i="1"/>
  <c r="BM123" i="1" s="1"/>
  <c r="BP123" i="1" s="1"/>
  <c r="AU123" i="1"/>
  <c r="AS123" i="1" s="1"/>
  <c r="K123" i="1" s="1"/>
  <c r="AL123" i="1"/>
  <c r="I123" i="1" s="1"/>
  <c r="AG123" i="1"/>
  <c r="Y123" i="1"/>
  <c r="X123" i="1"/>
  <c r="W123" i="1" s="1"/>
  <c r="P123" i="1"/>
  <c r="J123" i="1"/>
  <c r="BI123" i="1" s="1"/>
  <c r="H123" i="1"/>
  <c r="AA123" i="1" s="1"/>
  <c r="CS122" i="1"/>
  <c r="CR122" i="1"/>
  <c r="CP122" i="1"/>
  <c r="CQ122" i="1" s="1"/>
  <c r="BH122" i="1" s="1"/>
  <c r="BJ122" i="1" s="1"/>
  <c r="BU122" i="1"/>
  <c r="BT122" i="1"/>
  <c r="BM122" i="1"/>
  <c r="BP122" i="1" s="1"/>
  <c r="BL122" i="1"/>
  <c r="BF122" i="1"/>
  <c r="AZ122" i="1"/>
  <c r="AU122" i="1"/>
  <c r="AS122" i="1" s="1"/>
  <c r="AL122" i="1"/>
  <c r="I122" i="1" s="1"/>
  <c r="AG122" i="1"/>
  <c r="J122" i="1" s="1"/>
  <c r="BI122" i="1" s="1"/>
  <c r="Y122" i="1"/>
  <c r="X122" i="1"/>
  <c r="P122" i="1"/>
  <c r="H122" i="1"/>
  <c r="CS121" i="1"/>
  <c r="CR121" i="1"/>
  <c r="CP121" i="1"/>
  <c r="CQ121" i="1" s="1"/>
  <c r="BH121" i="1" s="1"/>
  <c r="BU121" i="1"/>
  <c r="BT121" i="1"/>
  <c r="BL121" i="1"/>
  <c r="BF121" i="1"/>
  <c r="AZ121" i="1"/>
  <c r="BM121" i="1" s="1"/>
  <c r="BP121" i="1" s="1"/>
  <c r="AU121" i="1"/>
  <c r="AS121" i="1" s="1"/>
  <c r="AL121" i="1"/>
  <c r="I121" i="1" s="1"/>
  <c r="H121" i="1" s="1"/>
  <c r="AG121" i="1"/>
  <c r="Y121" i="1"/>
  <c r="X121" i="1"/>
  <c r="W121" i="1"/>
  <c r="S121" i="1"/>
  <c r="P121" i="1"/>
  <c r="J121" i="1"/>
  <c r="BI121" i="1" s="1"/>
  <c r="CS120" i="1"/>
  <c r="CR120" i="1"/>
  <c r="CP120" i="1"/>
  <c r="BU120" i="1"/>
  <c r="BT120" i="1"/>
  <c r="BL120" i="1"/>
  <c r="BF120" i="1"/>
  <c r="AZ120" i="1"/>
  <c r="BM120" i="1" s="1"/>
  <c r="BP120" i="1" s="1"/>
  <c r="AU120" i="1"/>
  <c r="AS120" i="1" s="1"/>
  <c r="N120" i="1" s="1"/>
  <c r="AL120" i="1"/>
  <c r="I120" i="1" s="1"/>
  <c r="H120" i="1" s="1"/>
  <c r="AG120" i="1"/>
  <c r="J120" i="1" s="1"/>
  <c r="BI120" i="1" s="1"/>
  <c r="Y120" i="1"/>
  <c r="X120" i="1"/>
  <c r="W120" i="1" s="1"/>
  <c r="P120" i="1"/>
  <c r="CS119" i="1"/>
  <c r="CR119" i="1"/>
  <c r="CP119" i="1"/>
  <c r="BU119" i="1"/>
  <c r="BT119" i="1"/>
  <c r="BL119" i="1"/>
  <c r="BF119" i="1"/>
  <c r="AZ119" i="1"/>
  <c r="BM119" i="1" s="1"/>
  <c r="BP119" i="1" s="1"/>
  <c r="AU119" i="1"/>
  <c r="AS119" i="1" s="1"/>
  <c r="AL119" i="1"/>
  <c r="I119" i="1" s="1"/>
  <c r="H119" i="1" s="1"/>
  <c r="AG119" i="1"/>
  <c r="J119" i="1" s="1"/>
  <c r="BI119" i="1" s="1"/>
  <c r="Y119" i="1"/>
  <c r="X119" i="1"/>
  <c r="W119" i="1"/>
  <c r="P119" i="1"/>
  <c r="CS118" i="1"/>
  <c r="CR118" i="1"/>
  <c r="CP118" i="1"/>
  <c r="BU118" i="1"/>
  <c r="BT118" i="1"/>
  <c r="BL118" i="1"/>
  <c r="BF118" i="1"/>
  <c r="AZ118" i="1"/>
  <c r="BM118" i="1" s="1"/>
  <c r="BP118" i="1" s="1"/>
  <c r="AU118" i="1"/>
  <c r="AS118" i="1" s="1"/>
  <c r="AL118" i="1"/>
  <c r="I118" i="1" s="1"/>
  <c r="H118" i="1" s="1"/>
  <c r="AG118" i="1"/>
  <c r="J118" i="1" s="1"/>
  <c r="BI118" i="1" s="1"/>
  <c r="Y118" i="1"/>
  <c r="X118" i="1"/>
  <c r="W118" i="1" s="1"/>
  <c r="P118" i="1"/>
  <c r="CS117" i="1"/>
  <c r="CR117" i="1"/>
  <c r="CP117" i="1"/>
  <c r="CQ117" i="1" s="1"/>
  <c r="BH117" i="1" s="1"/>
  <c r="BU117" i="1"/>
  <c r="BT117" i="1"/>
  <c r="BL117" i="1"/>
  <c r="BF117" i="1"/>
  <c r="BJ117" i="1" s="1"/>
  <c r="AZ117" i="1"/>
  <c r="BM117" i="1" s="1"/>
  <c r="BP117" i="1" s="1"/>
  <c r="AU117" i="1"/>
  <c r="AS117" i="1"/>
  <c r="K117" i="1" s="1"/>
  <c r="AL117" i="1"/>
  <c r="I117" i="1" s="1"/>
  <c r="H117" i="1" s="1"/>
  <c r="AA117" i="1" s="1"/>
  <c r="AG117" i="1"/>
  <c r="J117" i="1" s="1"/>
  <c r="BI117" i="1" s="1"/>
  <c r="Y117" i="1"/>
  <c r="X117" i="1"/>
  <c r="W117" i="1"/>
  <c r="S117" i="1"/>
  <c r="T117" i="1" s="1"/>
  <c r="U117" i="1" s="1"/>
  <c r="P117" i="1"/>
  <c r="N117" i="1"/>
  <c r="CS116" i="1"/>
  <c r="CR116" i="1"/>
  <c r="CP116" i="1"/>
  <c r="BU116" i="1"/>
  <c r="BT116" i="1"/>
  <c r="BM116" i="1"/>
  <c r="BP116" i="1" s="1"/>
  <c r="BL116" i="1"/>
  <c r="BF116" i="1"/>
  <c r="AZ116" i="1"/>
  <c r="AU116" i="1"/>
  <c r="AS116" i="1" s="1"/>
  <c r="AT116" i="1" s="1"/>
  <c r="AL116" i="1"/>
  <c r="I116" i="1" s="1"/>
  <c r="H116" i="1" s="1"/>
  <c r="AG116" i="1"/>
  <c r="J116" i="1" s="1"/>
  <c r="BI116" i="1" s="1"/>
  <c r="AF116" i="1"/>
  <c r="Y116" i="1"/>
  <c r="X116" i="1"/>
  <c r="P116" i="1"/>
  <c r="CS115" i="1"/>
  <c r="CR115" i="1"/>
  <c r="CQ115" i="1"/>
  <c r="BH115" i="1" s="1"/>
  <c r="BJ115" i="1" s="1"/>
  <c r="CP115" i="1"/>
  <c r="S115" i="1" s="1"/>
  <c r="BU115" i="1"/>
  <c r="BT115" i="1"/>
  <c r="BL115" i="1"/>
  <c r="BF115" i="1"/>
  <c r="AZ115" i="1"/>
  <c r="BM115" i="1" s="1"/>
  <c r="BP115" i="1" s="1"/>
  <c r="AU115" i="1"/>
  <c r="AS115" i="1"/>
  <c r="AL115" i="1"/>
  <c r="I115" i="1" s="1"/>
  <c r="H115" i="1" s="1"/>
  <c r="AG115" i="1"/>
  <c r="Y115" i="1"/>
  <c r="X115" i="1"/>
  <c r="P115" i="1"/>
  <c r="J115" i="1"/>
  <c r="BI115" i="1" s="1"/>
  <c r="CS114" i="1"/>
  <c r="CR114" i="1"/>
  <c r="CP114" i="1"/>
  <c r="BU114" i="1"/>
  <c r="BT114" i="1"/>
  <c r="BL114" i="1"/>
  <c r="BF114" i="1"/>
  <c r="AZ114" i="1"/>
  <c r="BM114" i="1" s="1"/>
  <c r="BP114" i="1" s="1"/>
  <c r="AU114" i="1"/>
  <c r="AS114" i="1" s="1"/>
  <c r="AT114" i="1"/>
  <c r="AL114" i="1"/>
  <c r="I114" i="1" s="1"/>
  <c r="H114" i="1" s="1"/>
  <c r="AG114" i="1"/>
  <c r="J114" i="1" s="1"/>
  <c r="BI114" i="1" s="1"/>
  <c r="Y114" i="1"/>
  <c r="X114" i="1"/>
  <c r="P114" i="1"/>
  <c r="CS113" i="1"/>
  <c r="CR113" i="1"/>
  <c r="CP113" i="1"/>
  <c r="BU113" i="1"/>
  <c r="BT113" i="1"/>
  <c r="BL113" i="1"/>
  <c r="BF113" i="1"/>
  <c r="AZ113" i="1"/>
  <c r="BM113" i="1" s="1"/>
  <c r="BP113" i="1" s="1"/>
  <c r="AU113" i="1"/>
  <c r="AS113" i="1" s="1"/>
  <c r="K113" i="1" s="1"/>
  <c r="AL113" i="1"/>
  <c r="I113" i="1" s="1"/>
  <c r="H113" i="1" s="1"/>
  <c r="AG113" i="1"/>
  <c r="Y113" i="1"/>
  <c r="X113" i="1"/>
  <c r="W113" i="1"/>
  <c r="P113" i="1"/>
  <c r="J113" i="1"/>
  <c r="BI113" i="1" s="1"/>
  <c r="CS112" i="1"/>
  <c r="CR112" i="1"/>
  <c r="CP112" i="1"/>
  <c r="BU112" i="1"/>
  <c r="BT112" i="1"/>
  <c r="BP112" i="1"/>
  <c r="BL112" i="1"/>
  <c r="BF112" i="1"/>
  <c r="AZ112" i="1"/>
  <c r="BM112" i="1" s="1"/>
  <c r="AU112" i="1"/>
  <c r="AS112" i="1" s="1"/>
  <c r="AT112" i="1"/>
  <c r="AL112" i="1"/>
  <c r="I112" i="1" s="1"/>
  <c r="AG112" i="1"/>
  <c r="J112" i="1" s="1"/>
  <c r="BI112" i="1" s="1"/>
  <c r="Y112" i="1"/>
  <c r="X112" i="1"/>
  <c r="P112" i="1"/>
  <c r="H112" i="1"/>
  <c r="CS111" i="1"/>
  <c r="CR111" i="1"/>
  <c r="CP111" i="1"/>
  <c r="BU111" i="1"/>
  <c r="BT111" i="1"/>
  <c r="BL111" i="1"/>
  <c r="BF111" i="1"/>
  <c r="AZ111" i="1"/>
  <c r="BM111" i="1" s="1"/>
  <c r="BP111" i="1" s="1"/>
  <c r="BR111" i="1" s="1"/>
  <c r="BV111" i="1" s="1"/>
  <c r="BW111" i="1" s="1"/>
  <c r="AU111" i="1"/>
  <c r="AS111" i="1" s="1"/>
  <c r="AL111" i="1"/>
  <c r="I111" i="1" s="1"/>
  <c r="H111" i="1" s="1"/>
  <c r="AG111" i="1"/>
  <c r="Y111" i="1"/>
  <c r="X111" i="1"/>
  <c r="W111" i="1" s="1"/>
  <c r="P111" i="1"/>
  <c r="N111" i="1"/>
  <c r="J111" i="1"/>
  <c r="BI111" i="1" s="1"/>
  <c r="CS110" i="1"/>
  <c r="CR110" i="1"/>
  <c r="CP110" i="1"/>
  <c r="CQ110" i="1" s="1"/>
  <c r="BH110" i="1" s="1"/>
  <c r="BJ110" i="1" s="1"/>
  <c r="BU110" i="1"/>
  <c r="BT110" i="1"/>
  <c r="BL110" i="1"/>
  <c r="BF110" i="1"/>
  <c r="AZ110" i="1"/>
  <c r="BM110" i="1" s="1"/>
  <c r="BP110" i="1" s="1"/>
  <c r="AU110" i="1"/>
  <c r="AS110" i="1" s="1"/>
  <c r="AT110" i="1" s="1"/>
  <c r="AL110" i="1"/>
  <c r="I110" i="1" s="1"/>
  <c r="H110" i="1" s="1"/>
  <c r="AG110" i="1"/>
  <c r="J110" i="1" s="1"/>
  <c r="BI110" i="1" s="1"/>
  <c r="AF110" i="1"/>
  <c r="Y110" i="1"/>
  <c r="X110" i="1"/>
  <c r="P110" i="1"/>
  <c r="CS109" i="1"/>
  <c r="CR109" i="1"/>
  <c r="CP109" i="1"/>
  <c r="CQ109" i="1" s="1"/>
  <c r="BH109" i="1" s="1"/>
  <c r="BU109" i="1"/>
  <c r="BT109" i="1"/>
  <c r="BL109" i="1"/>
  <c r="BF109" i="1"/>
  <c r="BJ109" i="1" s="1"/>
  <c r="AZ109" i="1"/>
  <c r="BM109" i="1" s="1"/>
  <c r="BP109" i="1" s="1"/>
  <c r="AU109" i="1"/>
  <c r="AS109" i="1" s="1"/>
  <c r="AL109" i="1"/>
  <c r="I109" i="1" s="1"/>
  <c r="H109" i="1" s="1"/>
  <c r="AA109" i="1" s="1"/>
  <c r="AG109" i="1"/>
  <c r="J109" i="1" s="1"/>
  <c r="BI109" i="1" s="1"/>
  <c r="BK109" i="1" s="1"/>
  <c r="Y109" i="1"/>
  <c r="X109" i="1"/>
  <c r="W109" i="1" s="1"/>
  <c r="S109" i="1"/>
  <c r="P109" i="1"/>
  <c r="N109" i="1"/>
  <c r="CS108" i="1"/>
  <c r="CR108" i="1"/>
  <c r="CP108" i="1"/>
  <c r="BU108" i="1"/>
  <c r="BT108" i="1"/>
  <c r="BL108" i="1"/>
  <c r="BF108" i="1"/>
  <c r="AZ108" i="1"/>
  <c r="BM108" i="1" s="1"/>
  <c r="BP108" i="1" s="1"/>
  <c r="AU108" i="1"/>
  <c r="AS108" i="1" s="1"/>
  <c r="AL108" i="1"/>
  <c r="I108" i="1" s="1"/>
  <c r="AG108" i="1"/>
  <c r="Y108" i="1"/>
  <c r="X108" i="1"/>
  <c r="W108" i="1" s="1"/>
  <c r="P108" i="1"/>
  <c r="J108" i="1"/>
  <c r="BI108" i="1" s="1"/>
  <c r="H108" i="1"/>
  <c r="CS107" i="1"/>
  <c r="CR107" i="1"/>
  <c r="CP107" i="1"/>
  <c r="BU107" i="1"/>
  <c r="BT107" i="1"/>
  <c r="BL107" i="1"/>
  <c r="BF107" i="1"/>
  <c r="AZ107" i="1"/>
  <c r="BM107" i="1" s="1"/>
  <c r="BP107" i="1" s="1"/>
  <c r="AU107" i="1"/>
  <c r="AS107" i="1" s="1"/>
  <c r="AT107" i="1" s="1"/>
  <c r="AL107" i="1"/>
  <c r="I107" i="1" s="1"/>
  <c r="H107" i="1" s="1"/>
  <c r="AG107" i="1"/>
  <c r="AF107" i="1"/>
  <c r="AE107" i="1"/>
  <c r="Y107" i="1"/>
  <c r="X107" i="1"/>
  <c r="W107" i="1" s="1"/>
  <c r="P107" i="1"/>
  <c r="N107" i="1"/>
  <c r="K107" i="1"/>
  <c r="J107" i="1"/>
  <c r="BI107" i="1" s="1"/>
  <c r="CS106" i="1"/>
  <c r="CR106" i="1"/>
  <c r="CP106" i="1"/>
  <c r="BU106" i="1"/>
  <c r="BT106" i="1"/>
  <c r="BL106" i="1"/>
  <c r="BI106" i="1"/>
  <c r="BF106" i="1"/>
  <c r="AZ106" i="1"/>
  <c r="BM106" i="1" s="1"/>
  <c r="BP106" i="1" s="1"/>
  <c r="AU106" i="1"/>
  <c r="AS106" i="1" s="1"/>
  <c r="N106" i="1" s="1"/>
  <c r="AL106" i="1"/>
  <c r="I106" i="1" s="1"/>
  <c r="AG106" i="1"/>
  <c r="Y106" i="1"/>
  <c r="X106" i="1"/>
  <c r="P106" i="1"/>
  <c r="J106" i="1"/>
  <c r="H106" i="1"/>
  <c r="AA106" i="1" s="1"/>
  <c r="CS105" i="1"/>
  <c r="CR105" i="1"/>
  <c r="CP105" i="1"/>
  <c r="CQ105" i="1" s="1"/>
  <c r="BU105" i="1"/>
  <c r="BT105" i="1"/>
  <c r="BL105" i="1"/>
  <c r="BH105" i="1"/>
  <c r="BF105" i="1"/>
  <c r="AZ105" i="1"/>
  <c r="BM105" i="1" s="1"/>
  <c r="BP105" i="1" s="1"/>
  <c r="AU105" i="1"/>
  <c r="AS105" i="1"/>
  <c r="AL105" i="1"/>
  <c r="I105" i="1" s="1"/>
  <c r="AG105" i="1"/>
  <c r="Y105" i="1"/>
  <c r="W105" i="1" s="1"/>
  <c r="X105" i="1"/>
  <c r="S105" i="1"/>
  <c r="P105" i="1"/>
  <c r="J105" i="1"/>
  <c r="BI105" i="1" s="1"/>
  <c r="H105" i="1"/>
  <c r="AA105" i="1" s="1"/>
  <c r="CS104" i="1"/>
  <c r="CR104" i="1"/>
  <c r="CP104" i="1"/>
  <c r="BU104" i="1"/>
  <c r="BT104" i="1"/>
  <c r="BM104" i="1"/>
  <c r="BP104" i="1" s="1"/>
  <c r="BL104" i="1"/>
  <c r="BF104" i="1"/>
  <c r="AZ104" i="1"/>
  <c r="AU104" i="1"/>
  <c r="AS104" i="1" s="1"/>
  <c r="AT104" i="1" s="1"/>
  <c r="AL104" i="1"/>
  <c r="AG104" i="1"/>
  <c r="J104" i="1" s="1"/>
  <c r="BI104" i="1" s="1"/>
  <c r="Y104" i="1"/>
  <c r="X104" i="1"/>
  <c r="W104" i="1"/>
  <c r="P104" i="1"/>
  <c r="N104" i="1"/>
  <c r="I104" i="1"/>
  <c r="H104" i="1"/>
  <c r="CS103" i="1"/>
  <c r="S103" i="1" s="1"/>
  <c r="CR103" i="1"/>
  <c r="CQ103" i="1"/>
  <c r="BH103" i="1" s="1"/>
  <c r="CP103" i="1"/>
  <c r="BU103" i="1"/>
  <c r="BT103" i="1"/>
  <c r="BP103" i="1"/>
  <c r="BL103" i="1"/>
  <c r="BF103" i="1"/>
  <c r="AZ103" i="1"/>
  <c r="BM103" i="1" s="1"/>
  <c r="AU103" i="1"/>
  <c r="AS103" i="1"/>
  <c r="AE103" i="1" s="1"/>
  <c r="AL103" i="1"/>
  <c r="I103" i="1" s="1"/>
  <c r="H103" i="1" s="1"/>
  <c r="AA103" i="1" s="1"/>
  <c r="AG103" i="1"/>
  <c r="J103" i="1" s="1"/>
  <c r="BI103" i="1" s="1"/>
  <c r="AF103" i="1"/>
  <c r="Y103" i="1"/>
  <c r="X103" i="1"/>
  <c r="P103" i="1"/>
  <c r="CS102" i="1"/>
  <c r="CR102" i="1"/>
  <c r="CP102" i="1"/>
  <c r="BU102" i="1"/>
  <c r="BT102" i="1"/>
  <c r="BL102" i="1"/>
  <c r="BF102" i="1"/>
  <c r="AZ102" i="1"/>
  <c r="BM102" i="1" s="1"/>
  <c r="BP102" i="1" s="1"/>
  <c r="AU102" i="1"/>
  <c r="AS102" i="1" s="1"/>
  <c r="AL102" i="1"/>
  <c r="I102" i="1" s="1"/>
  <c r="H102" i="1" s="1"/>
  <c r="AA102" i="1" s="1"/>
  <c r="AG102" i="1"/>
  <c r="Y102" i="1"/>
  <c r="X102" i="1"/>
  <c r="P102" i="1"/>
  <c r="J102" i="1"/>
  <c r="BI102" i="1" s="1"/>
  <c r="CS101" i="1"/>
  <c r="CR101" i="1"/>
  <c r="CP101" i="1"/>
  <c r="BU101" i="1"/>
  <c r="BT101" i="1"/>
  <c r="BM101" i="1"/>
  <c r="BP101" i="1" s="1"/>
  <c r="BQ101" i="1" s="1"/>
  <c r="BL101" i="1"/>
  <c r="BF101" i="1"/>
  <c r="AZ101" i="1"/>
  <c r="AU101" i="1"/>
  <c r="AS101" i="1" s="1"/>
  <c r="AL101" i="1"/>
  <c r="I101" i="1" s="1"/>
  <c r="H101" i="1" s="1"/>
  <c r="AG101" i="1"/>
  <c r="AA101" i="1"/>
  <c r="Y101" i="1"/>
  <c r="X101" i="1"/>
  <c r="W101" i="1" s="1"/>
  <c r="P101" i="1"/>
  <c r="J101" i="1"/>
  <c r="BI101" i="1" s="1"/>
  <c r="CS100" i="1"/>
  <c r="CR100" i="1"/>
  <c r="CP100" i="1"/>
  <c r="BU100" i="1"/>
  <c r="BT100" i="1"/>
  <c r="BS100" i="1"/>
  <c r="BL100" i="1"/>
  <c r="BF100" i="1"/>
  <c r="AZ100" i="1"/>
  <c r="BM100" i="1" s="1"/>
  <c r="BP100" i="1" s="1"/>
  <c r="AU100" i="1"/>
  <c r="AS100" i="1" s="1"/>
  <c r="AL100" i="1"/>
  <c r="I100" i="1" s="1"/>
  <c r="H100" i="1" s="1"/>
  <c r="AG100" i="1"/>
  <c r="J100" i="1" s="1"/>
  <c r="BI100" i="1" s="1"/>
  <c r="Y100" i="1"/>
  <c r="X100" i="1"/>
  <c r="W100" i="1" s="1"/>
  <c r="P100" i="1"/>
  <c r="N100" i="1"/>
  <c r="CS99" i="1"/>
  <c r="CR99" i="1"/>
  <c r="CP99" i="1"/>
  <c r="BU99" i="1"/>
  <c r="BT99" i="1"/>
  <c r="BL99" i="1"/>
  <c r="BF99" i="1"/>
  <c r="AZ99" i="1"/>
  <c r="BM99" i="1" s="1"/>
  <c r="BP99" i="1" s="1"/>
  <c r="AU99" i="1"/>
  <c r="AS99" i="1" s="1"/>
  <c r="AL99" i="1"/>
  <c r="AG99" i="1"/>
  <c r="J99" i="1" s="1"/>
  <c r="BI99" i="1" s="1"/>
  <c r="Y99" i="1"/>
  <c r="X99" i="1"/>
  <c r="W99" i="1" s="1"/>
  <c r="P99" i="1"/>
  <c r="I99" i="1"/>
  <c r="H99" i="1" s="1"/>
  <c r="CS98" i="1"/>
  <c r="CR98" i="1"/>
  <c r="CP98" i="1"/>
  <c r="BU98" i="1"/>
  <c r="BT98" i="1"/>
  <c r="BP98" i="1"/>
  <c r="BS98" i="1" s="1"/>
  <c r="BL98" i="1"/>
  <c r="BF98" i="1"/>
  <c r="AZ98" i="1"/>
  <c r="BM98" i="1" s="1"/>
  <c r="AU98" i="1"/>
  <c r="AS98" i="1"/>
  <c r="K98" i="1" s="1"/>
  <c r="AL98" i="1"/>
  <c r="I98" i="1" s="1"/>
  <c r="H98" i="1" s="1"/>
  <c r="AG98" i="1"/>
  <c r="J98" i="1" s="1"/>
  <c r="BI98" i="1" s="1"/>
  <c r="Y98" i="1"/>
  <c r="X98" i="1"/>
  <c r="W98" i="1"/>
  <c r="P98" i="1"/>
  <c r="CS97" i="1"/>
  <c r="S97" i="1" s="1"/>
  <c r="CR97" i="1"/>
  <c r="CQ97" i="1" s="1"/>
  <c r="CP97" i="1"/>
  <c r="BU97" i="1"/>
  <c r="BT97" i="1"/>
  <c r="BR97" i="1"/>
  <c r="BV97" i="1" s="1"/>
  <c r="BW97" i="1" s="1"/>
  <c r="BM97" i="1"/>
  <c r="BP97" i="1" s="1"/>
  <c r="BL97" i="1"/>
  <c r="BH97" i="1"/>
  <c r="BF97" i="1"/>
  <c r="AZ97" i="1"/>
  <c r="AU97" i="1"/>
  <c r="AS97" i="1"/>
  <c r="K97" i="1" s="1"/>
  <c r="AL97" i="1"/>
  <c r="I97" i="1" s="1"/>
  <c r="H97" i="1" s="1"/>
  <c r="AG97" i="1"/>
  <c r="J97" i="1" s="1"/>
  <c r="BI97" i="1" s="1"/>
  <c r="Y97" i="1"/>
  <c r="X97" i="1"/>
  <c r="P97" i="1"/>
  <c r="CS96" i="1"/>
  <c r="CR96" i="1"/>
  <c r="CP96" i="1"/>
  <c r="BU96" i="1"/>
  <c r="BT96" i="1"/>
  <c r="BL96" i="1"/>
  <c r="BF96" i="1"/>
  <c r="AZ96" i="1"/>
  <c r="BM96" i="1" s="1"/>
  <c r="BP96" i="1" s="1"/>
  <c r="AU96" i="1"/>
  <c r="AS96" i="1"/>
  <c r="AT96" i="1" s="1"/>
  <c r="AL96" i="1"/>
  <c r="I96" i="1" s="1"/>
  <c r="H96" i="1" s="1"/>
  <c r="AG96" i="1"/>
  <c r="AA96" i="1"/>
  <c r="Y96" i="1"/>
  <c r="X96" i="1"/>
  <c r="W96" i="1" s="1"/>
  <c r="P96" i="1"/>
  <c r="J96" i="1"/>
  <c r="BI96" i="1" s="1"/>
  <c r="CS95" i="1"/>
  <c r="CR95" i="1"/>
  <c r="CP95" i="1"/>
  <c r="BU95" i="1"/>
  <c r="BT95" i="1"/>
  <c r="BL95" i="1"/>
  <c r="BF95" i="1"/>
  <c r="AZ95" i="1"/>
  <c r="BM95" i="1" s="1"/>
  <c r="BP95" i="1" s="1"/>
  <c r="AU95" i="1"/>
  <c r="AS95" i="1" s="1"/>
  <c r="AT95" i="1"/>
  <c r="AL95" i="1"/>
  <c r="AG95" i="1"/>
  <c r="J95" i="1" s="1"/>
  <c r="BI95" i="1" s="1"/>
  <c r="AE95" i="1"/>
  <c r="Y95" i="1"/>
  <c r="X95" i="1"/>
  <c r="W95" i="1" s="1"/>
  <c r="P95" i="1"/>
  <c r="N95" i="1"/>
  <c r="I95" i="1"/>
  <c r="H95" i="1" s="1"/>
  <c r="CS94" i="1"/>
  <c r="CR94" i="1"/>
  <c r="CP94" i="1"/>
  <c r="S94" i="1" s="1"/>
  <c r="BU94" i="1"/>
  <c r="BT94" i="1"/>
  <c r="BL94" i="1"/>
  <c r="BF94" i="1"/>
  <c r="AZ94" i="1"/>
  <c r="BM94" i="1" s="1"/>
  <c r="BP94" i="1" s="1"/>
  <c r="AU94" i="1"/>
  <c r="AS94" i="1"/>
  <c r="AL94" i="1"/>
  <c r="I94" i="1" s="1"/>
  <c r="H94" i="1" s="1"/>
  <c r="AA94" i="1" s="1"/>
  <c r="AG94" i="1"/>
  <c r="J94" i="1" s="1"/>
  <c r="BI94" i="1" s="1"/>
  <c r="Y94" i="1"/>
  <c r="X94" i="1"/>
  <c r="W94" i="1" s="1"/>
  <c r="P94" i="1"/>
  <c r="CS93" i="1"/>
  <c r="S93" i="1" s="1"/>
  <c r="CR93" i="1"/>
  <c r="CP93" i="1"/>
  <c r="BU93" i="1"/>
  <c r="BT93" i="1"/>
  <c r="BM93" i="1"/>
  <c r="BP93" i="1" s="1"/>
  <c r="BL93" i="1"/>
  <c r="BF93" i="1"/>
  <c r="AZ93" i="1"/>
  <c r="AU93" i="1"/>
  <c r="AS93" i="1"/>
  <c r="AL93" i="1"/>
  <c r="I93" i="1" s="1"/>
  <c r="H93" i="1" s="1"/>
  <c r="AA93" i="1" s="1"/>
  <c r="AG93" i="1"/>
  <c r="J93" i="1" s="1"/>
  <c r="BI93" i="1" s="1"/>
  <c r="Y93" i="1"/>
  <c r="X93" i="1"/>
  <c r="P93" i="1"/>
  <c r="CS92" i="1"/>
  <c r="CR92" i="1"/>
  <c r="CP92" i="1"/>
  <c r="CQ92" i="1" s="1"/>
  <c r="BH92" i="1" s="1"/>
  <c r="BJ92" i="1" s="1"/>
  <c r="BU92" i="1"/>
  <c r="BT92" i="1"/>
  <c r="BL92" i="1"/>
  <c r="BF92" i="1"/>
  <c r="AZ92" i="1"/>
  <c r="BM92" i="1" s="1"/>
  <c r="BP92" i="1" s="1"/>
  <c r="AU92" i="1"/>
  <c r="AS92" i="1"/>
  <c r="AL92" i="1"/>
  <c r="I92" i="1" s="1"/>
  <c r="H92" i="1" s="1"/>
  <c r="AG92" i="1"/>
  <c r="Y92" i="1"/>
  <c r="W92" i="1" s="1"/>
  <c r="X92" i="1"/>
  <c r="S92" i="1"/>
  <c r="P92" i="1"/>
  <c r="J92" i="1"/>
  <c r="BI92" i="1" s="1"/>
  <c r="CS91" i="1"/>
  <c r="CR91" i="1"/>
  <c r="CP91" i="1"/>
  <c r="BU91" i="1"/>
  <c r="BT91" i="1"/>
  <c r="BL91" i="1"/>
  <c r="BF91" i="1"/>
  <c r="AZ91" i="1"/>
  <c r="BM91" i="1" s="1"/>
  <c r="BP91" i="1" s="1"/>
  <c r="AU91" i="1"/>
  <c r="AS91" i="1" s="1"/>
  <c r="AT91" i="1" s="1"/>
  <c r="AL91" i="1"/>
  <c r="AG91" i="1"/>
  <c r="J91" i="1" s="1"/>
  <c r="BI91" i="1" s="1"/>
  <c r="Y91" i="1"/>
  <c r="X91" i="1"/>
  <c r="W91" i="1"/>
  <c r="P91" i="1"/>
  <c r="I91" i="1"/>
  <c r="H91" i="1" s="1"/>
  <c r="AA91" i="1" s="1"/>
  <c r="CS90" i="1"/>
  <c r="CR90" i="1"/>
  <c r="CP90" i="1"/>
  <c r="BU90" i="1"/>
  <c r="BT90" i="1"/>
  <c r="BL90" i="1"/>
  <c r="BF90" i="1"/>
  <c r="AZ90" i="1"/>
  <c r="BM90" i="1" s="1"/>
  <c r="BP90" i="1" s="1"/>
  <c r="AU90" i="1"/>
  <c r="AS90" i="1"/>
  <c r="AF90" i="1" s="1"/>
  <c r="AL90" i="1"/>
  <c r="AG90" i="1"/>
  <c r="J90" i="1" s="1"/>
  <c r="BI90" i="1" s="1"/>
  <c r="Y90" i="1"/>
  <c r="X90" i="1"/>
  <c r="W90" i="1" s="1"/>
  <c r="P90" i="1"/>
  <c r="N90" i="1"/>
  <c r="K90" i="1"/>
  <c r="I90" i="1"/>
  <c r="H90" i="1" s="1"/>
  <c r="AA90" i="1" s="1"/>
  <c r="CS89" i="1"/>
  <c r="CR89" i="1"/>
  <c r="CQ89" i="1" s="1"/>
  <c r="BH89" i="1" s="1"/>
  <c r="CP89" i="1"/>
  <c r="BU89" i="1"/>
  <c r="BT89" i="1"/>
  <c r="BM89" i="1"/>
  <c r="BP89" i="1" s="1"/>
  <c r="BL89" i="1"/>
  <c r="BF89" i="1"/>
  <c r="BJ89" i="1" s="1"/>
  <c r="AZ89" i="1"/>
  <c r="AU89" i="1"/>
  <c r="AS89" i="1"/>
  <c r="AL89" i="1"/>
  <c r="I89" i="1" s="1"/>
  <c r="H89" i="1" s="1"/>
  <c r="AA89" i="1" s="1"/>
  <c r="AG89" i="1"/>
  <c r="J89" i="1" s="1"/>
  <c r="BI89" i="1" s="1"/>
  <c r="BK89" i="1" s="1"/>
  <c r="AF89" i="1"/>
  <c r="Y89" i="1"/>
  <c r="X89" i="1"/>
  <c r="W89" i="1" s="1"/>
  <c r="S89" i="1"/>
  <c r="P89" i="1"/>
  <c r="CS88" i="1"/>
  <c r="S88" i="1" s="1"/>
  <c r="CR88" i="1"/>
  <c r="CQ88" i="1"/>
  <c r="BH88" i="1" s="1"/>
  <c r="CP88" i="1"/>
  <c r="BU88" i="1"/>
  <c r="BT88" i="1"/>
  <c r="BM88" i="1"/>
  <c r="BP88" i="1" s="1"/>
  <c r="BL88" i="1"/>
  <c r="BF88" i="1"/>
  <c r="BJ88" i="1" s="1"/>
  <c r="AZ88" i="1"/>
  <c r="AU88" i="1"/>
  <c r="AT88" i="1"/>
  <c r="AS88" i="1"/>
  <c r="AL88" i="1"/>
  <c r="I88" i="1" s="1"/>
  <c r="H88" i="1" s="1"/>
  <c r="AG88" i="1"/>
  <c r="J88" i="1" s="1"/>
  <c r="BI88" i="1" s="1"/>
  <c r="BK88" i="1" s="1"/>
  <c r="Y88" i="1"/>
  <c r="X88" i="1"/>
  <c r="P88" i="1"/>
  <c r="K88" i="1"/>
  <c r="CS87" i="1"/>
  <c r="CR87" i="1"/>
  <c r="CP87" i="1"/>
  <c r="S87" i="1" s="1"/>
  <c r="BU87" i="1"/>
  <c r="BT87" i="1"/>
  <c r="BL87" i="1"/>
  <c r="BF87" i="1"/>
  <c r="AZ87" i="1"/>
  <c r="BM87" i="1" s="1"/>
  <c r="BP87" i="1" s="1"/>
  <c r="AU87" i="1"/>
  <c r="AS87" i="1" s="1"/>
  <c r="AT87" i="1" s="1"/>
  <c r="AL87" i="1"/>
  <c r="I87" i="1" s="1"/>
  <c r="H87" i="1" s="1"/>
  <c r="AA87" i="1" s="1"/>
  <c r="AG87" i="1"/>
  <c r="J87" i="1" s="1"/>
  <c r="BI87" i="1" s="1"/>
  <c r="Y87" i="1"/>
  <c r="X87" i="1"/>
  <c r="W87" i="1"/>
  <c r="P87" i="1"/>
  <c r="N87" i="1"/>
  <c r="CS86" i="1"/>
  <c r="CR86" i="1"/>
  <c r="CP86" i="1"/>
  <c r="BU86" i="1"/>
  <c r="BT86" i="1"/>
  <c r="BP86" i="1"/>
  <c r="BL86" i="1"/>
  <c r="BF86" i="1"/>
  <c r="AZ86" i="1"/>
  <c r="BM86" i="1" s="1"/>
  <c r="AU86" i="1"/>
  <c r="AS86" i="1" s="1"/>
  <c r="AF86" i="1" s="1"/>
  <c r="AL86" i="1"/>
  <c r="I86" i="1" s="1"/>
  <c r="H86" i="1" s="1"/>
  <c r="AA86" i="1" s="1"/>
  <c r="AG86" i="1"/>
  <c r="J86" i="1" s="1"/>
  <c r="BI86" i="1" s="1"/>
  <c r="AE86" i="1"/>
  <c r="Y86" i="1"/>
  <c r="W86" i="1" s="1"/>
  <c r="X86" i="1"/>
  <c r="P86" i="1"/>
  <c r="N86" i="1"/>
  <c r="CS85" i="1"/>
  <c r="S85" i="1" s="1"/>
  <c r="CR85" i="1"/>
  <c r="CP85" i="1"/>
  <c r="BU85" i="1"/>
  <c r="BT85" i="1"/>
  <c r="BL85" i="1"/>
  <c r="BI85" i="1"/>
  <c r="BF85" i="1"/>
  <c r="AZ85" i="1"/>
  <c r="BM85" i="1" s="1"/>
  <c r="BP85" i="1" s="1"/>
  <c r="AU85" i="1"/>
  <c r="AS85" i="1" s="1"/>
  <c r="AF85" i="1" s="1"/>
  <c r="AL85" i="1"/>
  <c r="AG85" i="1"/>
  <c r="J85" i="1" s="1"/>
  <c r="Y85" i="1"/>
  <c r="X85" i="1"/>
  <c r="P85" i="1"/>
  <c r="I85" i="1"/>
  <c r="H85" i="1"/>
  <c r="CS84" i="1"/>
  <c r="CR84" i="1"/>
  <c r="CP84" i="1"/>
  <c r="BU84" i="1"/>
  <c r="BT84" i="1"/>
  <c r="BL84" i="1"/>
  <c r="BF84" i="1"/>
  <c r="AZ84" i="1"/>
  <c r="BM84" i="1" s="1"/>
  <c r="BP84" i="1" s="1"/>
  <c r="AU84" i="1"/>
  <c r="AS84" i="1" s="1"/>
  <c r="AL84" i="1"/>
  <c r="I84" i="1" s="1"/>
  <c r="H84" i="1" s="1"/>
  <c r="AA84" i="1" s="1"/>
  <c r="AG84" i="1"/>
  <c r="Y84" i="1"/>
  <c r="X84" i="1"/>
  <c r="W84" i="1" s="1"/>
  <c r="S84" i="1"/>
  <c r="T84" i="1" s="1"/>
  <c r="U84" i="1" s="1"/>
  <c r="P84" i="1"/>
  <c r="J84" i="1"/>
  <c r="BI84" i="1" s="1"/>
  <c r="CS83" i="1"/>
  <c r="CR83" i="1"/>
  <c r="CP83" i="1"/>
  <c r="BU83" i="1"/>
  <c r="BT83" i="1"/>
  <c r="BL83" i="1"/>
  <c r="BF83" i="1"/>
  <c r="AZ83" i="1"/>
  <c r="BM83" i="1" s="1"/>
  <c r="BP83" i="1" s="1"/>
  <c r="AU83" i="1"/>
  <c r="AS83" i="1" s="1"/>
  <c r="AL83" i="1"/>
  <c r="I83" i="1" s="1"/>
  <c r="H83" i="1" s="1"/>
  <c r="AA83" i="1" s="1"/>
  <c r="AG83" i="1"/>
  <c r="AE83" i="1"/>
  <c r="Y83" i="1"/>
  <c r="X83" i="1"/>
  <c r="W83" i="1"/>
  <c r="P83" i="1"/>
  <c r="N83" i="1"/>
  <c r="J83" i="1"/>
  <c r="BI83" i="1" s="1"/>
  <c r="CS82" i="1"/>
  <c r="CR82" i="1"/>
  <c r="CP82" i="1"/>
  <c r="CQ82" i="1" s="1"/>
  <c r="BH82" i="1" s="1"/>
  <c r="BU82" i="1"/>
  <c r="BT82" i="1"/>
  <c r="BL82" i="1"/>
  <c r="BF82" i="1"/>
  <c r="AZ82" i="1"/>
  <c r="BM82" i="1" s="1"/>
  <c r="BP82" i="1" s="1"/>
  <c r="AU82" i="1"/>
  <c r="AS82" i="1" s="1"/>
  <c r="AL82" i="1"/>
  <c r="I82" i="1" s="1"/>
  <c r="H82" i="1" s="1"/>
  <c r="AA82" i="1" s="1"/>
  <c r="AG82" i="1"/>
  <c r="J82" i="1" s="1"/>
  <c r="BI82" i="1" s="1"/>
  <c r="AF82" i="1"/>
  <c r="Y82" i="1"/>
  <c r="X82" i="1"/>
  <c r="P82" i="1"/>
  <c r="CS81" i="1"/>
  <c r="S81" i="1" s="1"/>
  <c r="CR81" i="1"/>
  <c r="CQ81" i="1" s="1"/>
  <c r="BH81" i="1" s="1"/>
  <c r="CP81" i="1"/>
  <c r="BU81" i="1"/>
  <c r="BT81" i="1"/>
  <c r="BL81" i="1"/>
  <c r="BF81" i="1"/>
  <c r="AZ81" i="1"/>
  <c r="BM81" i="1" s="1"/>
  <c r="BP81" i="1" s="1"/>
  <c r="BQ81" i="1" s="1"/>
  <c r="AU81" i="1"/>
  <c r="AS81" i="1" s="1"/>
  <c r="AL81" i="1"/>
  <c r="I81" i="1" s="1"/>
  <c r="H81" i="1" s="1"/>
  <c r="AA81" i="1" s="1"/>
  <c r="AG81" i="1"/>
  <c r="J81" i="1" s="1"/>
  <c r="BI81" i="1" s="1"/>
  <c r="Y81" i="1"/>
  <c r="X81" i="1"/>
  <c r="P81" i="1"/>
  <c r="CS80" i="1"/>
  <c r="S80" i="1" s="1"/>
  <c r="CR80" i="1"/>
  <c r="CQ80" i="1" s="1"/>
  <c r="BH80" i="1" s="1"/>
  <c r="CP80" i="1"/>
  <c r="BU80" i="1"/>
  <c r="BT80" i="1"/>
  <c r="BM80" i="1"/>
  <c r="BP80" i="1" s="1"/>
  <c r="BL80" i="1"/>
  <c r="BF80" i="1"/>
  <c r="BJ80" i="1" s="1"/>
  <c r="AZ80" i="1"/>
  <c r="AU80" i="1"/>
  <c r="AS80" i="1"/>
  <c r="AT80" i="1" s="1"/>
  <c r="AL80" i="1"/>
  <c r="I80" i="1" s="1"/>
  <c r="H80" i="1" s="1"/>
  <c r="AG80" i="1"/>
  <c r="Y80" i="1"/>
  <c r="X80" i="1"/>
  <c r="W80" i="1" s="1"/>
  <c r="P80" i="1"/>
  <c r="K80" i="1"/>
  <c r="J80" i="1"/>
  <c r="BI80" i="1" s="1"/>
  <c r="BK80" i="1" s="1"/>
  <c r="CS79" i="1"/>
  <c r="CR79" i="1"/>
  <c r="CP79" i="1"/>
  <c r="BU79" i="1"/>
  <c r="BT79" i="1"/>
  <c r="BL79" i="1"/>
  <c r="BF79" i="1"/>
  <c r="AZ79" i="1"/>
  <c r="BM79" i="1" s="1"/>
  <c r="BP79" i="1" s="1"/>
  <c r="AU79" i="1"/>
  <c r="AS79" i="1" s="1"/>
  <c r="AL79" i="1"/>
  <c r="I79" i="1" s="1"/>
  <c r="H79" i="1" s="1"/>
  <c r="AA79" i="1" s="1"/>
  <c r="AG79" i="1"/>
  <c r="Y79" i="1"/>
  <c r="X79" i="1"/>
  <c r="W79" i="1"/>
  <c r="P79" i="1"/>
  <c r="J79" i="1"/>
  <c r="BI79" i="1" s="1"/>
  <c r="CS78" i="1"/>
  <c r="CR78" i="1"/>
  <c r="CP78" i="1"/>
  <c r="BU78" i="1"/>
  <c r="BT78" i="1"/>
  <c r="BL78" i="1"/>
  <c r="BI78" i="1"/>
  <c r="BF78" i="1"/>
  <c r="AZ78" i="1"/>
  <c r="BM78" i="1" s="1"/>
  <c r="BP78" i="1" s="1"/>
  <c r="AU78" i="1"/>
  <c r="AS78" i="1" s="1"/>
  <c r="AL78" i="1"/>
  <c r="I78" i="1" s="1"/>
  <c r="H78" i="1" s="1"/>
  <c r="AG78" i="1"/>
  <c r="J78" i="1" s="1"/>
  <c r="AE78" i="1"/>
  <c r="Y78" i="1"/>
  <c r="X78" i="1"/>
  <c r="W78" i="1" s="1"/>
  <c r="P78" i="1"/>
  <c r="CS77" i="1"/>
  <c r="CR77" i="1"/>
  <c r="CQ77" i="1" s="1"/>
  <c r="BH77" i="1" s="1"/>
  <c r="CP77" i="1"/>
  <c r="BU77" i="1"/>
  <c r="BT77" i="1"/>
  <c r="BL77" i="1"/>
  <c r="BF77" i="1"/>
  <c r="AZ77" i="1"/>
  <c r="BM77" i="1" s="1"/>
  <c r="BP77" i="1" s="1"/>
  <c r="AU77" i="1"/>
  <c r="AS77" i="1" s="1"/>
  <c r="AL77" i="1"/>
  <c r="AG77" i="1"/>
  <c r="Y77" i="1"/>
  <c r="X77" i="1"/>
  <c r="W77" i="1" s="1"/>
  <c r="P77" i="1"/>
  <c r="J77" i="1"/>
  <c r="BI77" i="1" s="1"/>
  <c r="BK77" i="1" s="1"/>
  <c r="I77" i="1"/>
  <c r="H77" i="1" s="1"/>
  <c r="CS76" i="1"/>
  <c r="CR76" i="1"/>
  <c r="CP76" i="1"/>
  <c r="BU76" i="1"/>
  <c r="BT76" i="1"/>
  <c r="BM76" i="1"/>
  <c r="BP76" i="1" s="1"/>
  <c r="BL76" i="1"/>
  <c r="BF76" i="1"/>
  <c r="AZ76" i="1"/>
  <c r="AU76" i="1"/>
  <c r="AS76" i="1"/>
  <c r="AL76" i="1"/>
  <c r="I76" i="1" s="1"/>
  <c r="H76" i="1" s="1"/>
  <c r="AA76" i="1" s="1"/>
  <c r="AG76" i="1"/>
  <c r="J76" i="1" s="1"/>
  <c r="BI76" i="1" s="1"/>
  <c r="Y76" i="1"/>
  <c r="X76" i="1"/>
  <c r="S76" i="1"/>
  <c r="P76" i="1"/>
  <c r="CS75" i="1"/>
  <c r="CR75" i="1"/>
  <c r="CQ75" i="1"/>
  <c r="BH75" i="1" s="1"/>
  <c r="CP75" i="1"/>
  <c r="BU75" i="1"/>
  <c r="BT75" i="1"/>
  <c r="BM75" i="1"/>
  <c r="BP75" i="1" s="1"/>
  <c r="BL75" i="1"/>
  <c r="BF75" i="1"/>
  <c r="BJ75" i="1" s="1"/>
  <c r="AZ75" i="1"/>
  <c r="AU75" i="1"/>
  <c r="AS75" i="1" s="1"/>
  <c r="AL75" i="1"/>
  <c r="AG75" i="1"/>
  <c r="AE75" i="1"/>
  <c r="Y75" i="1"/>
  <c r="X75" i="1"/>
  <c r="W75" i="1" s="1"/>
  <c r="P75" i="1"/>
  <c r="J75" i="1"/>
  <c r="BI75" i="1" s="1"/>
  <c r="I75" i="1"/>
  <c r="H75" i="1"/>
  <c r="AA75" i="1" s="1"/>
  <c r="CS74" i="1"/>
  <c r="CR74" i="1"/>
  <c r="CQ74" i="1"/>
  <c r="BH74" i="1" s="1"/>
  <c r="CP74" i="1"/>
  <c r="BU74" i="1"/>
  <c r="BT74" i="1"/>
  <c r="BL74" i="1"/>
  <c r="BF74" i="1"/>
  <c r="AZ74" i="1"/>
  <c r="BM74" i="1" s="1"/>
  <c r="BP74" i="1" s="1"/>
  <c r="AU74" i="1"/>
  <c r="AS74" i="1"/>
  <c r="AT74" i="1" s="1"/>
  <c r="AL74" i="1"/>
  <c r="AG74" i="1"/>
  <c r="J74" i="1" s="1"/>
  <c r="BI74" i="1" s="1"/>
  <c r="AF74" i="1"/>
  <c r="AE74" i="1"/>
  <c r="Y74" i="1"/>
  <c r="X74" i="1"/>
  <c r="P74" i="1"/>
  <c r="N74" i="1"/>
  <c r="I74" i="1"/>
  <c r="H74" i="1"/>
  <c r="AA74" i="1" s="1"/>
  <c r="CS73" i="1"/>
  <c r="S73" i="1" s="1"/>
  <c r="CR73" i="1"/>
  <c r="CP73" i="1"/>
  <c r="BU73" i="1"/>
  <c r="BT73" i="1"/>
  <c r="BL73" i="1"/>
  <c r="BF73" i="1"/>
  <c r="AZ73" i="1"/>
  <c r="BM73" i="1" s="1"/>
  <c r="BP73" i="1" s="1"/>
  <c r="BS73" i="1" s="1"/>
  <c r="AU73" i="1"/>
  <c r="AS73" i="1"/>
  <c r="AL73" i="1"/>
  <c r="AG73" i="1"/>
  <c r="J73" i="1" s="1"/>
  <c r="BI73" i="1" s="1"/>
  <c r="Y73" i="1"/>
  <c r="X73" i="1"/>
  <c r="P73" i="1"/>
  <c r="I73" i="1"/>
  <c r="H73" i="1" s="1"/>
  <c r="AA73" i="1" s="1"/>
  <c r="CS72" i="1"/>
  <c r="CR72" i="1"/>
  <c r="CP72" i="1"/>
  <c r="BU72" i="1"/>
  <c r="BT72" i="1"/>
  <c r="BM72" i="1"/>
  <c r="BP72" i="1" s="1"/>
  <c r="BL72" i="1"/>
  <c r="BF72" i="1"/>
  <c r="AZ72" i="1"/>
  <c r="AU72" i="1"/>
  <c r="AS72" i="1"/>
  <c r="AL72" i="1"/>
  <c r="I72" i="1" s="1"/>
  <c r="H72" i="1" s="1"/>
  <c r="AG72" i="1"/>
  <c r="J72" i="1" s="1"/>
  <c r="BI72" i="1" s="1"/>
  <c r="Y72" i="1"/>
  <c r="W72" i="1" s="1"/>
  <c r="X72" i="1"/>
  <c r="S72" i="1"/>
  <c r="P72" i="1"/>
  <c r="CS71" i="1"/>
  <c r="CR71" i="1"/>
  <c r="CP71" i="1"/>
  <c r="S71" i="1" s="1"/>
  <c r="T71" i="1" s="1"/>
  <c r="U71" i="1" s="1"/>
  <c r="BU71" i="1"/>
  <c r="BT71" i="1"/>
  <c r="BL71" i="1"/>
  <c r="BF71" i="1"/>
  <c r="AZ71" i="1"/>
  <c r="BM71" i="1" s="1"/>
  <c r="BP71" i="1" s="1"/>
  <c r="AU71" i="1"/>
  <c r="AS71" i="1" s="1"/>
  <c r="N71" i="1" s="1"/>
  <c r="AT71" i="1"/>
  <c r="AL71" i="1"/>
  <c r="AG71" i="1"/>
  <c r="Y71" i="1"/>
  <c r="X71" i="1"/>
  <c r="W71" i="1"/>
  <c r="P71" i="1"/>
  <c r="J71" i="1"/>
  <c r="BI71" i="1" s="1"/>
  <c r="I71" i="1"/>
  <c r="H71" i="1"/>
  <c r="AA71" i="1" s="1"/>
  <c r="CS70" i="1"/>
  <c r="CR70" i="1"/>
  <c r="CP70" i="1"/>
  <c r="BU70" i="1"/>
  <c r="BT70" i="1"/>
  <c r="BL70" i="1"/>
  <c r="BF70" i="1"/>
  <c r="AZ70" i="1"/>
  <c r="BM70" i="1" s="1"/>
  <c r="BP70" i="1" s="1"/>
  <c r="AU70" i="1"/>
  <c r="AS70" i="1" s="1"/>
  <c r="AL70" i="1"/>
  <c r="AG70" i="1"/>
  <c r="J70" i="1" s="1"/>
  <c r="BI70" i="1" s="1"/>
  <c r="Y70" i="1"/>
  <c r="X70" i="1"/>
  <c r="P70" i="1"/>
  <c r="N70" i="1"/>
  <c r="I70" i="1"/>
  <c r="H70" i="1" s="1"/>
  <c r="AA70" i="1" s="1"/>
  <c r="CS69" i="1"/>
  <c r="CR69" i="1"/>
  <c r="CP69" i="1"/>
  <c r="BU69" i="1"/>
  <c r="BT69" i="1"/>
  <c r="BS69" i="1"/>
  <c r="BR69" i="1"/>
  <c r="BV69" i="1" s="1"/>
  <c r="BW69" i="1" s="1"/>
  <c r="BM69" i="1"/>
  <c r="BP69" i="1" s="1"/>
  <c r="BQ69" i="1" s="1"/>
  <c r="BL69" i="1"/>
  <c r="BF69" i="1"/>
  <c r="AZ69" i="1"/>
  <c r="AU69" i="1"/>
  <c r="AS69" i="1"/>
  <c r="AF69" i="1" s="1"/>
  <c r="AL69" i="1"/>
  <c r="I69" i="1" s="1"/>
  <c r="H69" i="1" s="1"/>
  <c r="AA69" i="1" s="1"/>
  <c r="AG69" i="1"/>
  <c r="J69" i="1" s="1"/>
  <c r="BI69" i="1" s="1"/>
  <c r="Y69" i="1"/>
  <c r="X69" i="1"/>
  <c r="S69" i="1"/>
  <c r="P69" i="1"/>
  <c r="CS68" i="1"/>
  <c r="CR68" i="1"/>
  <c r="CP68" i="1"/>
  <c r="BU68" i="1"/>
  <c r="BT68" i="1"/>
  <c r="BM68" i="1"/>
  <c r="BP68" i="1" s="1"/>
  <c r="BL68" i="1"/>
  <c r="BF68" i="1"/>
  <c r="AZ68" i="1"/>
  <c r="AU68" i="1"/>
  <c r="AS68" i="1" s="1"/>
  <c r="AT68" i="1" s="1"/>
  <c r="AL68" i="1"/>
  <c r="I68" i="1" s="1"/>
  <c r="AG68" i="1"/>
  <c r="J68" i="1" s="1"/>
  <c r="BI68" i="1" s="1"/>
  <c r="Y68" i="1"/>
  <c r="X68" i="1"/>
  <c r="P68" i="1"/>
  <c r="H68" i="1"/>
  <c r="CS67" i="1"/>
  <c r="CR67" i="1"/>
  <c r="CP67" i="1"/>
  <c r="BU67" i="1"/>
  <c r="BT67" i="1"/>
  <c r="BL67" i="1"/>
  <c r="BF67" i="1"/>
  <c r="AZ67" i="1"/>
  <c r="BM67" i="1" s="1"/>
  <c r="BP67" i="1" s="1"/>
  <c r="AU67" i="1"/>
  <c r="AT67" i="1"/>
  <c r="AS67" i="1"/>
  <c r="AL67" i="1"/>
  <c r="I67" i="1" s="1"/>
  <c r="H67" i="1" s="1"/>
  <c r="AG67" i="1"/>
  <c r="J67" i="1" s="1"/>
  <c r="BI67" i="1" s="1"/>
  <c r="Y67" i="1"/>
  <c r="X67" i="1"/>
  <c r="W67" i="1" s="1"/>
  <c r="S67" i="1"/>
  <c r="T67" i="1" s="1"/>
  <c r="U67" i="1" s="1"/>
  <c r="P67" i="1"/>
  <c r="K67" i="1"/>
  <c r="CS66" i="1"/>
  <c r="CR66" i="1"/>
  <c r="CP66" i="1"/>
  <c r="BU66" i="1"/>
  <c r="BT66" i="1"/>
  <c r="BL66" i="1"/>
  <c r="BF66" i="1"/>
  <c r="AZ66" i="1"/>
  <c r="BM66" i="1" s="1"/>
  <c r="BP66" i="1" s="1"/>
  <c r="AU66" i="1"/>
  <c r="AS66" i="1" s="1"/>
  <c r="AT66" i="1" s="1"/>
  <c r="AL66" i="1"/>
  <c r="I66" i="1" s="1"/>
  <c r="H66" i="1" s="1"/>
  <c r="AG66" i="1"/>
  <c r="J66" i="1" s="1"/>
  <c r="BI66" i="1" s="1"/>
  <c r="Y66" i="1"/>
  <c r="X66" i="1"/>
  <c r="W66" i="1" s="1"/>
  <c r="P66" i="1"/>
  <c r="CS65" i="1"/>
  <c r="CR65" i="1"/>
  <c r="CP65" i="1"/>
  <c r="S65" i="1" s="1"/>
  <c r="BU65" i="1"/>
  <c r="BT65" i="1"/>
  <c r="BL65" i="1"/>
  <c r="BF65" i="1"/>
  <c r="AZ65" i="1"/>
  <c r="BM65" i="1" s="1"/>
  <c r="BP65" i="1" s="1"/>
  <c r="BS65" i="1" s="1"/>
  <c r="AU65" i="1"/>
  <c r="AS65" i="1" s="1"/>
  <c r="AT65" i="1" s="1"/>
  <c r="AL65" i="1"/>
  <c r="I65" i="1" s="1"/>
  <c r="H65" i="1" s="1"/>
  <c r="AG65" i="1"/>
  <c r="AE65" i="1"/>
  <c r="Y65" i="1"/>
  <c r="X65" i="1"/>
  <c r="P65" i="1"/>
  <c r="J65" i="1"/>
  <c r="BI65" i="1" s="1"/>
  <c r="CS64" i="1"/>
  <c r="CR64" i="1"/>
  <c r="CP64" i="1"/>
  <c r="CQ64" i="1" s="1"/>
  <c r="BH64" i="1" s="1"/>
  <c r="BJ64" i="1" s="1"/>
  <c r="BU64" i="1"/>
  <c r="BT64" i="1"/>
  <c r="BL64" i="1"/>
  <c r="BF64" i="1"/>
  <c r="AZ64" i="1"/>
  <c r="BM64" i="1" s="1"/>
  <c r="BP64" i="1" s="1"/>
  <c r="AU64" i="1"/>
  <c r="AS64" i="1"/>
  <c r="K64" i="1" s="1"/>
  <c r="AL64" i="1"/>
  <c r="I64" i="1" s="1"/>
  <c r="H64" i="1" s="1"/>
  <c r="AG64" i="1"/>
  <c r="Y64" i="1"/>
  <c r="X64" i="1"/>
  <c r="P64" i="1"/>
  <c r="J64" i="1"/>
  <c r="BI64" i="1" s="1"/>
  <c r="CS63" i="1"/>
  <c r="CR63" i="1"/>
  <c r="CP63" i="1"/>
  <c r="CQ63" i="1" s="1"/>
  <c r="BH63" i="1" s="1"/>
  <c r="BU63" i="1"/>
  <c r="BT63" i="1"/>
  <c r="BL63" i="1"/>
  <c r="BF63" i="1"/>
  <c r="BJ63" i="1" s="1"/>
  <c r="AZ63" i="1"/>
  <c r="BM63" i="1" s="1"/>
  <c r="BP63" i="1" s="1"/>
  <c r="AU63" i="1"/>
  <c r="AS63" i="1" s="1"/>
  <c r="AL63" i="1"/>
  <c r="I63" i="1" s="1"/>
  <c r="H63" i="1" s="1"/>
  <c r="AA63" i="1" s="1"/>
  <c r="AG63" i="1"/>
  <c r="Y63" i="1"/>
  <c r="X63" i="1"/>
  <c r="S63" i="1"/>
  <c r="P63" i="1"/>
  <c r="K63" i="1"/>
  <c r="J63" i="1"/>
  <c r="BI63" i="1" s="1"/>
  <c r="CS62" i="1"/>
  <c r="CR62" i="1"/>
  <c r="CP62" i="1"/>
  <c r="BU62" i="1"/>
  <c r="BT62" i="1"/>
  <c r="BL62" i="1"/>
  <c r="BF62" i="1"/>
  <c r="AZ62" i="1"/>
  <c r="BM62" i="1" s="1"/>
  <c r="BP62" i="1" s="1"/>
  <c r="AU62" i="1"/>
  <c r="AS62" i="1" s="1"/>
  <c r="AL62" i="1"/>
  <c r="I62" i="1" s="1"/>
  <c r="H62" i="1" s="1"/>
  <c r="AG62" i="1"/>
  <c r="Y62" i="1"/>
  <c r="X62" i="1"/>
  <c r="P62" i="1"/>
  <c r="N62" i="1"/>
  <c r="J62" i="1"/>
  <c r="BI62" i="1" s="1"/>
  <c r="CS61" i="1"/>
  <c r="CR61" i="1"/>
  <c r="CP61" i="1"/>
  <c r="S61" i="1" s="1"/>
  <c r="BU61" i="1"/>
  <c r="BT61" i="1"/>
  <c r="BP61" i="1"/>
  <c r="BS61" i="1" s="1"/>
  <c r="BL61" i="1"/>
  <c r="BF61" i="1"/>
  <c r="AZ61" i="1"/>
  <c r="BM61" i="1" s="1"/>
  <c r="AU61" i="1"/>
  <c r="AS61" i="1" s="1"/>
  <c r="AL61" i="1"/>
  <c r="I61" i="1" s="1"/>
  <c r="AG61" i="1"/>
  <c r="J61" i="1" s="1"/>
  <c r="BI61" i="1" s="1"/>
  <c r="AF61" i="1"/>
  <c r="AE61" i="1"/>
  <c r="Y61" i="1"/>
  <c r="X61" i="1"/>
  <c r="W61" i="1" s="1"/>
  <c r="P61" i="1"/>
  <c r="K61" i="1"/>
  <c r="H61" i="1"/>
  <c r="CS60" i="1"/>
  <c r="S60" i="1" s="1"/>
  <c r="CR60" i="1"/>
  <c r="CP60" i="1"/>
  <c r="CQ60" i="1" s="1"/>
  <c r="BH60" i="1" s="1"/>
  <c r="BU60" i="1"/>
  <c r="BT60" i="1"/>
  <c r="BS60" i="1"/>
  <c r="BR60" i="1"/>
  <c r="BV60" i="1" s="1"/>
  <c r="BW60" i="1" s="1"/>
  <c r="BL60" i="1"/>
  <c r="BF60" i="1"/>
  <c r="AZ60" i="1"/>
  <c r="BM60" i="1" s="1"/>
  <c r="BP60" i="1" s="1"/>
  <c r="BQ60" i="1" s="1"/>
  <c r="AU60" i="1"/>
  <c r="AS60" i="1" s="1"/>
  <c r="AF60" i="1" s="1"/>
  <c r="AL60" i="1"/>
  <c r="I60" i="1" s="1"/>
  <c r="H60" i="1" s="1"/>
  <c r="AG60" i="1"/>
  <c r="J60" i="1" s="1"/>
  <c r="BI60" i="1" s="1"/>
  <c r="BK60" i="1" s="1"/>
  <c r="Y60" i="1"/>
  <c r="X60" i="1"/>
  <c r="P60" i="1"/>
  <c r="CS59" i="1"/>
  <c r="CR59" i="1"/>
  <c r="CP59" i="1"/>
  <c r="BU59" i="1"/>
  <c r="BT59" i="1"/>
  <c r="BL59" i="1"/>
  <c r="BF59" i="1"/>
  <c r="AZ59" i="1"/>
  <c r="BM59" i="1" s="1"/>
  <c r="BP59" i="1" s="1"/>
  <c r="AU59" i="1"/>
  <c r="AS59" i="1" s="1"/>
  <c r="K59" i="1" s="1"/>
  <c r="AT59" i="1"/>
  <c r="AL59" i="1"/>
  <c r="I59" i="1" s="1"/>
  <c r="H59" i="1" s="1"/>
  <c r="AA59" i="1" s="1"/>
  <c r="AG59" i="1"/>
  <c r="J59" i="1" s="1"/>
  <c r="BI59" i="1" s="1"/>
  <c r="Y59" i="1"/>
  <c r="X59" i="1"/>
  <c r="W59" i="1" s="1"/>
  <c r="S59" i="1"/>
  <c r="P59" i="1"/>
  <c r="CS58" i="1"/>
  <c r="CR58" i="1"/>
  <c r="CP58" i="1"/>
  <c r="BU58" i="1"/>
  <c r="BT58" i="1"/>
  <c r="BM58" i="1"/>
  <c r="BP58" i="1" s="1"/>
  <c r="BL58" i="1"/>
  <c r="BF58" i="1"/>
  <c r="AZ58" i="1"/>
  <c r="AU58" i="1"/>
  <c r="AS58" i="1" s="1"/>
  <c r="AT58" i="1" s="1"/>
  <c r="AL58" i="1"/>
  <c r="I58" i="1" s="1"/>
  <c r="H58" i="1" s="1"/>
  <c r="AG58" i="1"/>
  <c r="J58" i="1" s="1"/>
  <c r="BI58" i="1" s="1"/>
  <c r="Y58" i="1"/>
  <c r="X58" i="1"/>
  <c r="W58" i="1" s="1"/>
  <c r="P58" i="1"/>
  <c r="CS57" i="1"/>
  <c r="CR57" i="1"/>
  <c r="CP57" i="1"/>
  <c r="S57" i="1" s="1"/>
  <c r="BU57" i="1"/>
  <c r="BT57" i="1"/>
  <c r="BP57" i="1"/>
  <c r="BS57" i="1" s="1"/>
  <c r="BL57" i="1"/>
  <c r="BF57" i="1"/>
  <c r="AZ57" i="1"/>
  <c r="BM57" i="1" s="1"/>
  <c r="AU57" i="1"/>
  <c r="AS57" i="1" s="1"/>
  <c r="AL57" i="1"/>
  <c r="I57" i="1" s="1"/>
  <c r="H57" i="1" s="1"/>
  <c r="AG57" i="1"/>
  <c r="Y57" i="1"/>
  <c r="X57" i="1"/>
  <c r="W57" i="1" s="1"/>
  <c r="P57" i="1"/>
  <c r="J57" i="1"/>
  <c r="BI57" i="1" s="1"/>
  <c r="CS56" i="1"/>
  <c r="CR56" i="1"/>
  <c r="CP56" i="1"/>
  <c r="CQ56" i="1" s="1"/>
  <c r="BH56" i="1" s="1"/>
  <c r="BJ56" i="1" s="1"/>
  <c r="BU56" i="1"/>
  <c r="BT56" i="1"/>
  <c r="BS56" i="1"/>
  <c r="BL56" i="1"/>
  <c r="BF56" i="1"/>
  <c r="AZ56" i="1"/>
  <c r="BM56" i="1" s="1"/>
  <c r="BP56" i="1" s="1"/>
  <c r="BQ56" i="1" s="1"/>
  <c r="AU56" i="1"/>
  <c r="AS56" i="1"/>
  <c r="N56" i="1" s="1"/>
  <c r="AL56" i="1"/>
  <c r="I56" i="1" s="1"/>
  <c r="H56" i="1" s="1"/>
  <c r="AG56" i="1"/>
  <c r="J56" i="1" s="1"/>
  <c r="BI56" i="1" s="1"/>
  <c r="BK56" i="1" s="1"/>
  <c r="Y56" i="1"/>
  <c r="X56" i="1"/>
  <c r="P56" i="1"/>
  <c r="CS55" i="1"/>
  <c r="CR55" i="1"/>
  <c r="CP55" i="1"/>
  <c r="BU55" i="1"/>
  <c r="BT55" i="1"/>
  <c r="BL55" i="1"/>
  <c r="BF55" i="1"/>
  <c r="AZ55" i="1"/>
  <c r="BM55" i="1" s="1"/>
  <c r="BP55" i="1" s="1"/>
  <c r="AU55" i="1"/>
  <c r="AS55" i="1" s="1"/>
  <c r="K55" i="1" s="1"/>
  <c r="AT55" i="1"/>
  <c r="AL55" i="1"/>
  <c r="I55" i="1" s="1"/>
  <c r="H55" i="1" s="1"/>
  <c r="AA55" i="1" s="1"/>
  <c r="AG55" i="1"/>
  <c r="J55" i="1" s="1"/>
  <c r="BI55" i="1" s="1"/>
  <c r="Y55" i="1"/>
  <c r="X55" i="1"/>
  <c r="W55" i="1" s="1"/>
  <c r="P55" i="1"/>
  <c r="CS54" i="1"/>
  <c r="CR54" i="1"/>
  <c r="CP54" i="1"/>
  <c r="BU54" i="1"/>
  <c r="BT54" i="1"/>
  <c r="BL54" i="1"/>
  <c r="BF54" i="1"/>
  <c r="AZ54" i="1"/>
  <c r="BM54" i="1" s="1"/>
  <c r="BP54" i="1" s="1"/>
  <c r="BR54" i="1" s="1"/>
  <c r="BV54" i="1" s="1"/>
  <c r="BW54" i="1" s="1"/>
  <c r="AU54" i="1"/>
  <c r="AS54" i="1" s="1"/>
  <c r="AF54" i="1" s="1"/>
  <c r="AT54" i="1"/>
  <c r="AL54" i="1"/>
  <c r="I54" i="1" s="1"/>
  <c r="AG54" i="1"/>
  <c r="Y54" i="1"/>
  <c r="X54" i="1"/>
  <c r="W54" i="1" s="1"/>
  <c r="P54" i="1"/>
  <c r="J54" i="1"/>
  <c r="BI54" i="1" s="1"/>
  <c r="H54" i="1"/>
  <c r="CS53" i="1"/>
  <c r="CR53" i="1"/>
  <c r="CP53" i="1"/>
  <c r="BU53" i="1"/>
  <c r="BT53" i="1"/>
  <c r="BP53" i="1"/>
  <c r="BS53" i="1" s="1"/>
  <c r="BL53" i="1"/>
  <c r="BF53" i="1"/>
  <c r="AZ53" i="1"/>
  <c r="BM53" i="1" s="1"/>
  <c r="AU53" i="1"/>
  <c r="AS53" i="1"/>
  <c r="AT53" i="1" s="1"/>
  <c r="AL53" i="1"/>
  <c r="I53" i="1" s="1"/>
  <c r="H53" i="1" s="1"/>
  <c r="AG53" i="1"/>
  <c r="AF53" i="1"/>
  <c r="AE53" i="1"/>
  <c r="Y53" i="1"/>
  <c r="X53" i="1"/>
  <c r="W53" i="1"/>
  <c r="P53" i="1"/>
  <c r="N53" i="1"/>
  <c r="K53" i="1"/>
  <c r="J53" i="1"/>
  <c r="BI53" i="1" s="1"/>
  <c r="CS52" i="1"/>
  <c r="CR52" i="1"/>
  <c r="CP52" i="1"/>
  <c r="BU52" i="1"/>
  <c r="BT52" i="1"/>
  <c r="BL52" i="1"/>
  <c r="BF52" i="1"/>
  <c r="AZ52" i="1"/>
  <c r="BM52" i="1" s="1"/>
  <c r="BP52" i="1" s="1"/>
  <c r="BQ52" i="1" s="1"/>
  <c r="AU52" i="1"/>
  <c r="AS52" i="1" s="1"/>
  <c r="AF52" i="1" s="1"/>
  <c r="AL52" i="1"/>
  <c r="I52" i="1" s="1"/>
  <c r="H52" i="1" s="1"/>
  <c r="AG52" i="1"/>
  <c r="J52" i="1" s="1"/>
  <c r="BI52" i="1" s="1"/>
  <c r="Y52" i="1"/>
  <c r="X52" i="1"/>
  <c r="W52" i="1" s="1"/>
  <c r="P52" i="1"/>
  <c r="CS51" i="1"/>
  <c r="CR51" i="1"/>
  <c r="CP51" i="1"/>
  <c r="CQ51" i="1" s="1"/>
  <c r="BH51" i="1" s="1"/>
  <c r="BJ51" i="1" s="1"/>
  <c r="BU51" i="1"/>
  <c r="BT51" i="1"/>
  <c r="BL51" i="1"/>
  <c r="BF51" i="1"/>
  <c r="AZ51" i="1"/>
  <c r="BM51" i="1" s="1"/>
  <c r="BP51" i="1" s="1"/>
  <c r="AU51" i="1"/>
  <c r="AS51" i="1" s="1"/>
  <c r="AL51" i="1"/>
  <c r="I51" i="1" s="1"/>
  <c r="H51" i="1" s="1"/>
  <c r="AG51" i="1"/>
  <c r="Y51" i="1"/>
  <c r="X51" i="1"/>
  <c r="W51" i="1" s="1"/>
  <c r="P51" i="1"/>
  <c r="J51" i="1"/>
  <c r="BI51" i="1" s="1"/>
  <c r="BK51" i="1" s="1"/>
  <c r="CS50" i="1"/>
  <c r="CR50" i="1"/>
  <c r="CP50" i="1"/>
  <c r="BU50" i="1"/>
  <c r="BT50" i="1"/>
  <c r="BL50" i="1"/>
  <c r="BF50" i="1"/>
  <c r="AZ50" i="1"/>
  <c r="BM50" i="1" s="1"/>
  <c r="BP50" i="1" s="1"/>
  <c r="AU50" i="1"/>
  <c r="AS50" i="1" s="1"/>
  <c r="AF50" i="1" s="1"/>
  <c r="AT50" i="1"/>
  <c r="AL50" i="1"/>
  <c r="I50" i="1" s="1"/>
  <c r="AG50" i="1"/>
  <c r="Y50" i="1"/>
  <c r="X50" i="1"/>
  <c r="W50" i="1" s="1"/>
  <c r="P50" i="1"/>
  <c r="J50" i="1"/>
  <c r="BI50" i="1" s="1"/>
  <c r="H50" i="1"/>
  <c r="CS49" i="1"/>
  <c r="CR49" i="1"/>
  <c r="CP49" i="1"/>
  <c r="BU49" i="1"/>
  <c r="BT49" i="1"/>
  <c r="BL49" i="1"/>
  <c r="BF49" i="1"/>
  <c r="AZ49" i="1"/>
  <c r="BM49" i="1" s="1"/>
  <c r="BP49" i="1" s="1"/>
  <c r="AU49" i="1"/>
  <c r="AS49" i="1" s="1"/>
  <c r="AL49" i="1"/>
  <c r="I49" i="1" s="1"/>
  <c r="AG49" i="1"/>
  <c r="AF49" i="1"/>
  <c r="AE49" i="1"/>
  <c r="Y49" i="1"/>
  <c r="X49" i="1"/>
  <c r="W49" i="1" s="1"/>
  <c r="P49" i="1"/>
  <c r="K49" i="1"/>
  <c r="J49" i="1"/>
  <c r="BI49" i="1" s="1"/>
  <c r="H49" i="1"/>
  <c r="CS48" i="1"/>
  <c r="CR48" i="1"/>
  <c r="CP48" i="1"/>
  <c r="BU48" i="1"/>
  <c r="BT48" i="1"/>
  <c r="BR48" i="1"/>
  <c r="BV48" i="1" s="1"/>
  <c r="BW48" i="1" s="1"/>
  <c r="BL48" i="1"/>
  <c r="BF48" i="1"/>
  <c r="AZ48" i="1"/>
  <c r="BM48" i="1" s="1"/>
  <c r="BP48" i="1" s="1"/>
  <c r="BQ48" i="1" s="1"/>
  <c r="AU48" i="1"/>
  <c r="AS48" i="1"/>
  <c r="AL48" i="1"/>
  <c r="AG48" i="1"/>
  <c r="J48" i="1" s="1"/>
  <c r="BI48" i="1" s="1"/>
  <c r="Y48" i="1"/>
  <c r="X48" i="1"/>
  <c r="P48" i="1"/>
  <c r="I48" i="1"/>
  <c r="H48" i="1" s="1"/>
  <c r="CS47" i="1"/>
  <c r="CR47" i="1"/>
  <c r="CP47" i="1"/>
  <c r="BU47" i="1"/>
  <c r="BT47" i="1"/>
  <c r="BL47" i="1"/>
  <c r="BF47" i="1"/>
  <c r="AZ47" i="1"/>
  <c r="BM47" i="1" s="1"/>
  <c r="BP47" i="1" s="1"/>
  <c r="AU47" i="1"/>
  <c r="AS47" i="1" s="1"/>
  <c r="AT47" i="1" s="1"/>
  <c r="AL47" i="1"/>
  <c r="I47" i="1" s="1"/>
  <c r="H47" i="1" s="1"/>
  <c r="AG47" i="1"/>
  <c r="Y47" i="1"/>
  <c r="X47" i="1"/>
  <c r="W47" i="1" s="1"/>
  <c r="P47" i="1"/>
  <c r="K47" i="1"/>
  <c r="J47" i="1"/>
  <c r="BI47" i="1" s="1"/>
  <c r="CS46" i="1"/>
  <c r="CR46" i="1"/>
  <c r="CP46" i="1"/>
  <c r="BU46" i="1"/>
  <c r="BT46" i="1"/>
  <c r="BM46" i="1"/>
  <c r="BP46" i="1" s="1"/>
  <c r="BL46" i="1"/>
  <c r="BF46" i="1"/>
  <c r="AZ46" i="1"/>
  <c r="AU46" i="1"/>
  <c r="AS46" i="1" s="1"/>
  <c r="AT46" i="1" s="1"/>
  <c r="AL46" i="1"/>
  <c r="I46" i="1" s="1"/>
  <c r="H46" i="1" s="1"/>
  <c r="AG46" i="1"/>
  <c r="AF46" i="1"/>
  <c r="Y46" i="1"/>
  <c r="X46" i="1"/>
  <c r="W46" i="1" s="1"/>
  <c r="P46" i="1"/>
  <c r="J46" i="1"/>
  <c r="BI46" i="1" s="1"/>
  <c r="CS45" i="1"/>
  <c r="CR45" i="1"/>
  <c r="CP45" i="1"/>
  <c r="S45" i="1" s="1"/>
  <c r="BU45" i="1"/>
  <c r="BT45" i="1"/>
  <c r="BP45" i="1"/>
  <c r="BS45" i="1" s="1"/>
  <c r="BL45" i="1"/>
  <c r="BF45" i="1"/>
  <c r="AZ45" i="1"/>
  <c r="BM45" i="1" s="1"/>
  <c r="AU45" i="1"/>
  <c r="AS45" i="1"/>
  <c r="AT45" i="1" s="1"/>
  <c r="AL45" i="1"/>
  <c r="I45" i="1" s="1"/>
  <c r="H45" i="1" s="1"/>
  <c r="AG45" i="1"/>
  <c r="J45" i="1" s="1"/>
  <c r="BI45" i="1" s="1"/>
  <c r="Y45" i="1"/>
  <c r="X45" i="1"/>
  <c r="W45" i="1"/>
  <c r="P45" i="1"/>
  <c r="K45" i="1"/>
  <c r="CS44" i="1"/>
  <c r="CR44" i="1"/>
  <c r="CP44" i="1"/>
  <c r="BU44" i="1"/>
  <c r="BT44" i="1"/>
  <c r="BS44" i="1"/>
  <c r="BR44" i="1"/>
  <c r="BV44" i="1" s="1"/>
  <c r="BW44" i="1" s="1"/>
  <c r="BL44" i="1"/>
  <c r="BF44" i="1"/>
  <c r="AZ44" i="1"/>
  <c r="BM44" i="1" s="1"/>
  <c r="BP44" i="1" s="1"/>
  <c r="BQ44" i="1" s="1"/>
  <c r="AU44" i="1"/>
  <c r="AS44" i="1" s="1"/>
  <c r="AL44" i="1"/>
  <c r="I44" i="1" s="1"/>
  <c r="H44" i="1" s="1"/>
  <c r="AG44" i="1"/>
  <c r="Y44" i="1"/>
  <c r="X44" i="1"/>
  <c r="P44" i="1"/>
  <c r="J44" i="1"/>
  <c r="BI44" i="1" s="1"/>
  <c r="CS43" i="1"/>
  <c r="CR43" i="1"/>
  <c r="CP43" i="1"/>
  <c r="BU43" i="1"/>
  <c r="BT43" i="1"/>
  <c r="BL43" i="1"/>
  <c r="BF43" i="1"/>
  <c r="AZ43" i="1"/>
  <c r="BM43" i="1" s="1"/>
  <c r="BP43" i="1" s="1"/>
  <c r="AU43" i="1"/>
  <c r="AS43" i="1"/>
  <c r="AT43" i="1" s="1"/>
  <c r="AL43" i="1"/>
  <c r="I43" i="1" s="1"/>
  <c r="H43" i="1" s="1"/>
  <c r="AG43" i="1"/>
  <c r="J43" i="1" s="1"/>
  <c r="BI43" i="1" s="1"/>
  <c r="AA43" i="1"/>
  <c r="Y43" i="1"/>
  <c r="X43" i="1"/>
  <c r="W43" i="1" s="1"/>
  <c r="S43" i="1"/>
  <c r="P43" i="1"/>
  <c r="N43" i="1"/>
  <c r="K43" i="1"/>
  <c r="CS42" i="1"/>
  <c r="CR42" i="1"/>
  <c r="CP42" i="1"/>
  <c r="BU42" i="1"/>
  <c r="BT42" i="1"/>
  <c r="BL42" i="1"/>
  <c r="BF42" i="1"/>
  <c r="AZ42" i="1"/>
  <c r="BM42" i="1" s="1"/>
  <c r="BP42" i="1" s="1"/>
  <c r="AU42" i="1"/>
  <c r="AS42" i="1" s="1"/>
  <c r="AL42" i="1"/>
  <c r="I42" i="1" s="1"/>
  <c r="AG42" i="1"/>
  <c r="Y42" i="1"/>
  <c r="X42" i="1"/>
  <c r="W42" i="1" s="1"/>
  <c r="P42" i="1"/>
  <c r="J42" i="1"/>
  <c r="BI42" i="1" s="1"/>
  <c r="H42" i="1"/>
  <c r="CS41" i="1"/>
  <c r="CR41" i="1"/>
  <c r="CP41" i="1"/>
  <c r="S41" i="1" s="1"/>
  <c r="BU41" i="1"/>
  <c r="BT41" i="1"/>
  <c r="BP41" i="1"/>
  <c r="BS41" i="1" s="1"/>
  <c r="BL41" i="1"/>
  <c r="BF41" i="1"/>
  <c r="AZ41" i="1"/>
  <c r="BM41" i="1" s="1"/>
  <c r="AU41" i="1"/>
  <c r="AS41" i="1"/>
  <c r="AL41" i="1"/>
  <c r="I41" i="1" s="1"/>
  <c r="AG41" i="1"/>
  <c r="J41" i="1" s="1"/>
  <c r="BI41" i="1" s="1"/>
  <c r="AF41" i="1"/>
  <c r="Y41" i="1"/>
  <c r="X41" i="1"/>
  <c r="W41" i="1" s="1"/>
  <c r="P41" i="1"/>
  <c r="N41" i="1"/>
  <c r="K41" i="1"/>
  <c r="H41" i="1"/>
  <c r="CS40" i="1"/>
  <c r="CR40" i="1"/>
  <c r="CP40" i="1"/>
  <c r="CQ40" i="1" s="1"/>
  <c r="BH40" i="1" s="1"/>
  <c r="BJ40" i="1" s="1"/>
  <c r="BU40" i="1"/>
  <c r="BT40" i="1"/>
  <c r="BS40" i="1"/>
  <c r="BR40" i="1"/>
  <c r="BV40" i="1" s="1"/>
  <c r="BW40" i="1" s="1"/>
  <c r="BL40" i="1"/>
  <c r="BF40" i="1"/>
  <c r="AZ40" i="1"/>
  <c r="BM40" i="1" s="1"/>
  <c r="BP40" i="1" s="1"/>
  <c r="BQ40" i="1" s="1"/>
  <c r="AU40" i="1"/>
  <c r="AS40" i="1"/>
  <c r="AF40" i="1" s="1"/>
  <c r="AL40" i="1"/>
  <c r="I40" i="1" s="1"/>
  <c r="H40" i="1" s="1"/>
  <c r="AG40" i="1"/>
  <c r="J40" i="1" s="1"/>
  <c r="BI40" i="1" s="1"/>
  <c r="BK40" i="1" s="1"/>
  <c r="Y40" i="1"/>
  <c r="X40" i="1"/>
  <c r="P40" i="1"/>
  <c r="K40" i="1"/>
  <c r="CS39" i="1"/>
  <c r="CR39" i="1"/>
  <c r="CP39" i="1"/>
  <c r="BU39" i="1"/>
  <c r="BT39" i="1"/>
  <c r="BL39" i="1"/>
  <c r="BF39" i="1"/>
  <c r="AZ39" i="1"/>
  <c r="BM39" i="1" s="1"/>
  <c r="BP39" i="1" s="1"/>
  <c r="AU39" i="1"/>
  <c r="AS39" i="1"/>
  <c r="N39" i="1" s="1"/>
  <c r="AL39" i="1"/>
  <c r="I39" i="1" s="1"/>
  <c r="H39" i="1" s="1"/>
  <c r="AA39" i="1" s="1"/>
  <c r="AG39" i="1"/>
  <c r="Y39" i="1"/>
  <c r="X39" i="1"/>
  <c r="W39" i="1" s="1"/>
  <c r="S39" i="1"/>
  <c r="T39" i="1" s="1"/>
  <c r="U39" i="1" s="1"/>
  <c r="AC39" i="1" s="1"/>
  <c r="P39" i="1"/>
  <c r="K39" i="1"/>
  <c r="J39" i="1"/>
  <c r="BI39" i="1" s="1"/>
  <c r="CS38" i="1"/>
  <c r="CR38" i="1"/>
  <c r="CP38" i="1"/>
  <c r="BU38" i="1"/>
  <c r="BT38" i="1"/>
  <c r="BL38" i="1"/>
  <c r="BF38" i="1"/>
  <c r="AZ38" i="1"/>
  <c r="BM38" i="1" s="1"/>
  <c r="BP38" i="1" s="1"/>
  <c r="AU38" i="1"/>
  <c r="AS38" i="1" s="1"/>
  <c r="AF38" i="1" s="1"/>
  <c r="AT38" i="1"/>
  <c r="AL38" i="1"/>
  <c r="I38" i="1" s="1"/>
  <c r="H38" i="1" s="1"/>
  <c r="AG38" i="1"/>
  <c r="J38" i="1" s="1"/>
  <c r="BI38" i="1" s="1"/>
  <c r="Y38" i="1"/>
  <c r="X38" i="1"/>
  <c r="P38" i="1"/>
  <c r="CS37" i="1"/>
  <c r="CR37" i="1"/>
  <c r="CP37" i="1"/>
  <c r="S37" i="1" s="1"/>
  <c r="BU37" i="1"/>
  <c r="BT37" i="1"/>
  <c r="BL37" i="1"/>
  <c r="BF37" i="1"/>
  <c r="AZ37" i="1"/>
  <c r="BM37" i="1" s="1"/>
  <c r="BP37" i="1" s="1"/>
  <c r="AU37" i="1"/>
  <c r="AS37" i="1"/>
  <c r="AT37" i="1" s="1"/>
  <c r="AL37" i="1"/>
  <c r="I37" i="1" s="1"/>
  <c r="H37" i="1" s="1"/>
  <c r="AG37" i="1"/>
  <c r="Y37" i="1"/>
  <c r="X37" i="1"/>
  <c r="W37" i="1" s="1"/>
  <c r="P37" i="1"/>
  <c r="J37" i="1"/>
  <c r="BI37" i="1" s="1"/>
  <c r="CS36" i="1"/>
  <c r="CR36" i="1"/>
  <c r="CP36" i="1"/>
  <c r="BU36" i="1"/>
  <c r="BT36" i="1"/>
  <c r="BL36" i="1"/>
  <c r="BF36" i="1"/>
  <c r="AZ36" i="1"/>
  <c r="BM36" i="1" s="1"/>
  <c r="BP36" i="1" s="1"/>
  <c r="BQ36" i="1" s="1"/>
  <c r="AU36" i="1"/>
  <c r="AS36" i="1"/>
  <c r="AF36" i="1" s="1"/>
  <c r="AL36" i="1"/>
  <c r="I36" i="1" s="1"/>
  <c r="H36" i="1" s="1"/>
  <c r="AG36" i="1"/>
  <c r="J36" i="1" s="1"/>
  <c r="BI36" i="1" s="1"/>
  <c r="Y36" i="1"/>
  <c r="X36" i="1"/>
  <c r="P36" i="1"/>
  <c r="K36" i="1"/>
  <c r="CS35" i="1"/>
  <c r="CR35" i="1"/>
  <c r="CP35" i="1"/>
  <c r="BU35" i="1"/>
  <c r="BT35" i="1"/>
  <c r="BL35" i="1"/>
  <c r="BF35" i="1"/>
  <c r="AZ35" i="1"/>
  <c r="BM35" i="1" s="1"/>
  <c r="BP35" i="1" s="1"/>
  <c r="AU35" i="1"/>
  <c r="AS35" i="1"/>
  <c r="AL35" i="1"/>
  <c r="I35" i="1" s="1"/>
  <c r="H35" i="1" s="1"/>
  <c r="AA35" i="1" s="1"/>
  <c r="AG35" i="1"/>
  <c r="Y35" i="1"/>
  <c r="X35" i="1"/>
  <c r="P35" i="1"/>
  <c r="K35" i="1"/>
  <c r="J35" i="1"/>
  <c r="BI35" i="1" s="1"/>
  <c r="CS34" i="1"/>
  <c r="CR34" i="1"/>
  <c r="CP34" i="1"/>
  <c r="BU34" i="1"/>
  <c r="BT34" i="1"/>
  <c r="BM34" i="1"/>
  <c r="BP34" i="1" s="1"/>
  <c r="BL34" i="1"/>
  <c r="BF34" i="1"/>
  <c r="AZ34" i="1"/>
  <c r="AU34" i="1"/>
  <c r="AS34" i="1" s="1"/>
  <c r="AT34" i="1" s="1"/>
  <c r="AL34" i="1"/>
  <c r="I34" i="1" s="1"/>
  <c r="H34" i="1" s="1"/>
  <c r="AG34" i="1"/>
  <c r="AF34" i="1"/>
  <c r="Y34" i="1"/>
  <c r="X34" i="1"/>
  <c r="W34" i="1" s="1"/>
  <c r="P34" i="1"/>
  <c r="J34" i="1"/>
  <c r="BI34" i="1" s="1"/>
  <c r="CS33" i="1"/>
  <c r="CR33" i="1"/>
  <c r="CP33" i="1"/>
  <c r="S33" i="1" s="1"/>
  <c r="BU33" i="1"/>
  <c r="BT33" i="1"/>
  <c r="BL33" i="1"/>
  <c r="BF33" i="1"/>
  <c r="AZ33" i="1"/>
  <c r="BM33" i="1" s="1"/>
  <c r="BP33" i="1" s="1"/>
  <c r="BS33" i="1" s="1"/>
  <c r="AU33" i="1"/>
  <c r="AS33" i="1"/>
  <c r="AT33" i="1" s="1"/>
  <c r="AL33" i="1"/>
  <c r="I33" i="1" s="1"/>
  <c r="H33" i="1" s="1"/>
  <c r="AG33" i="1"/>
  <c r="Y33" i="1"/>
  <c r="X33" i="1"/>
  <c r="W33" i="1" s="1"/>
  <c r="P33" i="1"/>
  <c r="J33" i="1"/>
  <c r="BI33" i="1" s="1"/>
  <c r="CS32" i="1"/>
  <c r="CR32" i="1"/>
  <c r="CP32" i="1"/>
  <c r="BU32" i="1"/>
  <c r="BT32" i="1"/>
  <c r="BP32" i="1"/>
  <c r="BQ32" i="1" s="1"/>
  <c r="BL32" i="1"/>
  <c r="BF32" i="1"/>
  <c r="AZ32" i="1"/>
  <c r="BM32" i="1" s="1"/>
  <c r="AU32" i="1"/>
  <c r="AS32" i="1"/>
  <c r="AF32" i="1" s="1"/>
  <c r="AL32" i="1"/>
  <c r="AG32" i="1"/>
  <c r="J32" i="1" s="1"/>
  <c r="BI32" i="1" s="1"/>
  <c r="Y32" i="1"/>
  <c r="X32" i="1"/>
  <c r="P32" i="1"/>
  <c r="K32" i="1"/>
  <c r="I32" i="1"/>
  <c r="H32" i="1" s="1"/>
  <c r="AA32" i="1" s="1"/>
  <c r="CS31" i="1"/>
  <c r="S31" i="1" s="1"/>
  <c r="CR31" i="1"/>
  <c r="CP31" i="1"/>
  <c r="BU31" i="1"/>
  <c r="BT31" i="1"/>
  <c r="BP31" i="1"/>
  <c r="BL31" i="1"/>
  <c r="BF31" i="1"/>
  <c r="AZ31" i="1"/>
  <c r="BM31" i="1" s="1"/>
  <c r="AU31" i="1"/>
  <c r="AS31" i="1" s="1"/>
  <c r="AL31" i="1"/>
  <c r="I31" i="1" s="1"/>
  <c r="AG31" i="1"/>
  <c r="J31" i="1" s="1"/>
  <c r="BI31" i="1" s="1"/>
  <c r="AF31" i="1"/>
  <c r="Y31" i="1"/>
  <c r="X31" i="1"/>
  <c r="P31" i="1"/>
  <c r="N31" i="1"/>
  <c r="H31" i="1"/>
  <c r="AA31" i="1" s="1"/>
  <c r="CS30" i="1"/>
  <c r="CR30" i="1"/>
  <c r="CP30" i="1"/>
  <c r="BU30" i="1"/>
  <c r="BT30" i="1"/>
  <c r="BL30" i="1"/>
  <c r="BF30" i="1"/>
  <c r="AZ30" i="1"/>
  <c r="BM30" i="1" s="1"/>
  <c r="BP30" i="1" s="1"/>
  <c r="AU30" i="1"/>
  <c r="AS30" i="1" s="1"/>
  <c r="N30" i="1" s="1"/>
  <c r="AL30" i="1"/>
  <c r="I30" i="1" s="1"/>
  <c r="AG30" i="1"/>
  <c r="AF30" i="1"/>
  <c r="Y30" i="1"/>
  <c r="X30" i="1"/>
  <c r="W30" i="1" s="1"/>
  <c r="P30" i="1"/>
  <c r="J30" i="1"/>
  <c r="BI30" i="1" s="1"/>
  <c r="H30" i="1"/>
  <c r="CS29" i="1"/>
  <c r="CR29" i="1"/>
  <c r="CP29" i="1"/>
  <c r="S29" i="1" s="1"/>
  <c r="BU29" i="1"/>
  <c r="BT29" i="1"/>
  <c r="BL29" i="1"/>
  <c r="BF29" i="1"/>
  <c r="AZ29" i="1"/>
  <c r="BM29" i="1" s="1"/>
  <c r="BP29" i="1" s="1"/>
  <c r="AU29" i="1"/>
  <c r="AT29" i="1"/>
  <c r="AS29" i="1"/>
  <c r="AL29" i="1"/>
  <c r="AG29" i="1"/>
  <c r="AF29" i="1"/>
  <c r="AE29" i="1"/>
  <c r="Y29" i="1"/>
  <c r="X29" i="1"/>
  <c r="W29" i="1"/>
  <c r="P29" i="1"/>
  <c r="N29" i="1"/>
  <c r="K29" i="1"/>
  <c r="J29" i="1"/>
  <c r="BI29" i="1" s="1"/>
  <c r="I29" i="1"/>
  <c r="H29" i="1" s="1"/>
  <c r="AA29" i="1" s="1"/>
  <c r="CS28" i="1"/>
  <c r="CR28" i="1"/>
  <c r="CP28" i="1"/>
  <c r="CQ28" i="1" s="1"/>
  <c r="BU28" i="1"/>
  <c r="BT28" i="1"/>
  <c r="BL28" i="1"/>
  <c r="BH28" i="1"/>
  <c r="BJ28" i="1" s="1"/>
  <c r="BF28" i="1"/>
  <c r="AZ28" i="1"/>
  <c r="BM28" i="1" s="1"/>
  <c r="BP28" i="1" s="1"/>
  <c r="AU28" i="1"/>
  <c r="AS28" i="1"/>
  <c r="AE28" i="1" s="1"/>
  <c r="AL28" i="1"/>
  <c r="AG28" i="1"/>
  <c r="J28" i="1" s="1"/>
  <c r="BI28" i="1" s="1"/>
  <c r="BK28" i="1" s="1"/>
  <c r="AF28" i="1"/>
  <c r="Y28" i="1"/>
  <c r="X28" i="1"/>
  <c r="P28" i="1"/>
  <c r="N28" i="1"/>
  <c r="K28" i="1"/>
  <c r="I28" i="1"/>
  <c r="H28" i="1"/>
  <c r="AA28" i="1" s="1"/>
  <c r="CS27" i="1"/>
  <c r="CR27" i="1"/>
  <c r="CP27" i="1"/>
  <c r="CQ27" i="1" s="1"/>
  <c r="BU27" i="1"/>
  <c r="BT27" i="1"/>
  <c r="BL27" i="1"/>
  <c r="BH27" i="1"/>
  <c r="BF27" i="1"/>
  <c r="AZ27" i="1"/>
  <c r="BM27" i="1" s="1"/>
  <c r="BP27" i="1" s="1"/>
  <c r="AU27" i="1"/>
  <c r="AS27" i="1"/>
  <c r="AE27" i="1" s="1"/>
  <c r="AL27" i="1"/>
  <c r="I27" i="1" s="1"/>
  <c r="H27" i="1" s="1"/>
  <c r="AG27" i="1"/>
  <c r="J27" i="1" s="1"/>
  <c r="BI27" i="1" s="1"/>
  <c r="AF27" i="1"/>
  <c r="Y27" i="1"/>
  <c r="X27" i="1"/>
  <c r="W27" i="1" s="1"/>
  <c r="P27" i="1"/>
  <c r="K27" i="1"/>
  <c r="CS26" i="1"/>
  <c r="CR26" i="1"/>
  <c r="CQ26" i="1"/>
  <c r="CP26" i="1"/>
  <c r="BU26" i="1"/>
  <c r="BT26" i="1"/>
  <c r="BL26" i="1"/>
  <c r="BH26" i="1"/>
  <c r="BJ26" i="1" s="1"/>
  <c r="BF26" i="1"/>
  <c r="AZ26" i="1"/>
  <c r="BM26" i="1" s="1"/>
  <c r="BP26" i="1" s="1"/>
  <c r="BS26" i="1" s="1"/>
  <c r="AU26" i="1"/>
  <c r="AS26" i="1" s="1"/>
  <c r="K26" i="1" s="1"/>
  <c r="AL26" i="1"/>
  <c r="I26" i="1" s="1"/>
  <c r="H26" i="1" s="1"/>
  <c r="AG26" i="1"/>
  <c r="AF26" i="1"/>
  <c r="AE26" i="1"/>
  <c r="Y26" i="1"/>
  <c r="X26" i="1"/>
  <c r="P26" i="1"/>
  <c r="N26" i="1"/>
  <c r="J26" i="1"/>
  <c r="BI26" i="1" s="1"/>
  <c r="CS25" i="1"/>
  <c r="CR25" i="1"/>
  <c r="CP25" i="1"/>
  <c r="S25" i="1" s="1"/>
  <c r="BU25" i="1"/>
  <c r="BT25" i="1"/>
  <c r="BL25" i="1"/>
  <c r="BF25" i="1"/>
  <c r="AZ25" i="1"/>
  <c r="BM25" i="1" s="1"/>
  <c r="BP25" i="1" s="1"/>
  <c r="AU25" i="1"/>
  <c r="AS25" i="1"/>
  <c r="N25" i="1" s="1"/>
  <c r="AL25" i="1"/>
  <c r="I25" i="1" s="1"/>
  <c r="H25" i="1" s="1"/>
  <c r="AG25" i="1"/>
  <c r="J25" i="1" s="1"/>
  <c r="BI25" i="1" s="1"/>
  <c r="Y25" i="1"/>
  <c r="X25" i="1"/>
  <c r="W25" i="1" s="1"/>
  <c r="P25" i="1"/>
  <c r="CS24" i="1"/>
  <c r="CR24" i="1"/>
  <c r="CP24" i="1"/>
  <c r="BU24" i="1"/>
  <c r="BT24" i="1"/>
  <c r="BM24" i="1"/>
  <c r="BP24" i="1" s="1"/>
  <c r="BL24" i="1"/>
  <c r="BF24" i="1"/>
  <c r="AZ24" i="1"/>
  <c r="AU24" i="1"/>
  <c r="AS24" i="1" s="1"/>
  <c r="AE24" i="1" s="1"/>
  <c r="AL24" i="1"/>
  <c r="AG24" i="1"/>
  <c r="J24" i="1" s="1"/>
  <c r="BI24" i="1" s="1"/>
  <c r="Y24" i="1"/>
  <c r="X24" i="1"/>
  <c r="P24" i="1"/>
  <c r="I24" i="1"/>
  <c r="H24" i="1"/>
  <c r="CS23" i="1"/>
  <c r="CR23" i="1"/>
  <c r="CP23" i="1"/>
  <c r="CQ23" i="1" s="1"/>
  <c r="BH23" i="1" s="1"/>
  <c r="BU23" i="1"/>
  <c r="BT23" i="1"/>
  <c r="BL23" i="1"/>
  <c r="BF23" i="1"/>
  <c r="AZ23" i="1"/>
  <c r="BM23" i="1" s="1"/>
  <c r="BP23" i="1" s="1"/>
  <c r="AU23" i="1"/>
  <c r="AS23" i="1" s="1"/>
  <c r="AL23" i="1"/>
  <c r="I23" i="1" s="1"/>
  <c r="H23" i="1" s="1"/>
  <c r="AG23" i="1"/>
  <c r="J23" i="1" s="1"/>
  <c r="BI23" i="1" s="1"/>
  <c r="Y23" i="1"/>
  <c r="X23" i="1"/>
  <c r="W23" i="1" s="1"/>
  <c r="P23" i="1"/>
  <c r="CS22" i="1"/>
  <c r="CR22" i="1"/>
  <c r="CP22" i="1"/>
  <c r="BU22" i="1"/>
  <c r="BT22" i="1"/>
  <c r="BM22" i="1"/>
  <c r="BP22" i="1" s="1"/>
  <c r="BL22" i="1"/>
  <c r="BF22" i="1"/>
  <c r="AZ22" i="1"/>
  <c r="AU22" i="1"/>
  <c r="AS22" i="1" s="1"/>
  <c r="K22" i="1" s="1"/>
  <c r="AT22" i="1"/>
  <c r="AL22" i="1"/>
  <c r="I22" i="1" s="1"/>
  <c r="H22" i="1" s="1"/>
  <c r="AG22" i="1"/>
  <c r="J22" i="1" s="1"/>
  <c r="BI22" i="1" s="1"/>
  <c r="Y22" i="1"/>
  <c r="X22" i="1"/>
  <c r="W22" i="1"/>
  <c r="P22" i="1"/>
  <c r="N22" i="1"/>
  <c r="CS21" i="1"/>
  <c r="CR21" i="1"/>
  <c r="CP21" i="1"/>
  <c r="BU21" i="1"/>
  <c r="BT21" i="1"/>
  <c r="BL21" i="1"/>
  <c r="BF21" i="1"/>
  <c r="AZ21" i="1"/>
  <c r="BM21" i="1" s="1"/>
  <c r="BP21" i="1" s="1"/>
  <c r="BS21" i="1" s="1"/>
  <c r="AU21" i="1"/>
  <c r="AS21" i="1" s="1"/>
  <c r="AE21" i="1" s="1"/>
  <c r="AL21" i="1"/>
  <c r="AG21" i="1"/>
  <c r="Y21" i="1"/>
  <c r="X21" i="1"/>
  <c r="W21" i="1"/>
  <c r="P21" i="1"/>
  <c r="J21" i="1"/>
  <c r="BI21" i="1" s="1"/>
  <c r="I21" i="1"/>
  <c r="H21" i="1" s="1"/>
  <c r="AA21" i="1" s="1"/>
  <c r="CS20" i="1"/>
  <c r="CR20" i="1"/>
  <c r="CP20" i="1"/>
  <c r="CQ20" i="1" s="1"/>
  <c r="BH20" i="1" s="1"/>
  <c r="BJ20" i="1" s="1"/>
  <c r="BU20" i="1"/>
  <c r="BT20" i="1"/>
  <c r="BL20" i="1"/>
  <c r="BF20" i="1"/>
  <c r="AZ20" i="1"/>
  <c r="BM20" i="1" s="1"/>
  <c r="BP20" i="1" s="1"/>
  <c r="AU20" i="1"/>
  <c r="AS20" i="1"/>
  <c r="AE20" i="1" s="1"/>
  <c r="AL20" i="1"/>
  <c r="I20" i="1" s="1"/>
  <c r="H20" i="1" s="1"/>
  <c r="AG20" i="1"/>
  <c r="J20" i="1" s="1"/>
  <c r="BI20" i="1" s="1"/>
  <c r="Y20" i="1"/>
  <c r="X20" i="1"/>
  <c r="W20" i="1" s="1"/>
  <c r="P20" i="1"/>
  <c r="CS19" i="1"/>
  <c r="CR19" i="1"/>
  <c r="CQ19" i="1" s="1"/>
  <c r="BH19" i="1" s="1"/>
  <c r="BK19" i="1" s="1"/>
  <c r="CP19" i="1"/>
  <c r="BU19" i="1"/>
  <c r="BT19" i="1"/>
  <c r="BL19" i="1"/>
  <c r="BF19" i="1"/>
  <c r="AZ19" i="1"/>
  <c r="BM19" i="1" s="1"/>
  <c r="BP19" i="1" s="1"/>
  <c r="AU19" i="1"/>
  <c r="AS19" i="1" s="1"/>
  <c r="AL19" i="1"/>
  <c r="I19" i="1" s="1"/>
  <c r="H19" i="1" s="1"/>
  <c r="AG19" i="1"/>
  <c r="Y19" i="1"/>
  <c r="X19" i="1"/>
  <c r="W19" i="1"/>
  <c r="P19" i="1"/>
  <c r="J19" i="1"/>
  <c r="BI19" i="1" s="1"/>
  <c r="CS18" i="1"/>
  <c r="CR18" i="1"/>
  <c r="CP18" i="1"/>
  <c r="BU18" i="1"/>
  <c r="BT18" i="1"/>
  <c r="BM18" i="1"/>
  <c r="BP18" i="1" s="1"/>
  <c r="BL18" i="1"/>
  <c r="BF18" i="1"/>
  <c r="AZ18" i="1"/>
  <c r="AU18" i="1"/>
  <c r="AS18" i="1" s="1"/>
  <c r="K18" i="1" s="1"/>
  <c r="AL18" i="1"/>
  <c r="I18" i="1" s="1"/>
  <c r="H18" i="1" s="1"/>
  <c r="AA18" i="1" s="1"/>
  <c r="AG18" i="1"/>
  <c r="J18" i="1" s="1"/>
  <c r="BI18" i="1" s="1"/>
  <c r="Y18" i="1"/>
  <c r="X18" i="1"/>
  <c r="W18" i="1" s="1"/>
  <c r="P18" i="1"/>
  <c r="CS17" i="1"/>
  <c r="CR17" i="1"/>
  <c r="CP17" i="1"/>
  <c r="CQ17" i="1" s="1"/>
  <c r="BH17" i="1" s="1"/>
  <c r="BJ17" i="1" s="1"/>
  <c r="BU17" i="1"/>
  <c r="BT17" i="1"/>
  <c r="BL17" i="1"/>
  <c r="BF17" i="1"/>
  <c r="AZ17" i="1"/>
  <c r="BM17" i="1" s="1"/>
  <c r="BP17" i="1" s="1"/>
  <c r="AU17" i="1"/>
  <c r="AS17" i="1"/>
  <c r="AF17" i="1" s="1"/>
  <c r="AL17" i="1"/>
  <c r="AG17" i="1"/>
  <c r="J17" i="1" s="1"/>
  <c r="BI17" i="1" s="1"/>
  <c r="Y17" i="1"/>
  <c r="X17" i="1"/>
  <c r="P17" i="1"/>
  <c r="I17" i="1"/>
  <c r="H17" i="1" s="1"/>
  <c r="CS16" i="1"/>
  <c r="S16" i="1" s="1"/>
  <c r="CR16" i="1"/>
  <c r="CQ16" i="1"/>
  <c r="BH16" i="1" s="1"/>
  <c r="CP16" i="1"/>
  <c r="BU16" i="1"/>
  <c r="BT16" i="1"/>
  <c r="BM16" i="1"/>
  <c r="BP16" i="1" s="1"/>
  <c r="BL16" i="1"/>
  <c r="BF16" i="1"/>
  <c r="AZ16" i="1"/>
  <c r="AU16" i="1"/>
  <c r="AS16" i="1" s="1"/>
  <c r="AE16" i="1" s="1"/>
  <c r="AL16" i="1"/>
  <c r="I16" i="1" s="1"/>
  <c r="H16" i="1" s="1"/>
  <c r="AG16" i="1"/>
  <c r="J16" i="1" s="1"/>
  <c r="BI16" i="1" s="1"/>
  <c r="BK16" i="1" s="1"/>
  <c r="Y16" i="1"/>
  <c r="X16" i="1"/>
  <c r="W16" i="1"/>
  <c r="P16" i="1"/>
  <c r="N51" i="1" l="1"/>
  <c r="K51" i="1"/>
  <c r="AF77" i="1"/>
  <c r="K77" i="1"/>
  <c r="BK135" i="1"/>
  <c r="AT131" i="1"/>
  <c r="K131" i="1"/>
  <c r="N131" i="1"/>
  <c r="AF57" i="1"/>
  <c r="AE57" i="1"/>
  <c r="AT57" i="1"/>
  <c r="K57" i="1"/>
  <c r="N57" i="1"/>
  <c r="AC71" i="1"/>
  <c r="AB71" i="1"/>
  <c r="V71" i="1"/>
  <c r="Z71" i="1" s="1"/>
  <c r="BJ135" i="1"/>
  <c r="AE23" i="1"/>
  <c r="AF23" i="1"/>
  <c r="AT23" i="1"/>
  <c r="K23" i="1"/>
  <c r="AE44" i="1"/>
  <c r="AF44" i="1"/>
  <c r="AT44" i="1"/>
  <c r="K44" i="1"/>
  <c r="N44" i="1"/>
  <c r="N20" i="1"/>
  <c r="AT119" i="1"/>
  <c r="AF119" i="1"/>
  <c r="AE119" i="1"/>
  <c r="K119" i="1"/>
  <c r="AT105" i="1"/>
  <c r="AF105" i="1"/>
  <c r="N140" i="1"/>
  <c r="AT140" i="1"/>
  <c r="K140" i="1"/>
  <c r="AE140" i="1"/>
  <c r="AT210" i="1"/>
  <c r="N210" i="1"/>
  <c r="K210" i="1"/>
  <c r="AF210" i="1"/>
  <c r="AE210" i="1"/>
  <c r="S20" i="1"/>
  <c r="BQ53" i="1"/>
  <c r="BJ81" i="1"/>
  <c r="K85" i="1"/>
  <c r="T109" i="1"/>
  <c r="U109" i="1" s="1"/>
  <c r="AC109" i="1" s="1"/>
  <c r="AD109" i="1" s="1"/>
  <c r="W241" i="1"/>
  <c r="K56" i="1"/>
  <c r="K139" i="1"/>
  <c r="BQ188" i="1"/>
  <c r="BS188" i="1"/>
  <c r="BJ210" i="1"/>
  <c r="AE234" i="1"/>
  <c r="AF234" i="1"/>
  <c r="AT234" i="1"/>
  <c r="K234" i="1"/>
  <c r="W17" i="1"/>
  <c r="AT18" i="1"/>
  <c r="S18" i="1"/>
  <c r="T18" i="1" s="1"/>
  <c r="U18" i="1" s="1"/>
  <c r="V18" i="1" s="1"/>
  <c r="Z18" i="1" s="1"/>
  <c r="S19" i="1"/>
  <c r="W24" i="1"/>
  <c r="S26" i="1"/>
  <c r="T26" i="1" s="1"/>
  <c r="U26" i="1" s="1"/>
  <c r="AB26" i="1" s="1"/>
  <c r="N33" i="1"/>
  <c r="N45" i="1"/>
  <c r="S64" i="1"/>
  <c r="S83" i="1"/>
  <c r="T83" i="1" s="1"/>
  <c r="U83" i="1" s="1"/>
  <c r="CQ83" i="1"/>
  <c r="BH83" i="1" s="1"/>
  <c r="BJ83" i="1" s="1"/>
  <c r="BQ93" i="1"/>
  <c r="BR93" i="1"/>
  <c r="BV93" i="1" s="1"/>
  <c r="BW93" i="1" s="1"/>
  <c r="S96" i="1"/>
  <c r="T96" i="1" s="1"/>
  <c r="U96" i="1" s="1"/>
  <c r="Q96" i="1" s="1"/>
  <c r="O96" i="1" s="1"/>
  <c r="R96" i="1" s="1"/>
  <c r="L96" i="1" s="1"/>
  <c r="M96" i="1" s="1"/>
  <c r="N136" i="1"/>
  <c r="AE136" i="1"/>
  <c r="AT136" i="1"/>
  <c r="K136" i="1"/>
  <c r="BS151" i="1"/>
  <c r="BR151" i="1"/>
  <c r="BV151" i="1" s="1"/>
  <c r="BW151" i="1" s="1"/>
  <c r="BQ151" i="1"/>
  <c r="BJ153" i="1"/>
  <c r="CQ193" i="1"/>
  <c r="BH193" i="1" s="1"/>
  <c r="BJ193" i="1" s="1"/>
  <c r="AE48" i="1"/>
  <c r="AT48" i="1"/>
  <c r="N48" i="1"/>
  <c r="AB84" i="1"/>
  <c r="BS180" i="1"/>
  <c r="BR180" i="1"/>
  <c r="BV180" i="1" s="1"/>
  <c r="BW180" i="1" s="1"/>
  <c r="BQ180" i="1"/>
  <c r="K48" i="1"/>
  <c r="W88" i="1"/>
  <c r="AT94" i="1"/>
  <c r="AF94" i="1"/>
  <c r="AE94" i="1"/>
  <c r="N119" i="1"/>
  <c r="BJ182" i="1"/>
  <c r="AT219" i="1"/>
  <c r="AF219" i="1"/>
  <c r="AE64" i="1"/>
  <c r="AF64" i="1"/>
  <c r="BQ122" i="1"/>
  <c r="BS122" i="1"/>
  <c r="BR122" i="1"/>
  <c r="BV122" i="1" s="1"/>
  <c r="BW122" i="1" s="1"/>
  <c r="AE128" i="1"/>
  <c r="AT128" i="1"/>
  <c r="AF128" i="1"/>
  <c r="W147" i="1"/>
  <c r="N165" i="1"/>
  <c r="S17" i="1"/>
  <c r="CQ22" i="1"/>
  <c r="BH22" i="1" s="1"/>
  <c r="BK22" i="1" s="1"/>
  <c r="BJ27" i="1"/>
  <c r="AF45" i="1"/>
  <c r="AE45" i="1"/>
  <c r="BR52" i="1"/>
  <c r="BV52" i="1" s="1"/>
  <c r="BW52" i="1" s="1"/>
  <c r="N55" i="1"/>
  <c r="BK64" i="1"/>
  <c r="K69" i="1"/>
  <c r="AT72" i="1"/>
  <c r="K72" i="1"/>
  <c r="T87" i="1"/>
  <c r="U87" i="1" s="1"/>
  <c r="AC87" i="1" s="1"/>
  <c r="K128" i="1"/>
  <c r="N151" i="1"/>
  <c r="AT151" i="1"/>
  <c r="K151" i="1"/>
  <c r="AF151" i="1"/>
  <c r="AE151" i="1"/>
  <c r="AF20" i="1"/>
  <c r="BJ22" i="1"/>
  <c r="BK27" i="1"/>
  <c r="CQ35" i="1"/>
  <c r="BH35" i="1" s="1"/>
  <c r="BJ35" i="1" s="1"/>
  <c r="CQ39" i="1"/>
  <c r="BH39" i="1" s="1"/>
  <c r="AE41" i="1"/>
  <c r="AT41" i="1"/>
  <c r="AF48" i="1"/>
  <c r="AT61" i="1"/>
  <c r="N61" i="1"/>
  <c r="BQ64" i="1"/>
  <c r="BS64" i="1"/>
  <c r="N65" i="1"/>
  <c r="K65" i="1"/>
  <c r="AF65" i="1"/>
  <c r="T76" i="1"/>
  <c r="U76" i="1" s="1"/>
  <c r="AB76" i="1" s="1"/>
  <c r="BJ77" i="1"/>
  <c r="AT78" i="1"/>
  <c r="N78" i="1"/>
  <c r="K78" i="1"/>
  <c r="AF78" i="1"/>
  <c r="CQ84" i="1"/>
  <c r="BH84" i="1" s="1"/>
  <c r="BK84" i="1" s="1"/>
  <c r="CQ113" i="1"/>
  <c r="BH113" i="1" s="1"/>
  <c r="BJ113" i="1" s="1"/>
  <c r="S113" i="1"/>
  <c r="AT115" i="1"/>
  <c r="K115" i="1"/>
  <c r="AF115" i="1"/>
  <c r="AE115" i="1"/>
  <c r="N115" i="1"/>
  <c r="N147" i="1"/>
  <c r="AF147" i="1"/>
  <c r="AT147" i="1"/>
  <c r="CQ182" i="1"/>
  <c r="BH182" i="1" s="1"/>
  <c r="BK182" i="1" s="1"/>
  <c r="AF191" i="1"/>
  <c r="K191" i="1"/>
  <c r="AE191" i="1"/>
  <c r="N191" i="1"/>
  <c r="S192" i="1"/>
  <c r="AT193" i="1"/>
  <c r="N193" i="1"/>
  <c r="K193" i="1"/>
  <c r="AF193" i="1"/>
  <c r="N234" i="1"/>
  <c r="AT42" i="1"/>
  <c r="AF42" i="1"/>
  <c r="AT98" i="1"/>
  <c r="AF98" i="1"/>
  <c r="AE98" i="1"/>
  <c r="N98" i="1"/>
  <c r="AT168" i="1"/>
  <c r="K168" i="1"/>
  <c r="AF168" i="1"/>
  <c r="AE168" i="1"/>
  <c r="N168" i="1"/>
  <c r="AT20" i="1"/>
  <c r="K25" i="1"/>
  <c r="AF25" i="1"/>
  <c r="AE25" i="1"/>
  <c r="AF37" i="1"/>
  <c r="AE37" i="1"/>
  <c r="BJ84" i="1"/>
  <c r="AT25" i="1"/>
  <c r="K94" i="1"/>
  <c r="AE31" i="1"/>
  <c r="AT31" i="1"/>
  <c r="CQ33" i="1"/>
  <c r="BH33" i="1" s="1"/>
  <c r="N37" i="1"/>
  <c r="T59" i="1"/>
  <c r="U59" i="1" s="1"/>
  <c r="BK85" i="1"/>
  <c r="N94" i="1"/>
  <c r="BK17" i="1"/>
  <c r="BK20" i="1"/>
  <c r="CQ21" i="1"/>
  <c r="BH21" i="1" s="1"/>
  <c r="AE22" i="1"/>
  <c r="AT49" i="1"/>
  <c r="N49" i="1"/>
  <c r="BK59" i="1"/>
  <c r="BK68" i="1"/>
  <c r="AF70" i="1"/>
  <c r="AE70" i="1"/>
  <c r="W74" i="1"/>
  <c r="BQ78" i="1"/>
  <c r="BS78" i="1"/>
  <c r="BR78" i="1"/>
  <c r="BV78" i="1" s="1"/>
  <c r="BW78" i="1" s="1"/>
  <c r="AT79" i="1"/>
  <c r="N79" i="1"/>
  <c r="AE79" i="1"/>
  <c r="BK81" i="1"/>
  <c r="BK82" i="1"/>
  <c r="AT111" i="1"/>
  <c r="K111" i="1"/>
  <c r="AF111" i="1"/>
  <c r="AE111" i="1"/>
  <c r="AF140" i="1"/>
  <c r="BS143" i="1"/>
  <c r="BQ143" i="1"/>
  <c r="AT180" i="1"/>
  <c r="AF180" i="1"/>
  <c r="AE180" i="1"/>
  <c r="K181" i="1"/>
  <c r="AF181" i="1"/>
  <c r="AE181" i="1"/>
  <c r="N181" i="1"/>
  <c r="AE60" i="1"/>
  <c r="AT60" i="1"/>
  <c r="K60" i="1"/>
  <c r="K81" i="1"/>
  <c r="AF81" i="1"/>
  <c r="AE166" i="1"/>
  <c r="AT166" i="1"/>
  <c r="AF166" i="1"/>
  <c r="AT218" i="1"/>
  <c r="AF218" i="1"/>
  <c r="CQ218" i="1"/>
  <c r="BH218" i="1" s="1"/>
  <c r="BJ218" i="1" s="1"/>
  <c r="S218" i="1"/>
  <c r="T218" i="1" s="1"/>
  <c r="U218" i="1" s="1"/>
  <c r="T37" i="1"/>
  <c r="U37" i="1" s="1"/>
  <c r="AC37" i="1" s="1"/>
  <c r="AT63" i="1"/>
  <c r="N63" i="1"/>
  <c r="BQ85" i="1"/>
  <c r="BS85" i="1"/>
  <c r="BR85" i="1"/>
  <c r="BV85" i="1" s="1"/>
  <c r="BW85" i="1" s="1"/>
  <c r="BK160" i="1"/>
  <c r="AF33" i="1"/>
  <c r="AE33" i="1"/>
  <c r="K37" i="1"/>
  <c r="N42" i="1"/>
  <c r="N54" i="1"/>
  <c r="AE56" i="1"/>
  <c r="AF56" i="1"/>
  <c r="K33" i="1"/>
  <c r="AT56" i="1"/>
  <c r="AT64" i="1"/>
  <c r="AF22" i="1"/>
  <c r="W26" i="1"/>
  <c r="AE32" i="1"/>
  <c r="AT32" i="1"/>
  <c r="N32" i="1"/>
  <c r="BK35" i="1"/>
  <c r="AE36" i="1"/>
  <c r="AT36" i="1"/>
  <c r="N36" i="1"/>
  <c r="AE40" i="1"/>
  <c r="AT40" i="1"/>
  <c r="N40" i="1"/>
  <c r="AE52" i="1"/>
  <c r="AT52" i="1"/>
  <c r="N52" i="1"/>
  <c r="K52" i="1"/>
  <c r="CQ59" i="1"/>
  <c r="BH59" i="1" s="1"/>
  <c r="BJ59" i="1" s="1"/>
  <c r="AT62" i="1"/>
  <c r="AF62" i="1"/>
  <c r="W65" i="1"/>
  <c r="CQ67" i="1"/>
  <c r="BH67" i="1" s="1"/>
  <c r="BJ67" i="1" s="1"/>
  <c r="CQ73" i="1"/>
  <c r="BH73" i="1" s="1"/>
  <c r="BK73" i="1" s="1"/>
  <c r="BQ77" i="1"/>
  <c r="BS77" i="1"/>
  <c r="BR77" i="1"/>
  <c r="BV77" i="1" s="1"/>
  <c r="BW77" i="1" s="1"/>
  <c r="CQ85" i="1"/>
  <c r="BH85" i="1" s="1"/>
  <c r="BJ85" i="1" s="1"/>
  <c r="AT90" i="1"/>
  <c r="AE90" i="1"/>
  <c r="BQ103" i="1"/>
  <c r="BS103" i="1"/>
  <c r="BR103" i="1"/>
  <c r="BV103" i="1" s="1"/>
  <c r="BW103" i="1" s="1"/>
  <c r="N121" i="1"/>
  <c r="K121" i="1"/>
  <c r="AT121" i="1"/>
  <c r="N180" i="1"/>
  <c r="CQ220" i="1"/>
  <c r="BH220" i="1" s="1"/>
  <c r="BJ220" i="1" s="1"/>
  <c r="S220" i="1"/>
  <c r="AE231" i="1"/>
  <c r="AT231" i="1"/>
  <c r="AF231" i="1"/>
  <c r="CQ24" i="1"/>
  <c r="BH24" i="1" s="1"/>
  <c r="BJ24" i="1" s="1"/>
  <c r="T31" i="1"/>
  <c r="U31" i="1" s="1"/>
  <c r="AB31" i="1" s="1"/>
  <c r="AD31" i="1" s="1"/>
  <c r="W35" i="1"/>
  <c r="CQ43" i="1"/>
  <c r="BH43" i="1" s="1"/>
  <c r="W44" i="1"/>
  <c r="CQ44" i="1"/>
  <c r="BH44" i="1" s="1"/>
  <c r="BJ44" i="1" s="1"/>
  <c r="CQ45" i="1"/>
  <c r="BH45" i="1" s="1"/>
  <c r="W62" i="1"/>
  <c r="CQ68" i="1"/>
  <c r="BH68" i="1" s="1"/>
  <c r="BJ68" i="1" s="1"/>
  <c r="W70" i="1"/>
  <c r="CQ76" i="1"/>
  <c r="BH76" i="1" s="1"/>
  <c r="BJ76" i="1" s="1"/>
  <c r="S77" i="1"/>
  <c r="K100" i="1"/>
  <c r="AF100" i="1"/>
  <c r="AE100" i="1"/>
  <c r="BK103" i="1"/>
  <c r="BQ114" i="1"/>
  <c r="BR114" i="1"/>
  <c r="BV114" i="1" s="1"/>
  <c r="BW114" i="1" s="1"/>
  <c r="BK117" i="1"/>
  <c r="N132" i="1"/>
  <c r="AT132" i="1"/>
  <c r="K132" i="1"/>
  <c r="BQ140" i="1"/>
  <c r="BS140" i="1"/>
  <c r="BR140" i="1"/>
  <c r="BV140" i="1" s="1"/>
  <c r="BW140" i="1" s="1"/>
  <c r="AF145" i="1"/>
  <c r="AE145" i="1"/>
  <c r="K157" i="1"/>
  <c r="AT157" i="1"/>
  <c r="BQ175" i="1"/>
  <c r="BS175" i="1"/>
  <c r="BR175" i="1"/>
  <c r="BV175" i="1" s="1"/>
  <c r="BW175" i="1" s="1"/>
  <c r="AB183" i="1"/>
  <c r="BQ209" i="1"/>
  <c r="BS209" i="1"/>
  <c r="BR209" i="1"/>
  <c r="BV209" i="1" s="1"/>
  <c r="BW209" i="1" s="1"/>
  <c r="AE226" i="1"/>
  <c r="AT226" i="1"/>
  <c r="N226" i="1"/>
  <c r="K226" i="1"/>
  <c r="AF226" i="1"/>
  <c r="N229" i="1"/>
  <c r="K229" i="1"/>
  <c r="S49" i="1"/>
  <c r="S56" i="1"/>
  <c r="BK63" i="1"/>
  <c r="CQ72" i="1"/>
  <c r="BH72" i="1" s="1"/>
  <c r="BJ72" i="1" s="1"/>
  <c r="K74" i="1"/>
  <c r="S75" i="1"/>
  <c r="T75" i="1" s="1"/>
  <c r="U75" i="1" s="1"/>
  <c r="W76" i="1"/>
  <c r="AT99" i="1"/>
  <c r="N99" i="1"/>
  <c r="AE99" i="1"/>
  <c r="AT118" i="1"/>
  <c r="AF118" i="1"/>
  <c r="BK122" i="1"/>
  <c r="BJ137" i="1"/>
  <c r="BK154" i="1"/>
  <c r="CQ154" i="1"/>
  <c r="BH154" i="1" s="1"/>
  <c r="BJ154" i="1" s="1"/>
  <c r="S154" i="1"/>
  <c r="CQ163" i="1"/>
  <c r="BH163" i="1" s="1"/>
  <c r="BJ163" i="1" s="1"/>
  <c r="S163" i="1"/>
  <c r="AT170" i="1"/>
  <c r="AE170" i="1"/>
  <c r="AF170" i="1"/>
  <c r="W175" i="1"/>
  <c r="T183" i="1"/>
  <c r="U183" i="1" s="1"/>
  <c r="BJ191" i="1"/>
  <c r="AE230" i="1"/>
  <c r="AT230" i="1"/>
  <c r="N230" i="1"/>
  <c r="AF230" i="1"/>
  <c r="AE238" i="1"/>
  <c r="AF238" i="1"/>
  <c r="N238" i="1"/>
  <c r="AT26" i="1"/>
  <c r="N27" i="1"/>
  <c r="S28" i="1"/>
  <c r="T28" i="1" s="1"/>
  <c r="U28" i="1" s="1"/>
  <c r="W31" i="1"/>
  <c r="CQ31" i="1"/>
  <c r="BH31" i="1" s="1"/>
  <c r="BJ31" i="1" s="1"/>
  <c r="W48" i="1"/>
  <c r="CQ48" i="1"/>
  <c r="BH48" i="1" s="1"/>
  <c r="BJ48" i="1" s="1"/>
  <c r="CQ49" i="1"/>
  <c r="BH49" i="1" s="1"/>
  <c r="BJ49" i="1" s="1"/>
  <c r="S53" i="1"/>
  <c r="BJ60" i="1"/>
  <c r="T63" i="1"/>
  <c r="U63" i="1" s="1"/>
  <c r="CQ69" i="1"/>
  <c r="BH69" i="1" s="1"/>
  <c r="BJ69" i="1" s="1"/>
  <c r="T72" i="1"/>
  <c r="U72" i="1" s="1"/>
  <c r="V72" i="1" s="1"/>
  <c r="Z72" i="1" s="1"/>
  <c r="CQ96" i="1"/>
  <c r="BH96" i="1" s="1"/>
  <c r="BJ96" i="1" s="1"/>
  <c r="BQ118" i="1"/>
  <c r="BR118" i="1"/>
  <c r="BV118" i="1" s="1"/>
  <c r="BW118" i="1" s="1"/>
  <c r="BJ121" i="1"/>
  <c r="BJ124" i="1"/>
  <c r="AF129" i="1"/>
  <c r="AE129" i="1"/>
  <c r="AF137" i="1"/>
  <c r="AE137" i="1"/>
  <c r="AE164" i="1"/>
  <c r="AT164" i="1"/>
  <c r="BQ205" i="1"/>
  <c r="BS205" i="1"/>
  <c r="BR205" i="1"/>
  <c r="BV205" i="1" s="1"/>
  <c r="BW205" i="1" s="1"/>
  <c r="S210" i="1"/>
  <c r="T210" i="1" s="1"/>
  <c r="U210" i="1" s="1"/>
  <c r="AB210" i="1" s="1"/>
  <c r="AT238" i="1"/>
  <c r="W28" i="1"/>
  <c r="W38" i="1"/>
  <c r="CQ47" i="1"/>
  <c r="BH47" i="1" s="1"/>
  <c r="BK47" i="1" s="1"/>
  <c r="CQ55" i="1"/>
  <c r="BH55" i="1" s="1"/>
  <c r="BK55" i="1" s="1"/>
  <c r="W63" i="1"/>
  <c r="S68" i="1"/>
  <c r="T68" i="1" s="1"/>
  <c r="U68" i="1" s="1"/>
  <c r="AB68" i="1" s="1"/>
  <c r="S79" i="1"/>
  <c r="T79" i="1" s="1"/>
  <c r="U79" i="1" s="1"/>
  <c r="Q79" i="1" s="1"/>
  <c r="O79" i="1" s="1"/>
  <c r="R79" i="1" s="1"/>
  <c r="L79" i="1" s="1"/>
  <c r="M79" i="1" s="1"/>
  <c r="W82" i="1"/>
  <c r="N91" i="1"/>
  <c r="BK92" i="1"/>
  <c r="W115" i="1"/>
  <c r="T127" i="1"/>
  <c r="U127" i="1" s="1"/>
  <c r="AC127" i="1" s="1"/>
  <c r="N129" i="1"/>
  <c r="BS137" i="1"/>
  <c r="BR137" i="1"/>
  <c r="BV137" i="1" s="1"/>
  <c r="BW137" i="1" s="1"/>
  <c r="BQ137" i="1"/>
  <c r="CQ151" i="1"/>
  <c r="BH151" i="1" s="1"/>
  <c r="CQ153" i="1"/>
  <c r="BH153" i="1" s="1"/>
  <c r="K170" i="1"/>
  <c r="AT172" i="1"/>
  <c r="AF172" i="1"/>
  <c r="AE172" i="1"/>
  <c r="N172" i="1"/>
  <c r="S172" i="1"/>
  <c r="CQ172" i="1"/>
  <c r="BH172" i="1" s="1"/>
  <c r="BJ172" i="1" s="1"/>
  <c r="AT197" i="1"/>
  <c r="AE197" i="1"/>
  <c r="AF197" i="1"/>
  <c r="CQ197" i="1"/>
  <c r="BH197" i="1" s="1"/>
  <c r="BK197" i="1" s="1"/>
  <c r="W200" i="1"/>
  <c r="BK205" i="1"/>
  <c r="BJ205" i="1"/>
  <c r="CQ210" i="1"/>
  <c r="BH210" i="1" s="1"/>
  <c r="W223" i="1"/>
  <c r="W224" i="1"/>
  <c r="K230" i="1"/>
  <c r="K238" i="1"/>
  <c r="S90" i="1"/>
  <c r="S107" i="1"/>
  <c r="T107" i="1" s="1"/>
  <c r="U107" i="1" s="1"/>
  <c r="AC107" i="1" s="1"/>
  <c r="AD107" i="1" s="1"/>
  <c r="S114" i="1"/>
  <c r="W126" i="1"/>
  <c r="W131" i="1"/>
  <c r="S133" i="1"/>
  <c r="T133" i="1" s="1"/>
  <c r="U133" i="1" s="1"/>
  <c r="Q133" i="1" s="1"/>
  <c r="O133" i="1" s="1"/>
  <c r="R133" i="1" s="1"/>
  <c r="L133" i="1" s="1"/>
  <c r="M133" i="1" s="1"/>
  <c r="CQ140" i="1"/>
  <c r="BH140" i="1" s="1"/>
  <c r="BJ140" i="1" s="1"/>
  <c r="CQ143" i="1"/>
  <c r="BH143" i="1" s="1"/>
  <c r="BJ143" i="1" s="1"/>
  <c r="BK151" i="1"/>
  <c r="CQ159" i="1"/>
  <c r="BH159" i="1" s="1"/>
  <c r="W162" i="1"/>
  <c r="BK200" i="1"/>
  <c r="BK208" i="1"/>
  <c r="W103" i="1"/>
  <c r="S118" i="1"/>
  <c r="T118" i="1" s="1"/>
  <c r="U118" i="1" s="1"/>
  <c r="BK121" i="1"/>
  <c r="S124" i="1"/>
  <c r="CQ127" i="1"/>
  <c r="BH127" i="1" s="1"/>
  <c r="W128" i="1"/>
  <c r="BK132" i="1"/>
  <c r="N135" i="1"/>
  <c r="S140" i="1"/>
  <c r="T140" i="1" s="1"/>
  <c r="U140" i="1" s="1"/>
  <c r="S141" i="1"/>
  <c r="S143" i="1"/>
  <c r="T143" i="1" s="1"/>
  <c r="U143" i="1" s="1"/>
  <c r="S146" i="1"/>
  <c r="S147" i="1"/>
  <c r="BJ149" i="1"/>
  <c r="BK153" i="1"/>
  <c r="W167" i="1"/>
  <c r="N177" i="1"/>
  <c r="AF177" i="1"/>
  <c r="CQ195" i="1"/>
  <c r="BH195" i="1" s="1"/>
  <c r="BJ195" i="1" s="1"/>
  <c r="N206" i="1"/>
  <c r="AE206" i="1"/>
  <c r="BS213" i="1"/>
  <c r="K215" i="1"/>
  <c r="AF215" i="1"/>
  <c r="AE215" i="1"/>
  <c r="BQ238" i="1"/>
  <c r="BR238" i="1"/>
  <c r="BV238" i="1" s="1"/>
  <c r="BW238" i="1" s="1"/>
  <c r="K239" i="1"/>
  <c r="AF239" i="1"/>
  <c r="AE239" i="1"/>
  <c r="W97" i="1"/>
  <c r="BJ97" i="1"/>
  <c r="S101" i="1"/>
  <c r="T101" i="1" s="1"/>
  <c r="U101" i="1" s="1"/>
  <c r="Q101" i="1" s="1"/>
  <c r="O101" i="1" s="1"/>
  <c r="R101" i="1" s="1"/>
  <c r="L101" i="1" s="1"/>
  <c r="M101" i="1" s="1"/>
  <c r="BJ103" i="1"/>
  <c r="BK113" i="1"/>
  <c r="W149" i="1"/>
  <c r="W155" i="1"/>
  <c r="W168" i="1"/>
  <c r="AT173" i="1"/>
  <c r="AT178" i="1"/>
  <c r="N178" i="1"/>
  <c r="K178" i="1"/>
  <c r="CQ185" i="1"/>
  <c r="BH185" i="1" s="1"/>
  <c r="BJ185" i="1" s="1"/>
  <c r="S185" i="1"/>
  <c r="T187" i="1"/>
  <c r="U187" i="1" s="1"/>
  <c r="W198" i="1"/>
  <c r="CQ212" i="1"/>
  <c r="BH212" i="1" s="1"/>
  <c r="BJ212" i="1" s="1"/>
  <c r="N215" i="1"/>
  <c r="AT217" i="1"/>
  <c r="CQ225" i="1"/>
  <c r="BH225" i="1" s="1"/>
  <c r="BJ225" i="1" s="1"/>
  <c r="S225" i="1"/>
  <c r="N233" i="1"/>
  <c r="N239" i="1"/>
  <c r="AT239" i="1"/>
  <c r="CQ239" i="1"/>
  <c r="BH239" i="1" s="1"/>
  <c r="BK239" i="1" s="1"/>
  <c r="BK96" i="1"/>
  <c r="BJ105" i="1"/>
  <c r="W112" i="1"/>
  <c r="W116" i="1"/>
  <c r="W122" i="1"/>
  <c r="S122" i="1"/>
  <c r="S125" i="1"/>
  <c r="CQ135" i="1"/>
  <c r="BH135" i="1" s="1"/>
  <c r="W140" i="1"/>
  <c r="BQ179" i="1"/>
  <c r="BR179" i="1"/>
  <c r="BV179" i="1" s="1"/>
  <c r="BW179" i="1" s="1"/>
  <c r="K182" i="1"/>
  <c r="AT182" i="1"/>
  <c r="AE182" i="1"/>
  <c r="W211" i="1"/>
  <c r="W219" i="1"/>
  <c r="AF235" i="1"/>
  <c r="AE235" i="1"/>
  <c r="S151" i="1"/>
  <c r="BJ162" i="1"/>
  <c r="K176" i="1"/>
  <c r="BJ179" i="1"/>
  <c r="S180" i="1"/>
  <c r="BJ181" i="1"/>
  <c r="W203" i="1"/>
  <c r="S205" i="1"/>
  <c r="T205" i="1" s="1"/>
  <c r="U205" i="1" s="1"/>
  <c r="AC205" i="1" s="1"/>
  <c r="CQ208" i="1"/>
  <c r="BH208" i="1" s="1"/>
  <c r="BJ208" i="1" s="1"/>
  <c r="CQ217" i="1"/>
  <c r="BH217" i="1" s="1"/>
  <c r="BJ217" i="1" s="1"/>
  <c r="S231" i="1"/>
  <c r="BK157" i="1"/>
  <c r="CQ158" i="1"/>
  <c r="BH158" i="1" s="1"/>
  <c r="BJ158" i="1" s="1"/>
  <c r="W166" i="1"/>
  <c r="N176" i="1"/>
  <c r="W177" i="1"/>
  <c r="W185" i="1"/>
  <c r="S201" i="1"/>
  <c r="CQ216" i="1"/>
  <c r="BH216" i="1" s="1"/>
  <c r="S217" i="1"/>
  <c r="W231" i="1"/>
  <c r="W233" i="1"/>
  <c r="BJ239" i="1"/>
  <c r="BJ241" i="1"/>
  <c r="BK161" i="1"/>
  <c r="BJ178" i="1"/>
  <c r="W189" i="1"/>
  <c r="CQ191" i="1"/>
  <c r="BH191" i="1" s="1"/>
  <c r="BK191" i="1" s="1"/>
  <c r="W201" i="1"/>
  <c r="BK217" i="1"/>
  <c r="CQ221" i="1"/>
  <c r="BH221" i="1" s="1"/>
  <c r="BJ221" i="1" s="1"/>
  <c r="W227" i="1"/>
  <c r="BK238" i="1"/>
  <c r="S178" i="1"/>
  <c r="BK181" i="1"/>
  <c r="K184" i="1"/>
  <c r="S186" i="1"/>
  <c r="T186" i="1" s="1"/>
  <c r="U186" i="1" s="1"/>
  <c r="CQ188" i="1"/>
  <c r="BH188" i="1" s="1"/>
  <c r="BJ188" i="1" s="1"/>
  <c r="W194" i="1"/>
  <c r="S196" i="1"/>
  <c r="T196" i="1" s="1"/>
  <c r="U196" i="1" s="1"/>
  <c r="Q196" i="1" s="1"/>
  <c r="O196" i="1" s="1"/>
  <c r="R196" i="1" s="1"/>
  <c r="L196" i="1" s="1"/>
  <c r="M196" i="1" s="1"/>
  <c r="CQ200" i="1"/>
  <c r="BH200" i="1" s="1"/>
  <c r="BJ200" i="1" s="1"/>
  <c r="S203" i="1"/>
  <c r="W214" i="1"/>
  <c r="BJ216" i="1"/>
  <c r="W221" i="1"/>
  <c r="S221" i="1"/>
  <c r="T221" i="1" s="1"/>
  <c r="U221" i="1" s="1"/>
  <c r="CQ229" i="1"/>
  <c r="BH229" i="1" s="1"/>
  <c r="BJ229" i="1" s="1"/>
  <c r="W236" i="1"/>
  <c r="AT19" i="1"/>
  <c r="K19" i="1"/>
  <c r="AE19" i="1"/>
  <c r="N19" i="1"/>
  <c r="AF19" i="1"/>
  <c r="BK23" i="1"/>
  <c r="BJ23" i="1"/>
  <c r="BQ24" i="1"/>
  <c r="BS24" i="1"/>
  <c r="BR24" i="1"/>
  <c r="BV24" i="1" s="1"/>
  <c r="BW24" i="1" s="1"/>
  <c r="T25" i="1"/>
  <c r="U25" i="1" s="1"/>
  <c r="BS42" i="1"/>
  <c r="BQ42" i="1"/>
  <c r="BR42" i="1"/>
  <c r="BV42" i="1" s="1"/>
  <c r="BW42" i="1" s="1"/>
  <c r="AA45" i="1"/>
  <c r="AA56" i="1"/>
  <c r="T56" i="1"/>
  <c r="U56" i="1" s="1"/>
  <c r="Q56" i="1" s="1"/>
  <c r="O56" i="1" s="1"/>
  <c r="R56" i="1" s="1"/>
  <c r="L56" i="1" s="1"/>
  <c r="M56" i="1" s="1"/>
  <c r="AF84" i="1"/>
  <c r="AE84" i="1"/>
  <c r="N84" i="1"/>
  <c r="K84" i="1"/>
  <c r="AT84" i="1"/>
  <c r="BS19" i="1"/>
  <c r="BQ19" i="1"/>
  <c r="BR19" i="1"/>
  <c r="BV19" i="1" s="1"/>
  <c r="BW19" i="1" s="1"/>
  <c r="AA20" i="1"/>
  <c r="BQ20" i="1"/>
  <c r="BR20" i="1"/>
  <c r="BV20" i="1" s="1"/>
  <c r="BW20" i="1" s="1"/>
  <c r="BS20" i="1"/>
  <c r="BK21" i="1"/>
  <c r="AA36" i="1"/>
  <c r="AA40" i="1"/>
  <c r="BS46" i="1"/>
  <c r="BQ46" i="1"/>
  <c r="BR46" i="1"/>
  <c r="BV46" i="1" s="1"/>
  <c r="BW46" i="1" s="1"/>
  <c r="AA48" i="1"/>
  <c r="BS50" i="1"/>
  <c r="BQ50" i="1"/>
  <c r="BR50" i="1"/>
  <c r="BV50" i="1" s="1"/>
  <c r="BW50" i="1" s="1"/>
  <c r="BS55" i="1"/>
  <c r="BR55" i="1"/>
  <c r="BV55" i="1" s="1"/>
  <c r="BW55" i="1" s="1"/>
  <c r="BQ55" i="1"/>
  <c r="AC59" i="1"/>
  <c r="AB59" i="1"/>
  <c r="V59" i="1"/>
  <c r="Z59" i="1" s="1"/>
  <c r="BS62" i="1"/>
  <c r="BQ62" i="1"/>
  <c r="BR62" i="1"/>
  <c r="BV62" i="1" s="1"/>
  <c r="BW62" i="1" s="1"/>
  <c r="T73" i="1"/>
  <c r="U73" i="1" s="1"/>
  <c r="Q73" i="1" s="1"/>
  <c r="O73" i="1" s="1"/>
  <c r="R73" i="1" s="1"/>
  <c r="BJ16" i="1"/>
  <c r="BS30" i="1"/>
  <c r="BQ30" i="1"/>
  <c r="BR30" i="1"/>
  <c r="BV30" i="1" s="1"/>
  <c r="BW30" i="1" s="1"/>
  <c r="BS34" i="1"/>
  <c r="BQ34" i="1"/>
  <c r="BR34" i="1"/>
  <c r="BV34" i="1" s="1"/>
  <c r="BW34" i="1" s="1"/>
  <c r="BS35" i="1"/>
  <c r="BR35" i="1"/>
  <c r="BV35" i="1" s="1"/>
  <c r="BW35" i="1" s="1"/>
  <c r="BQ35" i="1"/>
  <c r="AA53" i="1"/>
  <c r="Q53" i="1"/>
  <c r="O53" i="1" s="1"/>
  <c r="R53" i="1" s="1"/>
  <c r="L53" i="1" s="1"/>
  <c r="M53" i="1" s="1"/>
  <c r="AA60" i="1"/>
  <c r="AA97" i="1"/>
  <c r="BS58" i="1"/>
  <c r="BQ58" i="1"/>
  <c r="BR58" i="1"/>
  <c r="BV58" i="1" s="1"/>
  <c r="BW58" i="1" s="1"/>
  <c r="AC31" i="1"/>
  <c r="V31" i="1"/>
  <c r="Z31" i="1" s="1"/>
  <c r="BS37" i="1"/>
  <c r="BR37" i="1"/>
  <c r="BV37" i="1" s="1"/>
  <c r="BW37" i="1" s="1"/>
  <c r="BQ37" i="1"/>
  <c r="AA52" i="1"/>
  <c r="BS79" i="1"/>
  <c r="BR79" i="1"/>
  <c r="BV79" i="1" s="1"/>
  <c r="BW79" i="1" s="1"/>
  <c r="BQ79" i="1"/>
  <c r="BS87" i="1"/>
  <c r="BR87" i="1"/>
  <c r="BV87" i="1" s="1"/>
  <c r="BW87" i="1" s="1"/>
  <c r="BQ87" i="1"/>
  <c r="AA16" i="1"/>
  <c r="Q18" i="1"/>
  <c r="O18" i="1" s="1"/>
  <c r="R18" i="1" s="1"/>
  <c r="L18" i="1" s="1"/>
  <c r="M18" i="1" s="1"/>
  <c r="AC18" i="1"/>
  <c r="AB18" i="1"/>
  <c r="T19" i="1"/>
  <c r="U19" i="1" s="1"/>
  <c r="Q19" i="1" s="1"/>
  <c r="O19" i="1" s="1"/>
  <c r="R19" i="1" s="1"/>
  <c r="L19" i="1" s="1"/>
  <c r="M19" i="1" s="1"/>
  <c r="AA23" i="1"/>
  <c r="BS27" i="1"/>
  <c r="BQ27" i="1"/>
  <c r="BR27" i="1"/>
  <c r="BV27" i="1" s="1"/>
  <c r="BW27" i="1" s="1"/>
  <c r="BS29" i="1"/>
  <c r="BQ29" i="1"/>
  <c r="BR29" i="1"/>
  <c r="BV29" i="1" s="1"/>
  <c r="BW29" i="1" s="1"/>
  <c r="AA44" i="1"/>
  <c r="BS63" i="1"/>
  <c r="BR63" i="1"/>
  <c r="BV63" i="1" s="1"/>
  <c r="BW63" i="1" s="1"/>
  <c r="BQ63" i="1"/>
  <c r="AA64" i="1"/>
  <c r="T64" i="1"/>
  <c r="U64" i="1" s="1"/>
  <c r="Q64" i="1"/>
  <c r="O64" i="1" s="1"/>
  <c r="R64" i="1" s="1"/>
  <c r="L64" i="1" s="1"/>
  <c r="M64" i="1" s="1"/>
  <c r="BS66" i="1"/>
  <c r="BQ66" i="1"/>
  <c r="BR66" i="1"/>
  <c r="BV66" i="1" s="1"/>
  <c r="BW66" i="1" s="1"/>
  <c r="AA77" i="1"/>
  <c r="BR17" i="1"/>
  <c r="BV17" i="1" s="1"/>
  <c r="BW17" i="1" s="1"/>
  <c r="BQ17" i="1"/>
  <c r="BS17" i="1"/>
  <c r="AA19" i="1"/>
  <c r="AA25" i="1"/>
  <c r="Q25" i="1"/>
  <c r="O25" i="1" s="1"/>
  <c r="R25" i="1" s="1"/>
  <c r="L25" i="1" s="1"/>
  <c r="M25" i="1" s="1"/>
  <c r="AA33" i="1"/>
  <c r="T33" i="1"/>
  <c r="U33" i="1" s="1"/>
  <c r="Q33" i="1" s="1"/>
  <c r="O33" i="1" s="1"/>
  <c r="R33" i="1" s="1"/>
  <c r="BS49" i="1"/>
  <c r="BQ49" i="1"/>
  <c r="BR49" i="1"/>
  <c r="BV49" i="1" s="1"/>
  <c r="BW49" i="1" s="1"/>
  <c r="BJ61" i="1"/>
  <c r="AC67" i="1"/>
  <c r="AB67" i="1"/>
  <c r="V67" i="1"/>
  <c r="Z67" i="1" s="1"/>
  <c r="BR74" i="1"/>
  <c r="BV74" i="1" s="1"/>
  <c r="BW74" i="1" s="1"/>
  <c r="BQ74" i="1"/>
  <c r="BS74" i="1"/>
  <c r="BJ19" i="1"/>
  <c r="BQ18" i="1"/>
  <c r="BS18" i="1"/>
  <c r="BR18" i="1"/>
  <c r="BV18" i="1" s="1"/>
  <c r="BW18" i="1" s="1"/>
  <c r="AA22" i="1"/>
  <c r="BS25" i="1"/>
  <c r="BQ25" i="1"/>
  <c r="BR25" i="1"/>
  <c r="BV25" i="1" s="1"/>
  <c r="BW25" i="1" s="1"/>
  <c r="AA27" i="1"/>
  <c r="BJ37" i="1"/>
  <c r="BR82" i="1"/>
  <c r="BV82" i="1" s="1"/>
  <c r="BW82" i="1" s="1"/>
  <c r="BQ82" i="1"/>
  <c r="BS82" i="1"/>
  <c r="T93" i="1"/>
  <c r="U93" i="1" s="1"/>
  <c r="AB93" i="1" s="1"/>
  <c r="T97" i="1"/>
  <c r="U97" i="1" s="1"/>
  <c r="BQ22" i="1"/>
  <c r="BR22" i="1"/>
  <c r="BV22" i="1" s="1"/>
  <c r="BW22" i="1" s="1"/>
  <c r="BS22" i="1"/>
  <c r="AA17" i="1"/>
  <c r="BJ21" i="1"/>
  <c r="BS16" i="1"/>
  <c r="BR16" i="1"/>
  <c r="BV16" i="1" s="1"/>
  <c r="BW16" i="1" s="1"/>
  <c r="BQ16" i="1"/>
  <c r="AA26" i="1"/>
  <c r="BJ33" i="1"/>
  <c r="BS38" i="1"/>
  <c r="BQ38" i="1"/>
  <c r="BR38" i="1"/>
  <c r="BV38" i="1" s="1"/>
  <c r="BW38" i="1" s="1"/>
  <c r="BS23" i="1"/>
  <c r="BR23" i="1"/>
  <c r="BV23" i="1" s="1"/>
  <c r="BW23" i="1" s="1"/>
  <c r="BQ23" i="1"/>
  <c r="AC28" i="1"/>
  <c r="AB28" i="1"/>
  <c r="V28" i="1"/>
  <c r="Z28" i="1" s="1"/>
  <c r="BQ28" i="1"/>
  <c r="BR28" i="1"/>
  <c r="BV28" i="1" s="1"/>
  <c r="BW28" i="1" s="1"/>
  <c r="BS28" i="1"/>
  <c r="BS43" i="1"/>
  <c r="BR43" i="1"/>
  <c r="BV43" i="1" s="1"/>
  <c r="BW43" i="1" s="1"/>
  <c r="BQ43" i="1"/>
  <c r="BJ45" i="1"/>
  <c r="AC63" i="1"/>
  <c r="V63" i="1"/>
  <c r="Z63" i="1" s="1"/>
  <c r="AB63" i="1"/>
  <c r="BS83" i="1"/>
  <c r="BR83" i="1"/>
  <c r="BV83" i="1" s="1"/>
  <c r="BW83" i="1" s="1"/>
  <c r="BQ83" i="1"/>
  <c r="BS95" i="1"/>
  <c r="BR95" i="1"/>
  <c r="BV95" i="1" s="1"/>
  <c r="BW95" i="1" s="1"/>
  <c r="BQ95" i="1"/>
  <c r="AA98" i="1"/>
  <c r="K16" i="1"/>
  <c r="BS75" i="1"/>
  <c r="BR75" i="1"/>
  <c r="BV75" i="1" s="1"/>
  <c r="BW75" i="1" s="1"/>
  <c r="BQ75" i="1"/>
  <c r="AF76" i="1"/>
  <c r="AE76" i="1"/>
  <c r="N76" i="1"/>
  <c r="AA78" i="1"/>
  <c r="AA95" i="1"/>
  <c r="T16" i="1"/>
  <c r="U16" i="1" s="1"/>
  <c r="AD28" i="1"/>
  <c r="S30" i="1"/>
  <c r="CQ30" i="1"/>
  <c r="BH30" i="1" s="1"/>
  <c r="BJ30" i="1" s="1"/>
  <c r="BJ47" i="1"/>
  <c r="T80" i="1"/>
  <c r="U80" i="1" s="1"/>
  <c r="BS90" i="1"/>
  <c r="BR90" i="1"/>
  <c r="BV90" i="1" s="1"/>
  <c r="BW90" i="1" s="1"/>
  <c r="Q92" i="1"/>
  <c r="O92" i="1" s="1"/>
  <c r="R92" i="1" s="1"/>
  <c r="AA92" i="1"/>
  <c r="CQ18" i="1"/>
  <c r="BH18" i="1" s="1"/>
  <c r="BJ18" i="1" s="1"/>
  <c r="S21" i="1"/>
  <c r="BQ45" i="1"/>
  <c r="AT51" i="1"/>
  <c r="BR57" i="1"/>
  <c r="BV57" i="1" s="1"/>
  <c r="BW57" i="1" s="1"/>
  <c r="BR65" i="1"/>
  <c r="BV65" i="1" s="1"/>
  <c r="BW65" i="1" s="1"/>
  <c r="Q67" i="1"/>
  <c r="O67" i="1" s="1"/>
  <c r="R67" i="1" s="1"/>
  <c r="L67" i="1" s="1"/>
  <c r="M67" i="1" s="1"/>
  <c r="K76" i="1"/>
  <c r="CQ79" i="1"/>
  <c r="BH79" i="1" s="1"/>
  <c r="BK79" i="1" s="1"/>
  <c r="AA85" i="1"/>
  <c r="CQ90" i="1"/>
  <c r="BH90" i="1" s="1"/>
  <c r="BJ90" i="1" s="1"/>
  <c r="AF92" i="1"/>
  <c r="AE92" i="1"/>
  <c r="N92" i="1"/>
  <c r="AT92" i="1"/>
  <c r="AA99" i="1"/>
  <c r="V107" i="1"/>
  <c r="Z107" i="1" s="1"/>
  <c r="V109" i="1"/>
  <c r="Z109" i="1" s="1"/>
  <c r="AB109" i="1"/>
  <c r="AA114" i="1"/>
  <c r="AA118" i="1"/>
  <c r="AA148" i="1"/>
  <c r="S148" i="1"/>
  <c r="CQ148" i="1"/>
  <c r="BH148" i="1" s="1"/>
  <c r="BK148" i="1" s="1"/>
  <c r="V205" i="1"/>
  <c r="Z205" i="1" s="1"/>
  <c r="BS241" i="1"/>
  <c r="BR241" i="1"/>
  <c r="BV241" i="1" s="1"/>
  <c r="BW241" i="1" s="1"/>
  <c r="BQ241" i="1"/>
  <c r="N16" i="1"/>
  <c r="T17" i="1"/>
  <c r="U17" i="1" s="1"/>
  <c r="AT17" i="1"/>
  <c r="AD18" i="1"/>
  <c r="K21" i="1"/>
  <c r="BQ21" i="1"/>
  <c r="S23" i="1"/>
  <c r="K24" i="1"/>
  <c r="CQ25" i="1"/>
  <c r="BH25" i="1" s="1"/>
  <c r="BJ25" i="1" s="1"/>
  <c r="AT30" i="1"/>
  <c r="W32" i="1"/>
  <c r="BR33" i="1"/>
  <c r="BV33" i="1" s="1"/>
  <c r="BW33" i="1" s="1"/>
  <c r="AA34" i="1"/>
  <c r="CQ36" i="1"/>
  <c r="BH36" i="1" s="1"/>
  <c r="BJ36" i="1" s="1"/>
  <c r="AB37" i="1"/>
  <c r="AT39" i="1"/>
  <c r="W40" i="1"/>
  <c r="AA41" i="1"/>
  <c r="S42" i="1"/>
  <c r="CQ42" i="1"/>
  <c r="BH42" i="1" s="1"/>
  <c r="BJ42" i="1" s="1"/>
  <c r="BR45" i="1"/>
  <c r="BV45" i="1" s="1"/>
  <c r="BW45" i="1" s="1"/>
  <c r="T49" i="1"/>
  <c r="U49" i="1" s="1"/>
  <c r="N50" i="1"/>
  <c r="BS52" i="1"/>
  <c r="S55" i="1"/>
  <c r="BJ55" i="1"/>
  <c r="K58" i="1"/>
  <c r="AE58" i="1"/>
  <c r="AF59" i="1"/>
  <c r="AE59" i="1"/>
  <c r="BS59" i="1"/>
  <c r="BR59" i="1"/>
  <c r="BV59" i="1" s="1"/>
  <c r="BW59" i="1" s="1"/>
  <c r="BQ59" i="1"/>
  <c r="W60" i="1"/>
  <c r="AA61" i="1"/>
  <c r="S62" i="1"/>
  <c r="CQ62" i="1"/>
  <c r="BH62" i="1" s="1"/>
  <c r="BK62" i="1" s="1"/>
  <c r="K66" i="1"/>
  <c r="AE66" i="1"/>
  <c r="AF67" i="1"/>
  <c r="AE67" i="1"/>
  <c r="BS67" i="1"/>
  <c r="BR67" i="1"/>
  <c r="BV67" i="1" s="1"/>
  <c r="BW67" i="1" s="1"/>
  <c r="BQ67" i="1"/>
  <c r="AF68" i="1"/>
  <c r="AE68" i="1"/>
  <c r="N68" i="1"/>
  <c r="K68" i="1"/>
  <c r="AD71" i="1"/>
  <c r="Q72" i="1"/>
  <c r="O72" i="1" s="1"/>
  <c r="R72" i="1" s="1"/>
  <c r="L72" i="1" s="1"/>
  <c r="M72" i="1" s="1"/>
  <c r="AA72" i="1"/>
  <c r="AE73" i="1"/>
  <c r="N73" i="1"/>
  <c r="AT73" i="1"/>
  <c r="AF73" i="1"/>
  <c r="K73" i="1"/>
  <c r="AE81" i="1"/>
  <c r="N81" i="1"/>
  <c r="AT81" i="1"/>
  <c r="V84" i="1"/>
  <c r="Z84" i="1" s="1"/>
  <c r="AC84" i="1"/>
  <c r="BS84" i="1"/>
  <c r="BR84" i="1"/>
  <c r="BV84" i="1" s="1"/>
  <c r="BW84" i="1" s="1"/>
  <c r="BQ84" i="1"/>
  <c r="BS86" i="1"/>
  <c r="BR86" i="1"/>
  <c r="BV86" i="1" s="1"/>
  <c r="BW86" i="1" s="1"/>
  <c r="BQ86" i="1"/>
  <c r="T88" i="1"/>
  <c r="U88" i="1" s="1"/>
  <c r="BQ89" i="1"/>
  <c r="BS89" i="1"/>
  <c r="BR89" i="1"/>
  <c r="BV89" i="1" s="1"/>
  <c r="BW89" i="1" s="1"/>
  <c r="S91" i="1"/>
  <c r="CQ91" i="1"/>
  <c r="BH91" i="1" s="1"/>
  <c r="BK91" i="1" s="1"/>
  <c r="CQ93" i="1"/>
  <c r="BH93" i="1" s="1"/>
  <c r="BQ98" i="1"/>
  <c r="CQ102" i="1"/>
  <c r="BH102" i="1" s="1"/>
  <c r="BJ102" i="1" s="1"/>
  <c r="S102" i="1"/>
  <c r="CQ107" i="1"/>
  <c r="BH107" i="1" s="1"/>
  <c r="BJ107" i="1" s="1"/>
  <c r="T114" i="1"/>
  <c r="U114" i="1" s="1"/>
  <c r="Q114" i="1" s="1"/>
  <c r="O114" i="1" s="1"/>
  <c r="R114" i="1" s="1"/>
  <c r="L114" i="1" s="1"/>
  <c r="M114" i="1" s="1"/>
  <c r="AC117" i="1"/>
  <c r="V117" i="1"/>
  <c r="Z117" i="1" s="1"/>
  <c r="AB117" i="1"/>
  <c r="AA121" i="1"/>
  <c r="K142" i="1"/>
  <c r="AE142" i="1"/>
  <c r="AF142" i="1"/>
  <c r="N142" i="1"/>
  <c r="AT142" i="1"/>
  <c r="AA30" i="1"/>
  <c r="BS31" i="1"/>
  <c r="BQ31" i="1"/>
  <c r="T53" i="1"/>
  <c r="U53" i="1" s="1"/>
  <c r="BS76" i="1"/>
  <c r="BR76" i="1"/>
  <c r="BV76" i="1" s="1"/>
  <c r="BW76" i="1" s="1"/>
  <c r="BQ76" i="1"/>
  <c r="AE93" i="1"/>
  <c r="N93" i="1"/>
  <c r="AT93" i="1"/>
  <c r="AF93" i="1"/>
  <c r="K93" i="1"/>
  <c r="T129" i="1"/>
  <c r="U129" i="1" s="1"/>
  <c r="AA24" i="1"/>
  <c r="AT24" i="1"/>
  <c r="BR31" i="1"/>
  <c r="BV31" i="1" s="1"/>
  <c r="BW31" i="1" s="1"/>
  <c r="BK45" i="1"/>
  <c r="S47" i="1"/>
  <c r="AA58" i="1"/>
  <c r="T61" i="1"/>
  <c r="U61" i="1" s="1"/>
  <c r="Q61" i="1" s="1"/>
  <c r="O61" i="1" s="1"/>
  <c r="R61" i="1" s="1"/>
  <c r="L61" i="1" s="1"/>
  <c r="M61" i="1" s="1"/>
  <c r="AT76" i="1"/>
  <c r="Q80" i="1"/>
  <c r="O80" i="1" s="1"/>
  <c r="R80" i="1" s="1"/>
  <c r="L80" i="1" s="1"/>
  <c r="M80" i="1" s="1"/>
  <c r="T85" i="1"/>
  <c r="U85" i="1" s="1"/>
  <c r="AB85" i="1" s="1"/>
  <c r="AA88" i="1"/>
  <c r="T90" i="1"/>
  <c r="U90" i="1" s="1"/>
  <c r="AF96" i="1"/>
  <c r="AE96" i="1"/>
  <c r="N96" i="1"/>
  <c r="K96" i="1"/>
  <c r="BQ104" i="1"/>
  <c r="BS104" i="1"/>
  <c r="BR104" i="1"/>
  <c r="BV104" i="1" s="1"/>
  <c r="BW104" i="1" s="1"/>
  <c r="BS105" i="1"/>
  <c r="BQ105" i="1"/>
  <c r="BR105" i="1"/>
  <c r="BV105" i="1" s="1"/>
  <c r="BW105" i="1" s="1"/>
  <c r="BS116" i="1"/>
  <c r="BQ116" i="1"/>
  <c r="BR116" i="1"/>
  <c r="BV116" i="1" s="1"/>
  <c r="BW116" i="1" s="1"/>
  <c r="BK118" i="1"/>
  <c r="BS127" i="1"/>
  <c r="BR127" i="1"/>
  <c r="BV127" i="1" s="1"/>
  <c r="BW127" i="1" s="1"/>
  <c r="BQ127" i="1"/>
  <c r="T149" i="1"/>
  <c r="U149" i="1" s="1"/>
  <c r="AA185" i="1"/>
  <c r="T29" i="1"/>
  <c r="U29" i="1" s="1"/>
  <c r="CQ32" i="1"/>
  <c r="BH32" i="1" s="1"/>
  <c r="BJ32" i="1" s="1"/>
  <c r="S32" i="1"/>
  <c r="BS39" i="1"/>
  <c r="BR39" i="1"/>
  <c r="BV39" i="1" s="1"/>
  <c r="BW39" i="1" s="1"/>
  <c r="BQ39" i="1"/>
  <c r="BR21" i="1"/>
  <c r="BV21" i="1" s="1"/>
  <c r="BW21" i="1" s="1"/>
  <c r="BS47" i="1"/>
  <c r="BR47" i="1"/>
  <c r="BV47" i="1" s="1"/>
  <c r="BW47" i="1" s="1"/>
  <c r="BQ47" i="1"/>
  <c r="AA54" i="1"/>
  <c r="K75" i="1"/>
  <c r="AF75" i="1"/>
  <c r="AT75" i="1"/>
  <c r="T81" i="1"/>
  <c r="U81" i="1" s="1"/>
  <c r="AB81" i="1" s="1"/>
  <c r="AE102" i="1"/>
  <c r="AF102" i="1"/>
  <c r="K102" i="1"/>
  <c r="AT102" i="1"/>
  <c r="N102" i="1"/>
  <c r="BQ142" i="1"/>
  <c r="BR142" i="1"/>
  <c r="BV142" i="1" s="1"/>
  <c r="BW142" i="1" s="1"/>
  <c r="BS142" i="1"/>
  <c r="AF16" i="1"/>
  <c r="N17" i="1"/>
  <c r="N21" i="1"/>
  <c r="AF21" i="1"/>
  <c r="AF24" i="1"/>
  <c r="BQ26" i="1"/>
  <c r="CQ29" i="1"/>
  <c r="BH29" i="1" s="1"/>
  <c r="BK29" i="1" s="1"/>
  <c r="BR32" i="1"/>
  <c r="BV32" i="1" s="1"/>
  <c r="BW32" i="1" s="1"/>
  <c r="K34" i="1"/>
  <c r="AE34" i="1"/>
  <c r="AF35" i="1"/>
  <c r="AE35" i="1"/>
  <c r="V37" i="1"/>
  <c r="Z37" i="1" s="1"/>
  <c r="CQ37" i="1"/>
  <c r="BH37" i="1" s="1"/>
  <c r="BQ41" i="1"/>
  <c r="AA42" i="1"/>
  <c r="T43" i="1"/>
  <c r="U43" i="1" s="1"/>
  <c r="AA49" i="1"/>
  <c r="Q49" i="1"/>
  <c r="O49" i="1" s="1"/>
  <c r="R49" i="1" s="1"/>
  <c r="L49" i="1" s="1"/>
  <c r="M49" i="1" s="1"/>
  <c r="S50" i="1"/>
  <c r="CQ50" i="1"/>
  <c r="BH50" i="1" s="1"/>
  <c r="BJ50" i="1" s="1"/>
  <c r="BR53" i="1"/>
  <c r="BV53" i="1" s="1"/>
  <c r="BW53" i="1" s="1"/>
  <c r="T57" i="1"/>
  <c r="U57" i="1" s="1"/>
  <c r="N58" i="1"/>
  <c r="N59" i="1"/>
  <c r="BQ61" i="1"/>
  <c r="AA62" i="1"/>
  <c r="T65" i="1"/>
  <c r="U65" i="1" s="1"/>
  <c r="N66" i="1"/>
  <c r="N67" i="1"/>
  <c r="BS70" i="1"/>
  <c r="BR70" i="1"/>
  <c r="BV70" i="1" s="1"/>
  <c r="BW70" i="1" s="1"/>
  <c r="BQ70" i="1"/>
  <c r="BQ73" i="1"/>
  <c r="BR73" i="1"/>
  <c r="BV73" i="1" s="1"/>
  <c r="BW73" i="1" s="1"/>
  <c r="S78" i="1"/>
  <c r="CQ78" i="1"/>
  <c r="BH78" i="1" s="1"/>
  <c r="BK78" i="1" s="1"/>
  <c r="AA80" i="1"/>
  <c r="BS91" i="1"/>
  <c r="BR91" i="1"/>
  <c r="BV91" i="1" s="1"/>
  <c r="BW91" i="1" s="1"/>
  <c r="BQ91" i="1"/>
  <c r="CQ94" i="1"/>
  <c r="BH94" i="1" s="1"/>
  <c r="BK94" i="1" s="1"/>
  <c r="BS99" i="1"/>
  <c r="BR99" i="1"/>
  <c r="BV99" i="1" s="1"/>
  <c r="BW99" i="1" s="1"/>
  <c r="BS107" i="1"/>
  <c r="BR107" i="1"/>
  <c r="BV107" i="1" s="1"/>
  <c r="BW107" i="1" s="1"/>
  <c r="BQ107" i="1"/>
  <c r="BS112" i="1"/>
  <c r="BQ112" i="1"/>
  <c r="AA38" i="1"/>
  <c r="S46" i="1"/>
  <c r="CQ46" i="1"/>
  <c r="BH46" i="1" s="1"/>
  <c r="BJ46" i="1" s="1"/>
  <c r="BS71" i="1"/>
  <c r="BR71" i="1"/>
  <c r="BV71" i="1" s="1"/>
  <c r="BW71" i="1" s="1"/>
  <c r="AC76" i="1"/>
  <c r="AD76" i="1" s="1"/>
  <c r="BS92" i="1"/>
  <c r="BR92" i="1"/>
  <c r="BV92" i="1" s="1"/>
  <c r="BW92" i="1" s="1"/>
  <c r="BQ92" i="1"/>
  <c r="BS94" i="1"/>
  <c r="BQ94" i="1"/>
  <c r="BQ102" i="1"/>
  <c r="BS102" i="1"/>
  <c r="BR102" i="1"/>
  <c r="BV102" i="1" s="1"/>
  <c r="BW102" i="1" s="1"/>
  <c r="AA104" i="1"/>
  <c r="AF109" i="1"/>
  <c r="AE109" i="1"/>
  <c r="K109" i="1"/>
  <c r="BQ110" i="1"/>
  <c r="BS110" i="1"/>
  <c r="BR110" i="1"/>
  <c r="BV110" i="1" s="1"/>
  <c r="BW110" i="1" s="1"/>
  <c r="AA129" i="1"/>
  <c r="V39" i="1"/>
  <c r="Z39" i="1" s="1"/>
  <c r="T41" i="1"/>
  <c r="U41" i="1" s="1"/>
  <c r="AB41" i="1" s="1"/>
  <c r="AF51" i="1"/>
  <c r="AE51" i="1"/>
  <c r="BQ57" i="1"/>
  <c r="BQ65" i="1"/>
  <c r="AA66" i="1"/>
  <c r="BR94" i="1"/>
  <c r="BV94" i="1" s="1"/>
  <c r="BW94" i="1" s="1"/>
  <c r="S95" i="1"/>
  <c r="CQ95" i="1"/>
  <c r="BH95" i="1" s="1"/>
  <c r="BJ95" i="1" s="1"/>
  <c r="AE97" i="1"/>
  <c r="N97" i="1"/>
  <c r="AT97" i="1"/>
  <c r="AF97" i="1"/>
  <c r="CQ101" i="1"/>
  <c r="BH101" i="1" s="1"/>
  <c r="BK101" i="1" s="1"/>
  <c r="AT109" i="1"/>
  <c r="CQ129" i="1"/>
  <c r="BH129" i="1" s="1"/>
  <c r="BJ129" i="1" s="1"/>
  <c r="S24" i="1"/>
  <c r="AB49" i="1"/>
  <c r="S54" i="1"/>
  <c r="CQ54" i="1"/>
  <c r="BH54" i="1" s="1"/>
  <c r="BJ54" i="1" s="1"/>
  <c r="AE18" i="1"/>
  <c r="N38" i="1"/>
  <c r="K46" i="1"/>
  <c r="AE46" i="1"/>
  <c r="AF47" i="1"/>
  <c r="AE47" i="1"/>
  <c r="AA51" i="1"/>
  <c r="BK74" i="1"/>
  <c r="BK90" i="1"/>
  <c r="AE17" i="1"/>
  <c r="K20" i="1"/>
  <c r="T20" i="1"/>
  <c r="U20" i="1" s="1"/>
  <c r="S22" i="1"/>
  <c r="N24" i="1"/>
  <c r="BR26" i="1"/>
  <c r="BV26" i="1" s="1"/>
  <c r="BW26" i="1" s="1"/>
  <c r="AT27" i="1"/>
  <c r="AT28" i="1"/>
  <c r="K31" i="1"/>
  <c r="BS32" i="1"/>
  <c r="BK33" i="1"/>
  <c r="AT35" i="1"/>
  <c r="W36" i="1"/>
  <c r="BR36" i="1"/>
  <c r="BV36" i="1" s="1"/>
  <c r="BW36" i="1" s="1"/>
  <c r="AA37" i="1"/>
  <c r="AD37" i="1" s="1"/>
  <c r="Q37" i="1"/>
  <c r="O37" i="1" s="1"/>
  <c r="R37" i="1" s="1"/>
  <c r="L37" i="1" s="1"/>
  <c r="M37" i="1" s="1"/>
  <c r="S38" i="1"/>
  <c r="CQ38" i="1"/>
  <c r="BH38" i="1" s="1"/>
  <c r="BJ38" i="1" s="1"/>
  <c r="AB39" i="1"/>
  <c r="AD39" i="1" s="1"/>
  <c r="BR41" i="1"/>
  <c r="BV41" i="1" s="1"/>
  <c r="BW41" i="1" s="1"/>
  <c r="BK42" i="1"/>
  <c r="Q43" i="1"/>
  <c r="O43" i="1" s="1"/>
  <c r="R43" i="1" s="1"/>
  <c r="L43" i="1" s="1"/>
  <c r="M43" i="1" s="1"/>
  <c r="T45" i="1"/>
  <c r="U45" i="1" s="1"/>
  <c r="AB45" i="1" s="1"/>
  <c r="N46" i="1"/>
  <c r="N47" i="1"/>
  <c r="BS48" i="1"/>
  <c r="BK49" i="1"/>
  <c r="S51" i="1"/>
  <c r="K54" i="1"/>
  <c r="AE54" i="1"/>
  <c r="AF55" i="1"/>
  <c r="AE55" i="1"/>
  <c r="CQ57" i="1"/>
  <c r="BH57" i="1" s="1"/>
  <c r="BK57" i="1" s="1"/>
  <c r="BR61" i="1"/>
  <c r="BV61" i="1" s="1"/>
  <c r="BW61" i="1" s="1"/>
  <c r="Q63" i="1"/>
  <c r="O63" i="1" s="1"/>
  <c r="R63" i="1" s="1"/>
  <c r="L63" i="1" s="1"/>
  <c r="M63" i="1" s="1"/>
  <c r="CQ65" i="1"/>
  <c r="BH65" i="1" s="1"/>
  <c r="BJ65" i="1" s="1"/>
  <c r="AA67" i="1"/>
  <c r="AA68" i="1"/>
  <c r="S86" i="1"/>
  <c r="CQ86" i="1"/>
  <c r="BH86" i="1" s="1"/>
  <c r="BJ86" i="1" s="1"/>
  <c r="BQ90" i="1"/>
  <c r="BQ99" i="1"/>
  <c r="BK106" i="1"/>
  <c r="BR112" i="1"/>
  <c r="BV112" i="1" s="1"/>
  <c r="BW112" i="1" s="1"/>
  <c r="S70" i="1"/>
  <c r="CQ70" i="1"/>
  <c r="BH70" i="1" s="1"/>
  <c r="BJ70" i="1" s="1"/>
  <c r="AT16" i="1"/>
  <c r="AT21" i="1"/>
  <c r="S34" i="1"/>
  <c r="CQ34" i="1"/>
  <c r="BH34" i="1" s="1"/>
  <c r="BJ34" i="1" s="1"/>
  <c r="Q39" i="1"/>
  <c r="O39" i="1" s="1"/>
  <c r="R39" i="1" s="1"/>
  <c r="L39" i="1" s="1"/>
  <c r="M39" i="1" s="1"/>
  <c r="K50" i="1"/>
  <c r="AE50" i="1"/>
  <c r="BS51" i="1"/>
  <c r="BR51" i="1"/>
  <c r="BV51" i="1" s="1"/>
  <c r="BW51" i="1" s="1"/>
  <c r="BQ51" i="1"/>
  <c r="CQ53" i="1"/>
  <c r="BH53" i="1" s="1"/>
  <c r="BJ53" i="1" s="1"/>
  <c r="BQ71" i="1"/>
  <c r="K17" i="1"/>
  <c r="BQ33" i="1"/>
  <c r="S35" i="1"/>
  <c r="K38" i="1"/>
  <c r="AE38" i="1"/>
  <c r="AF39" i="1"/>
  <c r="AE39" i="1"/>
  <c r="CQ41" i="1"/>
  <c r="BH41" i="1" s="1"/>
  <c r="BJ41" i="1" s="1"/>
  <c r="AA46" i="1"/>
  <c r="Q59" i="1"/>
  <c r="O59" i="1" s="1"/>
  <c r="R59" i="1" s="1"/>
  <c r="L59" i="1" s="1"/>
  <c r="M59" i="1" s="1"/>
  <c r="T60" i="1"/>
  <c r="U60" i="1" s="1"/>
  <c r="Q60" i="1" s="1"/>
  <c r="O60" i="1" s="1"/>
  <c r="R60" i="1" s="1"/>
  <c r="CQ61" i="1"/>
  <c r="BH61" i="1" s="1"/>
  <c r="BK61" i="1" s="1"/>
  <c r="K30" i="1"/>
  <c r="AE30" i="1"/>
  <c r="Q31" i="1"/>
  <c r="O31" i="1" s="1"/>
  <c r="R31" i="1" s="1"/>
  <c r="L31" i="1" s="1"/>
  <c r="M31" i="1" s="1"/>
  <c r="BK41" i="1"/>
  <c r="BS54" i="1"/>
  <c r="BQ54" i="1"/>
  <c r="K91" i="1"/>
  <c r="AF91" i="1"/>
  <c r="AE91" i="1"/>
  <c r="T94" i="1"/>
  <c r="U94" i="1" s="1"/>
  <c r="AB94" i="1" s="1"/>
  <c r="BR98" i="1"/>
  <c r="BV98" i="1" s="1"/>
  <c r="BW98" i="1" s="1"/>
  <c r="BS101" i="1"/>
  <c r="BR101" i="1"/>
  <c r="BV101" i="1" s="1"/>
  <c r="BW101" i="1" s="1"/>
  <c r="T105" i="1"/>
  <c r="U105" i="1" s="1"/>
  <c r="N18" i="1"/>
  <c r="AF18" i="1"/>
  <c r="N23" i="1"/>
  <c r="BK26" i="1"/>
  <c r="S27" i="1"/>
  <c r="Q28" i="1"/>
  <c r="O28" i="1" s="1"/>
  <c r="R28" i="1" s="1"/>
  <c r="L28" i="1" s="1"/>
  <c r="M28" i="1" s="1"/>
  <c r="N34" i="1"/>
  <c r="N35" i="1"/>
  <c r="BS36" i="1"/>
  <c r="BK37" i="1"/>
  <c r="K42" i="1"/>
  <c r="AE42" i="1"/>
  <c r="AF43" i="1"/>
  <c r="AE43" i="1"/>
  <c r="AA47" i="1"/>
  <c r="AA50" i="1"/>
  <c r="CQ52" i="1"/>
  <c r="BH52" i="1" s="1"/>
  <c r="BJ52" i="1" s="1"/>
  <c r="AB53" i="1"/>
  <c r="W56" i="1"/>
  <c r="BR56" i="1"/>
  <c r="BV56" i="1" s="1"/>
  <c r="BW56" i="1" s="1"/>
  <c r="AA57" i="1"/>
  <c r="Q57" i="1"/>
  <c r="O57" i="1" s="1"/>
  <c r="R57" i="1" s="1"/>
  <c r="L57" i="1" s="1"/>
  <c r="M57" i="1" s="1"/>
  <c r="AF58" i="1"/>
  <c r="S58" i="1"/>
  <c r="CQ58" i="1"/>
  <c r="BH58" i="1" s="1"/>
  <c r="BJ58" i="1" s="1"/>
  <c r="K62" i="1"/>
  <c r="AE62" i="1"/>
  <c r="AF63" i="1"/>
  <c r="AE63" i="1"/>
  <c r="W64" i="1"/>
  <c r="BR64" i="1"/>
  <c r="BV64" i="1" s="1"/>
  <c r="BW64" i="1" s="1"/>
  <c r="AA65" i="1"/>
  <c r="AF66" i="1"/>
  <c r="S66" i="1"/>
  <c r="CQ66" i="1"/>
  <c r="BH66" i="1" s="1"/>
  <c r="BK66" i="1" s="1"/>
  <c r="N75" i="1"/>
  <c r="AB75" i="1"/>
  <c r="T77" i="1"/>
  <c r="U77" i="1" s="1"/>
  <c r="AB77" i="1" s="1"/>
  <c r="K83" i="1"/>
  <c r="AF83" i="1"/>
  <c r="AT83" i="1"/>
  <c r="W85" i="1"/>
  <c r="Q90" i="1"/>
  <c r="O90" i="1" s="1"/>
  <c r="R90" i="1" s="1"/>
  <c r="L90" i="1" s="1"/>
  <c r="M90" i="1" s="1"/>
  <c r="K92" i="1"/>
  <c r="BS96" i="1"/>
  <c r="BR96" i="1"/>
  <c r="BV96" i="1" s="1"/>
  <c r="BW96" i="1" s="1"/>
  <c r="BQ96" i="1"/>
  <c r="BK97" i="1"/>
  <c r="BQ97" i="1"/>
  <c r="BS97" i="1"/>
  <c r="AF101" i="1"/>
  <c r="AE101" i="1"/>
  <c r="N101" i="1"/>
  <c r="K101" i="1"/>
  <c r="AT101" i="1"/>
  <c r="AA138" i="1"/>
  <c r="S36" i="1"/>
  <c r="S40" i="1"/>
  <c r="S44" i="1"/>
  <c r="S48" i="1"/>
  <c r="S52" i="1"/>
  <c r="K71" i="1"/>
  <c r="AF71" i="1"/>
  <c r="AF72" i="1"/>
  <c r="AE72" i="1"/>
  <c r="N72" i="1"/>
  <c r="BS72" i="1"/>
  <c r="BR72" i="1"/>
  <c r="BV72" i="1" s="1"/>
  <c r="BW72" i="1" s="1"/>
  <c r="BQ72" i="1"/>
  <c r="W73" i="1"/>
  <c r="AT82" i="1"/>
  <c r="K82" i="1"/>
  <c r="K87" i="1"/>
  <c r="AF87" i="1"/>
  <c r="AF88" i="1"/>
  <c r="AE88" i="1"/>
  <c r="N88" i="1"/>
  <c r="BS88" i="1"/>
  <c r="BR88" i="1"/>
  <c r="BV88" i="1" s="1"/>
  <c r="BW88" i="1" s="1"/>
  <c r="BQ88" i="1"/>
  <c r="T89" i="1"/>
  <c r="U89" i="1" s="1"/>
  <c r="Q89" i="1" s="1"/>
  <c r="O89" i="1" s="1"/>
  <c r="R89" i="1" s="1"/>
  <c r="AE89" i="1"/>
  <c r="N89" i="1"/>
  <c r="AT89" i="1"/>
  <c r="BJ91" i="1"/>
  <c r="W93" i="1"/>
  <c r="S104" i="1"/>
  <c r="CQ104" i="1"/>
  <c r="BH104" i="1" s="1"/>
  <c r="BJ104" i="1" s="1"/>
  <c r="AA115" i="1"/>
  <c r="T124" i="1"/>
  <c r="U124" i="1" s="1"/>
  <c r="AB124" i="1" s="1"/>
  <c r="AA137" i="1"/>
  <c r="AA140" i="1"/>
  <c r="K108" i="1"/>
  <c r="AE108" i="1"/>
  <c r="AT108" i="1"/>
  <c r="AF108" i="1"/>
  <c r="BK115" i="1"/>
  <c r="S119" i="1"/>
  <c r="CQ119" i="1"/>
  <c r="BH119" i="1" s="1"/>
  <c r="BJ119" i="1" s="1"/>
  <c r="AA125" i="1"/>
  <c r="Q125" i="1"/>
  <c r="O125" i="1" s="1"/>
  <c r="R125" i="1" s="1"/>
  <c r="L125" i="1" s="1"/>
  <c r="M125" i="1" s="1"/>
  <c r="AF127" i="1"/>
  <c r="AE127" i="1"/>
  <c r="N127" i="1"/>
  <c r="AT127" i="1"/>
  <c r="K127" i="1"/>
  <c r="T128" i="1"/>
  <c r="U128" i="1" s="1"/>
  <c r="Q128" i="1" s="1"/>
  <c r="O128" i="1" s="1"/>
  <c r="R128" i="1" s="1"/>
  <c r="AB128" i="1"/>
  <c r="BS134" i="1"/>
  <c r="BQ134" i="1"/>
  <c r="AA136" i="1"/>
  <c r="T136" i="1"/>
  <c r="U136" i="1" s="1"/>
  <c r="Q136" i="1" s="1"/>
  <c r="O136" i="1" s="1"/>
  <c r="R136" i="1" s="1"/>
  <c r="L136" i="1" s="1"/>
  <c r="M136" i="1" s="1"/>
  <c r="BQ136" i="1"/>
  <c r="BS136" i="1"/>
  <c r="BR136" i="1"/>
  <c r="BV136" i="1" s="1"/>
  <c r="BW136" i="1" s="1"/>
  <c r="BJ74" i="1"/>
  <c r="BK75" i="1"/>
  <c r="K79" i="1"/>
  <c r="AF79" i="1"/>
  <c r="AF80" i="1"/>
  <c r="AE80" i="1"/>
  <c r="N80" i="1"/>
  <c r="BS80" i="1"/>
  <c r="BR80" i="1"/>
  <c r="BV80" i="1" s="1"/>
  <c r="BW80" i="1" s="1"/>
  <c r="BQ80" i="1"/>
  <c r="W81" i="1"/>
  <c r="BR81" i="1"/>
  <c r="BV81" i="1" s="1"/>
  <c r="BW81" i="1" s="1"/>
  <c r="BJ82" i="1"/>
  <c r="AD84" i="1"/>
  <c r="BS93" i="1"/>
  <c r="AB97" i="1"/>
  <c r="K99" i="1"/>
  <c r="AF99" i="1"/>
  <c r="AA100" i="1"/>
  <c r="BR100" i="1"/>
  <c r="BV100" i="1" s="1"/>
  <c r="BW100" i="1" s="1"/>
  <c r="BQ100" i="1"/>
  <c r="AB107" i="1"/>
  <c r="BS108" i="1"/>
  <c r="BQ108" i="1"/>
  <c r="BR108" i="1"/>
  <c r="BV108" i="1" s="1"/>
  <c r="BW108" i="1" s="1"/>
  <c r="BS114" i="1"/>
  <c r="AA122" i="1"/>
  <c r="T122" i="1"/>
  <c r="U122" i="1" s="1"/>
  <c r="Q122" i="1"/>
  <c r="O122" i="1" s="1"/>
  <c r="R122" i="1" s="1"/>
  <c r="BS126" i="1"/>
  <c r="BQ126" i="1"/>
  <c r="BR126" i="1"/>
  <c r="BV126" i="1" s="1"/>
  <c r="BW126" i="1" s="1"/>
  <c r="BR134" i="1"/>
  <c r="BV134" i="1" s="1"/>
  <c r="BW134" i="1" s="1"/>
  <c r="T147" i="1"/>
  <c r="U147" i="1" s="1"/>
  <c r="N60" i="1"/>
  <c r="N64" i="1"/>
  <c r="T69" i="1"/>
  <c r="U69" i="1" s="1"/>
  <c r="AE69" i="1"/>
  <c r="N69" i="1"/>
  <c r="AT69" i="1"/>
  <c r="AT70" i="1"/>
  <c r="K70" i="1"/>
  <c r="BS81" i="1"/>
  <c r="N82" i="1"/>
  <c r="AT86" i="1"/>
  <c r="K86" i="1"/>
  <c r="BJ94" i="1"/>
  <c r="S98" i="1"/>
  <c r="S99" i="1"/>
  <c r="AE106" i="1"/>
  <c r="K106" i="1"/>
  <c r="AT106" i="1"/>
  <c r="AF106" i="1"/>
  <c r="N108" i="1"/>
  <c r="S116" i="1"/>
  <c r="CQ116" i="1"/>
  <c r="BH116" i="1" s="1"/>
  <c r="CQ123" i="1"/>
  <c r="BH123" i="1" s="1"/>
  <c r="BJ123" i="1" s="1"/>
  <c r="S123" i="1"/>
  <c r="AA133" i="1"/>
  <c r="W68" i="1"/>
  <c r="BS68" i="1"/>
  <c r="BR68" i="1"/>
  <c r="BV68" i="1" s="1"/>
  <c r="BW68" i="1" s="1"/>
  <c r="BQ68" i="1"/>
  <c r="W69" i="1"/>
  <c r="AE71" i="1"/>
  <c r="CQ71" i="1"/>
  <c r="BH71" i="1" s="1"/>
  <c r="BK71" i="1" s="1"/>
  <c r="S74" i="1"/>
  <c r="Q76" i="1"/>
  <c r="O76" i="1" s="1"/>
  <c r="R76" i="1" s="1"/>
  <c r="AE77" i="1"/>
  <c r="N77" i="1"/>
  <c r="AT77" i="1"/>
  <c r="AE82" i="1"/>
  <c r="S82" i="1"/>
  <c r="Q84" i="1"/>
  <c r="O84" i="1" s="1"/>
  <c r="R84" i="1" s="1"/>
  <c r="AE85" i="1"/>
  <c r="N85" i="1"/>
  <c r="AT85" i="1"/>
  <c r="AE87" i="1"/>
  <c r="CQ87" i="1"/>
  <c r="BH87" i="1" s="1"/>
  <c r="BK87" i="1" s="1"/>
  <c r="K89" i="1"/>
  <c r="T92" i="1"/>
  <c r="U92" i="1" s="1"/>
  <c r="K95" i="1"/>
  <c r="AF95" i="1"/>
  <c r="CQ98" i="1"/>
  <c r="BH98" i="1" s="1"/>
  <c r="BK98" i="1" s="1"/>
  <c r="CQ99" i="1"/>
  <c r="BH99" i="1" s="1"/>
  <c r="BJ99" i="1" s="1"/>
  <c r="T103" i="1"/>
  <c r="U103" i="1" s="1"/>
  <c r="BK105" i="1"/>
  <c r="BQ106" i="1"/>
  <c r="BS106" i="1"/>
  <c r="BR106" i="1"/>
  <c r="BV106" i="1" s="1"/>
  <c r="BW106" i="1" s="1"/>
  <c r="BS109" i="1"/>
  <c r="BR109" i="1"/>
  <c r="BV109" i="1" s="1"/>
  <c r="BW109" i="1" s="1"/>
  <c r="BQ109" i="1"/>
  <c r="BK110" i="1"/>
  <c r="BS121" i="1"/>
  <c r="BR121" i="1"/>
  <c r="BV121" i="1" s="1"/>
  <c r="BW121" i="1" s="1"/>
  <c r="BQ121" i="1"/>
  <c r="AE122" i="1"/>
  <c r="N122" i="1"/>
  <c r="K122" i="1"/>
  <c r="AT122" i="1"/>
  <c r="AF122" i="1"/>
  <c r="T158" i="1"/>
  <c r="U158" i="1" s="1"/>
  <c r="BQ165" i="1"/>
  <c r="BS165" i="1"/>
  <c r="BR165" i="1"/>
  <c r="BV165" i="1" s="1"/>
  <c r="BW165" i="1" s="1"/>
  <c r="AT100" i="1"/>
  <c r="K104" i="1"/>
  <c r="AE104" i="1"/>
  <c r="AF104" i="1"/>
  <c r="AA113" i="1"/>
  <c r="BS113" i="1"/>
  <c r="BR113" i="1"/>
  <c r="BV113" i="1" s="1"/>
  <c r="BW113" i="1" s="1"/>
  <c r="BQ113" i="1"/>
  <c r="AE114" i="1"/>
  <c r="N114" i="1"/>
  <c r="K114" i="1"/>
  <c r="AF114" i="1"/>
  <c r="BS115" i="1"/>
  <c r="BR115" i="1"/>
  <c r="BV115" i="1" s="1"/>
  <c r="BW115" i="1" s="1"/>
  <c r="AA116" i="1"/>
  <c r="BS119" i="1"/>
  <c r="BR119" i="1"/>
  <c r="BV119" i="1" s="1"/>
  <c r="BW119" i="1" s="1"/>
  <c r="BQ119" i="1"/>
  <c r="K120" i="1"/>
  <c r="AE120" i="1"/>
  <c r="AT120" i="1"/>
  <c r="AF120" i="1"/>
  <c r="AF121" i="1"/>
  <c r="AE121" i="1"/>
  <c r="AA132" i="1"/>
  <c r="BQ132" i="1"/>
  <c r="BS132" i="1"/>
  <c r="AF146" i="1"/>
  <c r="AE146" i="1"/>
  <c r="N146" i="1"/>
  <c r="K146" i="1"/>
  <c r="AA150" i="1"/>
  <c r="Q71" i="1"/>
  <c r="O71" i="1" s="1"/>
  <c r="R71" i="1" s="1"/>
  <c r="Q75" i="1"/>
  <c r="O75" i="1" s="1"/>
  <c r="R75" i="1" s="1"/>
  <c r="L75" i="1" s="1"/>
  <c r="M75" i="1" s="1"/>
  <c r="Q83" i="1"/>
  <c r="O83" i="1" s="1"/>
  <c r="R83" i="1" s="1"/>
  <c r="L83" i="1" s="1"/>
  <c r="M83" i="1" s="1"/>
  <c r="S100" i="1"/>
  <c r="K103" i="1"/>
  <c r="AT103" i="1"/>
  <c r="S111" i="1"/>
  <c r="CQ111" i="1"/>
  <c r="BH111" i="1" s="1"/>
  <c r="BJ111" i="1" s="1"/>
  <c r="K112" i="1"/>
  <c r="AE112" i="1"/>
  <c r="AF112" i="1"/>
  <c r="N112" i="1"/>
  <c r="T113" i="1"/>
  <c r="U113" i="1" s="1"/>
  <c r="AF113" i="1"/>
  <c r="AE113" i="1"/>
  <c r="AT113" i="1"/>
  <c r="N113" i="1"/>
  <c r="BQ115" i="1"/>
  <c r="BS120" i="1"/>
  <c r="BQ120" i="1"/>
  <c r="BR120" i="1"/>
  <c r="BV120" i="1" s="1"/>
  <c r="BW120" i="1" s="1"/>
  <c r="BS123" i="1"/>
  <c r="BR123" i="1"/>
  <c r="BV123" i="1" s="1"/>
  <c r="BW123" i="1" s="1"/>
  <c r="BQ123" i="1"/>
  <c r="AA126" i="1"/>
  <c r="BQ128" i="1"/>
  <c r="BS128" i="1"/>
  <c r="BR128" i="1"/>
  <c r="BV128" i="1" s="1"/>
  <c r="BW128" i="1" s="1"/>
  <c r="BR132" i="1"/>
  <c r="BV132" i="1" s="1"/>
  <c r="BW132" i="1" s="1"/>
  <c r="AT133" i="1"/>
  <c r="K133" i="1"/>
  <c r="AF133" i="1"/>
  <c r="AE133" i="1"/>
  <c r="AC135" i="1"/>
  <c r="AB135" i="1"/>
  <c r="V135" i="1"/>
  <c r="Z135" i="1" s="1"/>
  <c r="AT141" i="1"/>
  <c r="K141" i="1"/>
  <c r="AF141" i="1"/>
  <c r="AE141" i="1"/>
  <c r="AA170" i="1"/>
  <c r="CQ100" i="1"/>
  <c r="BH100" i="1" s="1"/>
  <c r="BJ100" i="1" s="1"/>
  <c r="N103" i="1"/>
  <c r="N105" i="1"/>
  <c r="AE105" i="1"/>
  <c r="K105" i="1"/>
  <c r="AA107" i="1"/>
  <c r="Q107" i="1"/>
  <c r="O107" i="1" s="1"/>
  <c r="R107" i="1" s="1"/>
  <c r="L107" i="1" s="1"/>
  <c r="M107" i="1" s="1"/>
  <c r="BS111" i="1"/>
  <c r="BQ111" i="1"/>
  <c r="BK116" i="1"/>
  <c r="BJ120" i="1"/>
  <c r="BS125" i="1"/>
  <c r="BR125" i="1"/>
  <c r="BV125" i="1" s="1"/>
  <c r="BW125" i="1" s="1"/>
  <c r="K126" i="1"/>
  <c r="AE126" i="1"/>
  <c r="N126" i="1"/>
  <c r="AT126" i="1"/>
  <c r="S126" i="1"/>
  <c r="CQ126" i="1"/>
  <c r="BH126" i="1" s="1"/>
  <c r="BJ126" i="1" s="1"/>
  <c r="BS131" i="1"/>
  <c r="BR131" i="1"/>
  <c r="BV131" i="1" s="1"/>
  <c r="BW131" i="1" s="1"/>
  <c r="BQ131" i="1"/>
  <c r="BS141" i="1"/>
  <c r="BQ141" i="1"/>
  <c r="BR141" i="1"/>
  <c r="BV141" i="1" s="1"/>
  <c r="BW141" i="1" s="1"/>
  <c r="N149" i="1"/>
  <c r="AT149" i="1"/>
  <c r="K149" i="1"/>
  <c r="AE149" i="1"/>
  <c r="BJ151" i="1"/>
  <c r="AF158" i="1"/>
  <c r="AE158" i="1"/>
  <c r="N158" i="1"/>
  <c r="AT158" i="1"/>
  <c r="K158" i="1"/>
  <c r="T159" i="1"/>
  <c r="U159" i="1" s="1"/>
  <c r="CQ175" i="1"/>
  <c r="BH175" i="1" s="1"/>
  <c r="BJ175" i="1" s="1"/>
  <c r="W106" i="1"/>
  <c r="AA110" i="1"/>
  <c r="W114" i="1"/>
  <c r="BS117" i="1"/>
  <c r="BR117" i="1"/>
  <c r="BV117" i="1" s="1"/>
  <c r="BW117" i="1" s="1"/>
  <c r="BQ117" i="1"/>
  <c r="CQ118" i="1"/>
  <c r="BH118" i="1" s="1"/>
  <c r="BJ118" i="1" s="1"/>
  <c r="CQ142" i="1"/>
  <c r="BH142" i="1" s="1"/>
  <c r="BK142" i="1" s="1"/>
  <c r="S142" i="1"/>
  <c r="BS144" i="1"/>
  <c r="BR144" i="1"/>
  <c r="BV144" i="1" s="1"/>
  <c r="BW144" i="1" s="1"/>
  <c r="BQ144" i="1"/>
  <c r="AB149" i="1"/>
  <c r="BR156" i="1"/>
  <c r="BV156" i="1" s="1"/>
  <c r="BW156" i="1" s="1"/>
  <c r="BS156" i="1"/>
  <c r="BQ156" i="1"/>
  <c r="BS178" i="1"/>
  <c r="BR178" i="1"/>
  <c r="BV178" i="1" s="1"/>
  <c r="BW178" i="1" s="1"/>
  <c r="BQ178" i="1"/>
  <c r="W102" i="1"/>
  <c r="S108" i="1"/>
  <c r="CQ108" i="1"/>
  <c r="BH108" i="1" s="1"/>
  <c r="BJ108" i="1" s="1"/>
  <c r="S120" i="1"/>
  <c r="CQ120" i="1"/>
  <c r="BH120" i="1" s="1"/>
  <c r="BK120" i="1" s="1"/>
  <c r="S130" i="1"/>
  <c r="CQ130" i="1"/>
  <c r="BH130" i="1" s="1"/>
  <c r="BJ130" i="1" s="1"/>
  <c r="AF131" i="1"/>
  <c r="AE131" i="1"/>
  <c r="W132" i="1"/>
  <c r="Q135" i="1"/>
  <c r="O135" i="1" s="1"/>
  <c r="R135" i="1" s="1"/>
  <c r="L135" i="1" s="1"/>
  <c r="M135" i="1" s="1"/>
  <c r="AA135" i="1"/>
  <c r="S138" i="1"/>
  <c r="CQ138" i="1"/>
  <c r="BH138" i="1" s="1"/>
  <c r="BJ138" i="1" s="1"/>
  <c r="AT145" i="1"/>
  <c r="N145" i="1"/>
  <c r="K145" i="1"/>
  <c r="BR146" i="1"/>
  <c r="BV146" i="1" s="1"/>
  <c r="BW146" i="1" s="1"/>
  <c r="BQ146" i="1"/>
  <c r="BS155" i="1"/>
  <c r="BR155" i="1"/>
  <c r="BV155" i="1" s="1"/>
  <c r="BW155" i="1" s="1"/>
  <c r="BQ155" i="1"/>
  <c r="BR160" i="1"/>
  <c r="BV160" i="1" s="1"/>
  <c r="BW160" i="1" s="1"/>
  <c r="BS160" i="1"/>
  <c r="T201" i="1"/>
  <c r="U201" i="1" s="1"/>
  <c r="K116" i="1"/>
  <c r="AE116" i="1"/>
  <c r="Q117" i="1"/>
  <c r="O117" i="1" s="1"/>
  <c r="R117" i="1" s="1"/>
  <c r="L117" i="1" s="1"/>
  <c r="M117" i="1" s="1"/>
  <c r="AE118" i="1"/>
  <c r="N118" i="1"/>
  <c r="K118" i="1"/>
  <c r="AA119" i="1"/>
  <c r="AE124" i="1"/>
  <c r="N124" i="1"/>
  <c r="K124" i="1"/>
  <c r="AT124" i="1"/>
  <c r="K130" i="1"/>
  <c r="AE130" i="1"/>
  <c r="AT130" i="1"/>
  <c r="CQ131" i="1"/>
  <c r="BH131" i="1" s="1"/>
  <c r="S131" i="1"/>
  <c r="CQ139" i="1"/>
  <c r="BH139" i="1" s="1"/>
  <c r="S139" i="1"/>
  <c r="T146" i="1"/>
  <c r="U146" i="1" s="1"/>
  <c r="AA152" i="1"/>
  <c r="N155" i="1"/>
  <c r="AT155" i="1"/>
  <c r="K155" i="1"/>
  <c r="AF155" i="1"/>
  <c r="AE155" i="1"/>
  <c r="AB168" i="1"/>
  <c r="AA188" i="1"/>
  <c r="AA202" i="1"/>
  <c r="CQ106" i="1"/>
  <c r="BH106" i="1" s="1"/>
  <c r="BJ106" i="1" s="1"/>
  <c r="S106" i="1"/>
  <c r="AA108" i="1"/>
  <c r="AA111" i="1"/>
  <c r="S112" i="1"/>
  <c r="CQ112" i="1"/>
  <c r="BH112" i="1" s="1"/>
  <c r="BJ112" i="1" s="1"/>
  <c r="AF117" i="1"/>
  <c r="AE117" i="1"/>
  <c r="BS118" i="1"/>
  <c r="AA120" i="1"/>
  <c r="T121" i="1"/>
  <c r="U121" i="1" s="1"/>
  <c r="Q121" i="1" s="1"/>
  <c r="O121" i="1" s="1"/>
  <c r="R121" i="1" s="1"/>
  <c r="L121" i="1" s="1"/>
  <c r="M121" i="1" s="1"/>
  <c r="AB129" i="1"/>
  <c r="BS130" i="1"/>
  <c r="BQ130" i="1"/>
  <c r="BR130" i="1"/>
  <c r="BV130" i="1" s="1"/>
  <c r="BW130" i="1" s="1"/>
  <c r="BS139" i="1"/>
  <c r="BR139" i="1"/>
  <c r="BV139" i="1" s="1"/>
  <c r="BW139" i="1" s="1"/>
  <c r="BQ139" i="1"/>
  <c r="AA141" i="1"/>
  <c r="S144" i="1"/>
  <c r="CQ144" i="1"/>
  <c r="BH144" i="1" s="1"/>
  <c r="BJ144" i="1" s="1"/>
  <c r="BS147" i="1"/>
  <c r="BR147" i="1"/>
  <c r="BV147" i="1" s="1"/>
  <c r="BW147" i="1" s="1"/>
  <c r="CQ150" i="1"/>
  <c r="BH150" i="1" s="1"/>
  <c r="BJ150" i="1" s="1"/>
  <c r="S150" i="1"/>
  <c r="T153" i="1"/>
  <c r="U153" i="1" s="1"/>
  <c r="Q153" i="1" s="1"/>
  <c r="O153" i="1" s="1"/>
  <c r="R153" i="1" s="1"/>
  <c r="L153" i="1" s="1"/>
  <c r="M153" i="1" s="1"/>
  <c r="N159" i="1"/>
  <c r="AT159" i="1"/>
  <c r="AF159" i="1"/>
  <c r="AE159" i="1"/>
  <c r="K159" i="1"/>
  <c r="AA167" i="1"/>
  <c r="T168" i="1"/>
  <c r="U168" i="1" s="1"/>
  <c r="Q168" i="1" s="1"/>
  <c r="O168" i="1" s="1"/>
  <c r="R168" i="1" s="1"/>
  <c r="L168" i="1" s="1"/>
  <c r="M168" i="1" s="1"/>
  <c r="BK202" i="1"/>
  <c r="BK108" i="1"/>
  <c r="Q109" i="1"/>
  <c r="O109" i="1" s="1"/>
  <c r="R109" i="1" s="1"/>
  <c r="L109" i="1" s="1"/>
  <c r="M109" i="1" s="1"/>
  <c r="W110" i="1"/>
  <c r="AE110" i="1"/>
  <c r="N110" i="1"/>
  <c r="K110" i="1"/>
  <c r="AA112" i="1"/>
  <c r="CQ114" i="1"/>
  <c r="BH114" i="1" s="1"/>
  <c r="BJ114" i="1" s="1"/>
  <c r="T115" i="1"/>
  <c r="U115" i="1" s="1"/>
  <c r="AB115" i="1" s="1"/>
  <c r="N116" i="1"/>
  <c r="BJ116" i="1"/>
  <c r="AT117" i="1"/>
  <c r="BS129" i="1"/>
  <c r="BR129" i="1"/>
  <c r="BV129" i="1" s="1"/>
  <c r="BW129" i="1" s="1"/>
  <c r="BQ129" i="1"/>
  <c r="T132" i="1"/>
  <c r="U132" i="1" s="1"/>
  <c r="AB132" i="1" s="1"/>
  <c r="AA134" i="1"/>
  <c r="T137" i="1"/>
  <c r="U137" i="1" s="1"/>
  <c r="Q137" i="1" s="1"/>
  <c r="O137" i="1" s="1"/>
  <c r="R137" i="1" s="1"/>
  <c r="L137" i="1" s="1"/>
  <c r="M137" i="1" s="1"/>
  <c r="BS138" i="1"/>
  <c r="BQ138" i="1"/>
  <c r="BR138" i="1"/>
  <c r="BV138" i="1" s="1"/>
  <c r="BW138" i="1" s="1"/>
  <c r="BK141" i="1"/>
  <c r="BJ147" i="1"/>
  <c r="BR152" i="1"/>
  <c r="BV152" i="1" s="1"/>
  <c r="BW152" i="1" s="1"/>
  <c r="BS152" i="1"/>
  <c r="BQ160" i="1"/>
  <c r="W163" i="1"/>
  <c r="AE167" i="1"/>
  <c r="K167" i="1"/>
  <c r="AT167" i="1"/>
  <c r="N167" i="1"/>
  <c r="AF167" i="1"/>
  <c r="AA186" i="1"/>
  <c r="AA196" i="1"/>
  <c r="S110" i="1"/>
  <c r="BR124" i="1"/>
  <c r="BV124" i="1" s="1"/>
  <c r="BW124" i="1" s="1"/>
  <c r="AT125" i="1"/>
  <c r="K125" i="1"/>
  <c r="Q127" i="1"/>
  <c r="O127" i="1" s="1"/>
  <c r="R127" i="1" s="1"/>
  <c r="K134" i="1"/>
  <c r="AE134" i="1"/>
  <c r="AF135" i="1"/>
  <c r="AE135" i="1"/>
  <c r="BS135" i="1"/>
  <c r="BR135" i="1"/>
  <c r="BV135" i="1" s="1"/>
  <c r="BW135" i="1" s="1"/>
  <c r="BQ135" i="1"/>
  <c r="W136" i="1"/>
  <c r="T141" i="1"/>
  <c r="U141" i="1" s="1"/>
  <c r="Q141" i="1" s="1"/>
  <c r="O141" i="1" s="1"/>
  <c r="R141" i="1" s="1"/>
  <c r="L141" i="1" s="1"/>
  <c r="M141" i="1" s="1"/>
  <c r="AF143" i="1"/>
  <c r="K143" i="1"/>
  <c r="AE143" i="1"/>
  <c r="AT143" i="1"/>
  <c r="AA145" i="1"/>
  <c r="BR148" i="1"/>
  <c r="BV148" i="1" s="1"/>
  <c r="BW148" i="1" s="1"/>
  <c r="BQ148" i="1"/>
  <c r="T151" i="1"/>
  <c r="U151" i="1" s="1"/>
  <c r="AF153" i="1"/>
  <c r="N153" i="1"/>
  <c r="AT153" i="1"/>
  <c r="K153" i="1"/>
  <c r="BJ159" i="1"/>
  <c r="T161" i="1"/>
  <c r="U161" i="1" s="1"/>
  <c r="Q161" i="1" s="1"/>
  <c r="O161" i="1" s="1"/>
  <c r="R161" i="1" s="1"/>
  <c r="L161" i="1" s="1"/>
  <c r="M161" i="1" s="1"/>
  <c r="BK162" i="1"/>
  <c r="AA163" i="1"/>
  <c r="T164" i="1"/>
  <c r="U164" i="1" s="1"/>
  <c r="AA165" i="1"/>
  <c r="BJ168" i="1"/>
  <c r="AA175" i="1"/>
  <c r="BS183" i="1"/>
  <c r="BQ183" i="1"/>
  <c r="BR183" i="1"/>
  <c r="BV183" i="1" s="1"/>
  <c r="BW183" i="1" s="1"/>
  <c r="AF185" i="1"/>
  <c r="N185" i="1"/>
  <c r="AE185" i="1"/>
  <c r="K185" i="1"/>
  <c r="AT185" i="1"/>
  <c r="K186" i="1"/>
  <c r="AT186" i="1"/>
  <c r="AE186" i="1"/>
  <c r="AF186" i="1"/>
  <c r="N186" i="1"/>
  <c r="AA172" i="1"/>
  <c r="BS176" i="1"/>
  <c r="BR176" i="1"/>
  <c r="BV176" i="1" s="1"/>
  <c r="BW176" i="1" s="1"/>
  <c r="BQ176" i="1"/>
  <c r="AA184" i="1"/>
  <c r="T184" i="1"/>
  <c r="U184" i="1" s="1"/>
  <c r="AB184" i="1" s="1"/>
  <c r="BQ184" i="1"/>
  <c r="BS184" i="1"/>
  <c r="BR184" i="1"/>
  <c r="BV184" i="1" s="1"/>
  <c r="BW184" i="1" s="1"/>
  <c r="AC199" i="1"/>
  <c r="V199" i="1"/>
  <c r="Z199" i="1" s="1"/>
  <c r="AB199" i="1"/>
  <c r="BS219" i="1"/>
  <c r="BQ219" i="1"/>
  <c r="BR219" i="1"/>
  <c r="BV219" i="1" s="1"/>
  <c r="BW219" i="1" s="1"/>
  <c r="AF123" i="1"/>
  <c r="AE123" i="1"/>
  <c r="AA130" i="1"/>
  <c r="AT137" i="1"/>
  <c r="K137" i="1"/>
  <c r="BS145" i="1"/>
  <c r="BQ145" i="1"/>
  <c r="Q149" i="1"/>
  <c r="O149" i="1" s="1"/>
  <c r="R149" i="1" s="1"/>
  <c r="L149" i="1" s="1"/>
  <c r="M149" i="1" s="1"/>
  <c r="AA149" i="1"/>
  <c r="BS157" i="1"/>
  <c r="BR157" i="1"/>
  <c r="BV157" i="1" s="1"/>
  <c r="BW157" i="1" s="1"/>
  <c r="AA159" i="1"/>
  <c r="AF161" i="1"/>
  <c r="N161" i="1"/>
  <c r="AT161" i="1"/>
  <c r="K161" i="1"/>
  <c r="AE161" i="1"/>
  <c r="BQ167" i="1"/>
  <c r="BS167" i="1"/>
  <c r="BR167" i="1"/>
  <c r="BV167" i="1" s="1"/>
  <c r="BW167" i="1" s="1"/>
  <c r="BK170" i="1"/>
  <c r="BJ170" i="1"/>
  <c r="AA171" i="1"/>
  <c r="AA179" i="1"/>
  <c r="BS197" i="1"/>
  <c r="BR197" i="1"/>
  <c r="BV197" i="1" s="1"/>
  <c r="BW197" i="1" s="1"/>
  <c r="BQ197" i="1"/>
  <c r="S198" i="1"/>
  <c r="CQ198" i="1"/>
  <c r="BH198" i="1" s="1"/>
  <c r="BK198" i="1" s="1"/>
  <c r="BS211" i="1"/>
  <c r="BQ211" i="1"/>
  <c r="BR211" i="1"/>
  <c r="BV211" i="1" s="1"/>
  <c r="BW211" i="1" s="1"/>
  <c r="N123" i="1"/>
  <c r="AT123" i="1"/>
  <c r="T125" i="1"/>
  <c r="U125" i="1" s="1"/>
  <c r="AB125" i="1" s="1"/>
  <c r="AT129" i="1"/>
  <c r="K129" i="1"/>
  <c r="CQ133" i="1"/>
  <c r="BH133" i="1" s="1"/>
  <c r="BJ133" i="1" s="1"/>
  <c r="BK137" i="1"/>
  <c r="K138" i="1"/>
  <c r="AE138" i="1"/>
  <c r="AF139" i="1"/>
  <c r="AE139" i="1"/>
  <c r="AA144" i="1"/>
  <c r="BJ145" i="1"/>
  <c r="BR150" i="1"/>
  <c r="BV150" i="1" s="1"/>
  <c r="BW150" i="1" s="1"/>
  <c r="BQ150" i="1"/>
  <c r="BS150" i="1"/>
  <c r="T154" i="1"/>
  <c r="U154" i="1" s="1"/>
  <c r="S156" i="1"/>
  <c r="CQ156" i="1"/>
  <c r="BH156" i="1" s="1"/>
  <c r="BK156" i="1" s="1"/>
  <c r="BQ157" i="1"/>
  <c r="Q158" i="1"/>
  <c r="O158" i="1" s="1"/>
  <c r="R158" i="1" s="1"/>
  <c r="AA158" i="1"/>
  <c r="BK159" i="1"/>
  <c r="BQ159" i="1"/>
  <c r="BS173" i="1"/>
  <c r="BQ173" i="1"/>
  <c r="BR173" i="1"/>
  <c r="BV173" i="1" s="1"/>
  <c r="BW173" i="1" s="1"/>
  <c r="AA176" i="1"/>
  <c r="BS177" i="1"/>
  <c r="BQ177" i="1"/>
  <c r="BR177" i="1"/>
  <c r="BV177" i="1" s="1"/>
  <c r="BW177" i="1" s="1"/>
  <c r="AA182" i="1"/>
  <c r="AE125" i="1"/>
  <c r="CQ125" i="1"/>
  <c r="BH125" i="1" s="1"/>
  <c r="BJ125" i="1" s="1"/>
  <c r="AA127" i="1"/>
  <c r="AF134" i="1"/>
  <c r="S134" i="1"/>
  <c r="CQ134" i="1"/>
  <c r="BH134" i="1" s="1"/>
  <c r="BK134" i="1" s="1"/>
  <c r="N137" i="1"/>
  <c r="AT139" i="1"/>
  <c r="AA142" i="1"/>
  <c r="BS148" i="1"/>
  <c r="AF150" i="1"/>
  <c r="AE150" i="1"/>
  <c r="AT150" i="1"/>
  <c r="AT152" i="1"/>
  <c r="K152" i="1"/>
  <c r="AF152" i="1"/>
  <c r="AE152" i="1"/>
  <c r="N152" i="1"/>
  <c r="AF157" i="1"/>
  <c r="N157" i="1"/>
  <c r="AE157" i="1"/>
  <c r="BR158" i="1"/>
  <c r="BV158" i="1" s="1"/>
  <c r="BW158" i="1" s="1"/>
  <c r="BQ158" i="1"/>
  <c r="BS158" i="1"/>
  <c r="BS159" i="1"/>
  <c r="AF162" i="1"/>
  <c r="AE162" i="1"/>
  <c r="N162" i="1"/>
  <c r="AT162" i="1"/>
  <c r="S176" i="1"/>
  <c r="CQ176" i="1"/>
  <c r="BH176" i="1" s="1"/>
  <c r="BJ176" i="1" s="1"/>
  <c r="AA180" i="1"/>
  <c r="AA181" i="1"/>
  <c r="BQ190" i="1"/>
  <c r="BR190" i="1"/>
  <c r="BV190" i="1" s="1"/>
  <c r="BW190" i="1" s="1"/>
  <c r="AT144" i="1"/>
  <c r="K144" i="1"/>
  <c r="AE147" i="1"/>
  <c r="BS153" i="1"/>
  <c r="BR153" i="1"/>
  <c r="BV153" i="1" s="1"/>
  <c r="BW153" i="1" s="1"/>
  <c r="T155" i="1"/>
  <c r="U155" i="1" s="1"/>
  <c r="AB155" i="1" s="1"/>
  <c r="AT160" i="1"/>
  <c r="K160" i="1"/>
  <c r="AF160" i="1"/>
  <c r="BJ164" i="1"/>
  <c r="S166" i="1"/>
  <c r="CQ166" i="1"/>
  <c r="BH166" i="1" s="1"/>
  <c r="BQ169" i="1"/>
  <c r="BS169" i="1"/>
  <c r="BR169" i="1"/>
  <c r="BV169" i="1" s="1"/>
  <c r="BW169" i="1" s="1"/>
  <c r="BS170" i="1"/>
  <c r="BQ170" i="1"/>
  <c r="S170" i="1"/>
  <c r="CQ170" i="1"/>
  <c r="BH170" i="1" s="1"/>
  <c r="BS172" i="1"/>
  <c r="BQ172" i="1"/>
  <c r="V183" i="1"/>
  <c r="Z183" i="1" s="1"/>
  <c r="AC183" i="1"/>
  <c r="BS185" i="1"/>
  <c r="BR185" i="1"/>
  <c r="BV185" i="1" s="1"/>
  <c r="BW185" i="1" s="1"/>
  <c r="BQ185" i="1"/>
  <c r="AF187" i="1"/>
  <c r="K187" i="1"/>
  <c r="AT187" i="1"/>
  <c r="AE187" i="1"/>
  <c r="K190" i="1"/>
  <c r="AE190" i="1"/>
  <c r="AF190" i="1"/>
  <c r="AT190" i="1"/>
  <c r="N190" i="1"/>
  <c r="AC191" i="1"/>
  <c r="AD191" i="1" s="1"/>
  <c r="V191" i="1"/>
  <c r="Z191" i="1" s="1"/>
  <c r="K203" i="1"/>
  <c r="N203" i="1"/>
  <c r="AF203" i="1"/>
  <c r="AE203" i="1"/>
  <c r="AT203" i="1"/>
  <c r="AA208" i="1"/>
  <c r="BK213" i="1"/>
  <c r="BR143" i="1"/>
  <c r="BV143" i="1" s="1"/>
  <c r="BW143" i="1" s="1"/>
  <c r="K147" i="1"/>
  <c r="S152" i="1"/>
  <c r="AF154" i="1"/>
  <c r="AE154" i="1"/>
  <c r="N154" i="1"/>
  <c r="AT154" i="1"/>
  <c r="BR154" i="1"/>
  <c r="BV154" i="1" s="1"/>
  <c r="BW154" i="1" s="1"/>
  <c r="BQ154" i="1"/>
  <c r="BJ157" i="1"/>
  <c r="N160" i="1"/>
  <c r="BJ160" i="1"/>
  <c r="BS161" i="1"/>
  <c r="BR161" i="1"/>
  <c r="BV161" i="1" s="1"/>
  <c r="BW161" i="1" s="1"/>
  <c r="T163" i="1"/>
  <c r="U163" i="1" s="1"/>
  <c r="Q163" i="1" s="1"/>
  <c r="O163" i="1" s="1"/>
  <c r="R163" i="1" s="1"/>
  <c r="L163" i="1" s="1"/>
  <c r="M163" i="1" s="1"/>
  <c r="BQ163" i="1"/>
  <c r="BR163" i="1"/>
  <c r="BV163" i="1" s="1"/>
  <c r="BW163" i="1" s="1"/>
  <c r="AA168" i="1"/>
  <c r="AA169" i="1"/>
  <c r="BQ171" i="1"/>
  <c r="BS171" i="1"/>
  <c r="S173" i="1"/>
  <c r="CQ173" i="1"/>
  <c r="BH173" i="1" s="1"/>
  <c r="BJ173" i="1" s="1"/>
  <c r="AE179" i="1"/>
  <c r="N179" i="1"/>
  <c r="K179" i="1"/>
  <c r="AT179" i="1"/>
  <c r="AF183" i="1"/>
  <c r="K183" i="1"/>
  <c r="BS186" i="1"/>
  <c r="BQ186" i="1"/>
  <c r="AA189" i="1"/>
  <c r="AA197" i="1"/>
  <c r="AA226" i="1"/>
  <c r="T226" i="1"/>
  <c r="U226" i="1" s="1"/>
  <c r="Q226" i="1"/>
  <c r="O226" i="1" s="1"/>
  <c r="R226" i="1" s="1"/>
  <c r="L226" i="1" s="1"/>
  <c r="M226" i="1" s="1"/>
  <c r="S145" i="1"/>
  <c r="W146" i="1"/>
  <c r="BQ149" i="1"/>
  <c r="CQ152" i="1"/>
  <c r="BH152" i="1" s="1"/>
  <c r="BK152" i="1" s="1"/>
  <c r="BS154" i="1"/>
  <c r="AT156" i="1"/>
  <c r="K156" i="1"/>
  <c r="AF156" i="1"/>
  <c r="T157" i="1"/>
  <c r="U157" i="1" s="1"/>
  <c r="Q157" i="1" s="1"/>
  <c r="O157" i="1" s="1"/>
  <c r="R157" i="1" s="1"/>
  <c r="L157" i="1" s="1"/>
  <c r="M157" i="1" s="1"/>
  <c r="BQ161" i="1"/>
  <c r="T162" i="1"/>
  <c r="U162" i="1" s="1"/>
  <c r="AE163" i="1"/>
  <c r="N163" i="1"/>
  <c r="BS163" i="1"/>
  <c r="BS164" i="1"/>
  <c r="BQ164" i="1"/>
  <c r="S165" i="1"/>
  <c r="CQ165" i="1"/>
  <c r="BH165" i="1" s="1"/>
  <c r="BJ165" i="1" s="1"/>
  <c r="CQ174" i="1"/>
  <c r="BH174" i="1" s="1"/>
  <c r="S174" i="1"/>
  <c r="S177" i="1"/>
  <c r="CQ177" i="1"/>
  <c r="BH177" i="1" s="1"/>
  <c r="BJ177" i="1" s="1"/>
  <c r="AF178" i="1"/>
  <c r="AE178" i="1"/>
  <c r="T185" i="1"/>
  <c r="U185" i="1" s="1"/>
  <c r="BS191" i="1"/>
  <c r="BR191" i="1"/>
  <c r="BV191" i="1" s="1"/>
  <c r="BW191" i="1" s="1"/>
  <c r="BQ191" i="1"/>
  <c r="BS207" i="1"/>
  <c r="BQ207" i="1"/>
  <c r="BR207" i="1"/>
  <c r="BV207" i="1" s="1"/>
  <c r="BW207" i="1" s="1"/>
  <c r="AA213" i="1"/>
  <c r="T213" i="1"/>
  <c r="U213" i="1" s="1"/>
  <c r="Q213" i="1"/>
  <c r="O213" i="1" s="1"/>
  <c r="R213" i="1" s="1"/>
  <c r="L213" i="1" s="1"/>
  <c r="M213" i="1" s="1"/>
  <c r="AT148" i="1"/>
  <c r="K148" i="1"/>
  <c r="AF148" i="1"/>
  <c r="BJ155" i="1"/>
  <c r="S160" i="1"/>
  <c r="BR162" i="1"/>
  <c r="BV162" i="1" s="1"/>
  <c r="BW162" i="1" s="1"/>
  <c r="BQ162" i="1"/>
  <c r="AF164" i="1"/>
  <c r="N164" i="1"/>
  <c r="K164" i="1"/>
  <c r="BS166" i="1"/>
  <c r="BR166" i="1"/>
  <c r="BV166" i="1" s="1"/>
  <c r="BW166" i="1" s="1"/>
  <c r="BQ166" i="1"/>
  <c r="S169" i="1"/>
  <c r="CQ169" i="1"/>
  <c r="BH169" i="1" s="1"/>
  <c r="BJ169" i="1" s="1"/>
  <c r="BS174" i="1"/>
  <c r="BR174" i="1"/>
  <c r="BV174" i="1" s="1"/>
  <c r="BW174" i="1" s="1"/>
  <c r="BQ174" i="1"/>
  <c r="K177" i="1"/>
  <c r="AE177" i="1"/>
  <c r="AT177" i="1"/>
  <c r="W179" i="1"/>
  <c r="W190" i="1"/>
  <c r="BS198" i="1"/>
  <c r="BQ198" i="1"/>
  <c r="BR198" i="1"/>
  <c r="BV198" i="1" s="1"/>
  <c r="BW198" i="1" s="1"/>
  <c r="T208" i="1"/>
  <c r="U208" i="1" s="1"/>
  <c r="K165" i="1"/>
  <c r="AE165" i="1"/>
  <c r="CQ167" i="1"/>
  <c r="BH167" i="1" s="1"/>
  <c r="BJ167" i="1" s="1"/>
  <c r="S167" i="1"/>
  <c r="W169" i="1"/>
  <c r="N170" i="1"/>
  <c r="W171" i="1"/>
  <c r="AE171" i="1"/>
  <c r="K171" i="1"/>
  <c r="BK172" i="1"/>
  <c r="AA173" i="1"/>
  <c r="BS182" i="1"/>
  <c r="BR182" i="1"/>
  <c r="BV182" i="1" s="1"/>
  <c r="BW182" i="1" s="1"/>
  <c r="BJ183" i="1"/>
  <c r="BJ186" i="1"/>
  <c r="BQ201" i="1"/>
  <c r="BS201" i="1"/>
  <c r="BR201" i="1"/>
  <c r="BV201" i="1" s="1"/>
  <c r="BW201" i="1" s="1"/>
  <c r="T189" i="1"/>
  <c r="U189" i="1" s="1"/>
  <c r="Q189" i="1" s="1"/>
  <c r="O189" i="1" s="1"/>
  <c r="R189" i="1" s="1"/>
  <c r="T195" i="1"/>
  <c r="U195" i="1" s="1"/>
  <c r="AA195" i="1"/>
  <c r="BS195" i="1"/>
  <c r="BR195" i="1"/>
  <c r="BV195" i="1" s="1"/>
  <c r="BW195" i="1" s="1"/>
  <c r="BQ195" i="1"/>
  <c r="BS199" i="1"/>
  <c r="BR199" i="1"/>
  <c r="BV199" i="1" s="1"/>
  <c r="BW199" i="1" s="1"/>
  <c r="BQ199" i="1"/>
  <c r="CQ204" i="1"/>
  <c r="BH204" i="1" s="1"/>
  <c r="S204" i="1"/>
  <c r="BS206" i="1"/>
  <c r="BR206" i="1"/>
  <c r="BV206" i="1" s="1"/>
  <c r="BW206" i="1" s="1"/>
  <c r="BQ206" i="1"/>
  <c r="S207" i="1"/>
  <c r="CQ207" i="1"/>
  <c r="BH207" i="1" s="1"/>
  <c r="BK207" i="1" s="1"/>
  <c r="BS212" i="1"/>
  <c r="BR212" i="1"/>
  <c r="BV212" i="1" s="1"/>
  <c r="BW212" i="1" s="1"/>
  <c r="BQ212" i="1"/>
  <c r="AA218" i="1"/>
  <c r="T233" i="1"/>
  <c r="U233" i="1" s="1"/>
  <c r="Q233" i="1" s="1"/>
  <c r="O233" i="1" s="1"/>
  <c r="R233" i="1" s="1"/>
  <c r="L233" i="1" s="1"/>
  <c r="M233" i="1" s="1"/>
  <c r="K169" i="1"/>
  <c r="AE169" i="1"/>
  <c r="BK173" i="1"/>
  <c r="AE175" i="1"/>
  <c r="N175" i="1"/>
  <c r="K175" i="1"/>
  <c r="AA177" i="1"/>
  <c r="T180" i="1"/>
  <c r="U180" i="1" s="1"/>
  <c r="AB180" i="1" s="1"/>
  <c r="AA192" i="1"/>
  <c r="T192" i="1"/>
  <c r="U192" i="1" s="1"/>
  <c r="Q192" i="1" s="1"/>
  <c r="O192" i="1" s="1"/>
  <c r="R192" i="1" s="1"/>
  <c r="K194" i="1"/>
  <c r="AE194" i="1"/>
  <c r="AF194" i="1"/>
  <c r="N194" i="1"/>
  <c r="AF195" i="1"/>
  <c r="AE195" i="1"/>
  <c r="AT195" i="1"/>
  <c r="N195" i="1"/>
  <c r="BR196" i="1"/>
  <c r="BV196" i="1" s="1"/>
  <c r="BW196" i="1" s="1"/>
  <c r="BR202" i="1"/>
  <c r="BV202" i="1" s="1"/>
  <c r="BW202" i="1" s="1"/>
  <c r="BS202" i="1"/>
  <c r="BQ202" i="1"/>
  <c r="K207" i="1"/>
  <c r="AE207" i="1"/>
  <c r="N207" i="1"/>
  <c r="AT207" i="1"/>
  <c r="AF207" i="1"/>
  <c r="BQ168" i="1"/>
  <c r="K173" i="1"/>
  <c r="AE173" i="1"/>
  <c r="AF174" i="1"/>
  <c r="AE174" i="1"/>
  <c r="T178" i="1"/>
  <c r="U178" i="1" s="1"/>
  <c r="Q178" i="1" s="1"/>
  <c r="O178" i="1" s="1"/>
  <c r="R178" i="1" s="1"/>
  <c r="L178" i="1" s="1"/>
  <c r="M178" i="1" s="1"/>
  <c r="CQ180" i="1"/>
  <c r="BH180" i="1" s="1"/>
  <c r="BK180" i="1" s="1"/>
  <c r="BK183" i="1"/>
  <c r="AC187" i="1"/>
  <c r="AB187" i="1"/>
  <c r="T188" i="1"/>
  <c r="U188" i="1" s="1"/>
  <c r="AE188" i="1"/>
  <c r="N188" i="1"/>
  <c r="AT188" i="1"/>
  <c r="BS193" i="1"/>
  <c r="BQ193" i="1"/>
  <c r="BS194" i="1"/>
  <c r="BQ194" i="1"/>
  <c r="AE196" i="1"/>
  <c r="N196" i="1"/>
  <c r="K196" i="1"/>
  <c r="AF196" i="1"/>
  <c r="BS196" i="1"/>
  <c r="AA198" i="1"/>
  <c r="BJ202" i="1"/>
  <c r="T202" i="1"/>
  <c r="U202" i="1" s="1"/>
  <c r="AB202" i="1" s="1"/>
  <c r="BQ203" i="1"/>
  <c r="AA205" i="1"/>
  <c r="BK206" i="1"/>
  <c r="CQ214" i="1"/>
  <c r="BH214" i="1" s="1"/>
  <c r="BK214" i="1" s="1"/>
  <c r="S214" i="1"/>
  <c r="AF165" i="1"/>
  <c r="K166" i="1"/>
  <c r="BR168" i="1"/>
  <c r="BV168" i="1" s="1"/>
  <c r="BW168" i="1" s="1"/>
  <c r="AF171" i="1"/>
  <c r="CQ171" i="1"/>
  <c r="BH171" i="1" s="1"/>
  <c r="BJ171" i="1" s="1"/>
  <c r="T172" i="1"/>
  <c r="U172" i="1" s="1"/>
  <c r="AT174" i="1"/>
  <c r="Q187" i="1"/>
  <c r="O187" i="1" s="1"/>
  <c r="R187" i="1" s="1"/>
  <c r="AA187" i="1"/>
  <c r="V187" i="1"/>
  <c r="Z187" i="1" s="1"/>
  <c r="BS187" i="1"/>
  <c r="BR187" i="1"/>
  <c r="BV187" i="1" s="1"/>
  <c r="BW187" i="1" s="1"/>
  <c r="BQ187" i="1"/>
  <c r="CQ189" i="1"/>
  <c r="BH189" i="1" s="1"/>
  <c r="BK189" i="1" s="1"/>
  <c r="BR203" i="1"/>
  <c r="BV203" i="1" s="1"/>
  <c r="BW203" i="1" s="1"/>
  <c r="AE205" i="1"/>
  <c r="N205" i="1"/>
  <c r="AT205" i="1"/>
  <c r="AF205" i="1"/>
  <c r="K205" i="1"/>
  <c r="AA210" i="1"/>
  <c r="BS216" i="1"/>
  <c r="BR216" i="1"/>
  <c r="BV216" i="1" s="1"/>
  <c r="BW216" i="1" s="1"/>
  <c r="BQ216" i="1"/>
  <c r="AA230" i="1"/>
  <c r="S171" i="1"/>
  <c r="S175" i="1"/>
  <c r="S179" i="1"/>
  <c r="S182" i="1"/>
  <c r="N184" i="1"/>
  <c r="W184" i="1"/>
  <c r="W188" i="1"/>
  <c r="K189" i="1"/>
  <c r="CQ192" i="1"/>
  <c r="BH192" i="1" s="1"/>
  <c r="BJ192" i="1" s="1"/>
  <c r="T193" i="1"/>
  <c r="U193" i="1" s="1"/>
  <c r="Q193" i="1" s="1"/>
  <c r="O193" i="1" s="1"/>
  <c r="R193" i="1" s="1"/>
  <c r="L193" i="1" s="1"/>
  <c r="M193" i="1" s="1"/>
  <c r="CQ209" i="1"/>
  <c r="BH209" i="1" s="1"/>
  <c r="BJ209" i="1" s="1"/>
  <c r="T212" i="1"/>
  <c r="U212" i="1" s="1"/>
  <c r="K198" i="1"/>
  <c r="AE198" i="1"/>
  <c r="Q199" i="1"/>
  <c r="O199" i="1" s="1"/>
  <c r="R199" i="1" s="1"/>
  <c r="L199" i="1" s="1"/>
  <c r="M199" i="1" s="1"/>
  <c r="T200" i="1"/>
  <c r="U200" i="1" s="1"/>
  <c r="AB200" i="1" s="1"/>
  <c r="BS208" i="1"/>
  <c r="BR208" i="1"/>
  <c r="BV208" i="1" s="1"/>
  <c r="BW208" i="1" s="1"/>
  <c r="BQ208" i="1"/>
  <c r="BS210" i="1"/>
  <c r="BR210" i="1"/>
  <c r="BV210" i="1" s="1"/>
  <c r="BW210" i="1" s="1"/>
  <c r="BQ210" i="1"/>
  <c r="AF212" i="1"/>
  <c r="AE212" i="1"/>
  <c r="K212" i="1"/>
  <c r="T216" i="1"/>
  <c r="U216" i="1" s="1"/>
  <c r="Q191" i="1"/>
  <c r="O191" i="1" s="1"/>
  <c r="R191" i="1" s="1"/>
  <c r="L191" i="1" s="1"/>
  <c r="M191" i="1" s="1"/>
  <c r="S194" i="1"/>
  <c r="CQ194" i="1"/>
  <c r="BH194" i="1" s="1"/>
  <c r="BJ194" i="1" s="1"/>
  <c r="AF199" i="1"/>
  <c r="AE199" i="1"/>
  <c r="AE200" i="1"/>
  <c r="N200" i="1"/>
  <c r="K200" i="1"/>
  <c r="BR200" i="1"/>
  <c r="BV200" i="1" s="1"/>
  <c r="BW200" i="1" s="1"/>
  <c r="AE201" i="1"/>
  <c r="N201" i="1"/>
  <c r="K201" i="1"/>
  <c r="T203" i="1"/>
  <c r="U203" i="1" s="1"/>
  <c r="BS204" i="1"/>
  <c r="BR204" i="1"/>
  <c r="BV204" i="1" s="1"/>
  <c r="BW204" i="1" s="1"/>
  <c r="BQ204" i="1"/>
  <c r="AA207" i="1"/>
  <c r="AT212" i="1"/>
  <c r="BS214" i="1"/>
  <c r="BR214" i="1"/>
  <c r="BV214" i="1" s="1"/>
  <c r="BW214" i="1" s="1"/>
  <c r="BQ214" i="1"/>
  <c r="T217" i="1"/>
  <c r="U217" i="1" s="1"/>
  <c r="BS220" i="1"/>
  <c r="BR220" i="1"/>
  <c r="BV220" i="1" s="1"/>
  <c r="BW220" i="1" s="1"/>
  <c r="BQ220" i="1"/>
  <c r="BS236" i="1"/>
  <c r="BQ236" i="1"/>
  <c r="BR236" i="1"/>
  <c r="BV236" i="1" s="1"/>
  <c r="BW236" i="1" s="1"/>
  <c r="AT181" i="1"/>
  <c r="AT184" i="1"/>
  <c r="AB189" i="1"/>
  <c r="BQ189" i="1"/>
  <c r="AE192" i="1"/>
  <c r="N192" i="1"/>
  <c r="K192" i="1"/>
  <c r="BR192" i="1"/>
  <c r="BV192" i="1" s="1"/>
  <c r="BW192" i="1" s="1"/>
  <c r="AA193" i="1"/>
  <c r="CQ196" i="1"/>
  <c r="BH196" i="1" s="1"/>
  <c r="BJ196" i="1" s="1"/>
  <c r="T197" i="1"/>
  <c r="U197" i="1" s="1"/>
  <c r="N198" i="1"/>
  <c r="N199" i="1"/>
  <c r="AT199" i="1"/>
  <c r="BS200" i="1"/>
  <c r="CQ201" i="1"/>
  <c r="BH201" i="1" s="1"/>
  <c r="BJ201" i="1" s="1"/>
  <c r="AT202" i="1"/>
  <c r="N202" i="1"/>
  <c r="K202" i="1"/>
  <c r="AF202" i="1"/>
  <c r="CQ203" i="1"/>
  <c r="BH203" i="1" s="1"/>
  <c r="BJ203" i="1" s="1"/>
  <c r="AF204" i="1"/>
  <c r="K204" i="1"/>
  <c r="T206" i="1"/>
  <c r="U206" i="1" s="1"/>
  <c r="AA209" i="1"/>
  <c r="T209" i="1"/>
  <c r="U209" i="1" s="1"/>
  <c r="S215" i="1"/>
  <c r="AF216" i="1"/>
  <c r="AE216" i="1"/>
  <c r="N216" i="1"/>
  <c r="AT216" i="1"/>
  <c r="K216" i="1"/>
  <c r="T237" i="1"/>
  <c r="U237" i="1" s="1"/>
  <c r="Q237" i="1" s="1"/>
  <c r="O237" i="1" s="1"/>
  <c r="R237" i="1" s="1"/>
  <c r="L237" i="1" s="1"/>
  <c r="M237" i="1" s="1"/>
  <c r="S181" i="1"/>
  <c r="N182" i="1"/>
  <c r="AF182" i="1"/>
  <c r="Q183" i="1"/>
  <c r="O183" i="1" s="1"/>
  <c r="R183" i="1" s="1"/>
  <c r="CQ184" i="1"/>
  <c r="BH184" i="1" s="1"/>
  <c r="BJ184" i="1" s="1"/>
  <c r="BR188" i="1"/>
  <c r="BV188" i="1" s="1"/>
  <c r="BW188" i="1" s="1"/>
  <c r="BR189" i="1"/>
  <c r="BV189" i="1" s="1"/>
  <c r="BW189" i="1" s="1"/>
  <c r="S190" i="1"/>
  <c r="CQ190" i="1"/>
  <c r="BH190" i="1" s="1"/>
  <c r="BJ190" i="1" s="1"/>
  <c r="AT191" i="1"/>
  <c r="BS192" i="1"/>
  <c r="BK193" i="1"/>
  <c r="AA194" i="1"/>
  <c r="AT206" i="1"/>
  <c r="K206" i="1"/>
  <c r="AF206" i="1"/>
  <c r="AB209" i="1"/>
  <c r="AE209" i="1"/>
  <c r="N209" i="1"/>
  <c r="K209" i="1"/>
  <c r="AT209" i="1"/>
  <c r="BQ226" i="1"/>
  <c r="BS226" i="1"/>
  <c r="BR226" i="1"/>
  <c r="BV226" i="1" s="1"/>
  <c r="BW226" i="1" s="1"/>
  <c r="W207" i="1"/>
  <c r="S211" i="1"/>
  <c r="CQ211" i="1"/>
  <c r="BH211" i="1" s="1"/>
  <c r="BJ211" i="1" s="1"/>
  <c r="S222" i="1"/>
  <c r="CQ222" i="1"/>
  <c r="BH222" i="1" s="1"/>
  <c r="S223" i="1"/>
  <c r="CQ223" i="1"/>
  <c r="BH223" i="1" s="1"/>
  <c r="BJ223" i="1" s="1"/>
  <c r="BK226" i="1"/>
  <c r="T220" i="1"/>
  <c r="U220" i="1" s="1"/>
  <c r="Q220" i="1" s="1"/>
  <c r="O220" i="1" s="1"/>
  <c r="R220" i="1" s="1"/>
  <c r="L220" i="1" s="1"/>
  <c r="M220" i="1" s="1"/>
  <c r="BQ221" i="1"/>
  <c r="BS221" i="1"/>
  <c r="BR221" i="1"/>
  <c r="BV221" i="1" s="1"/>
  <c r="BW221" i="1" s="1"/>
  <c r="K223" i="1"/>
  <c r="AE223" i="1"/>
  <c r="AT223" i="1"/>
  <c r="BS224" i="1"/>
  <c r="BQ224" i="1"/>
  <c r="BS228" i="1"/>
  <c r="BQ228" i="1"/>
  <c r="BR228" i="1"/>
  <c r="BV228" i="1" s="1"/>
  <c r="BW228" i="1" s="1"/>
  <c r="BS232" i="1"/>
  <c r="BQ232" i="1"/>
  <c r="BR232" i="1"/>
  <c r="BV232" i="1" s="1"/>
  <c r="BW232" i="1" s="1"/>
  <c r="AA236" i="1"/>
  <c r="S236" i="1"/>
  <c r="CQ236" i="1"/>
  <c r="BH236" i="1" s="1"/>
  <c r="BJ236" i="1" s="1"/>
  <c r="AF208" i="1"/>
  <c r="AE208" i="1"/>
  <c r="BK210" i="1"/>
  <c r="AA211" i="1"/>
  <c r="BR215" i="1"/>
  <c r="BV215" i="1" s="1"/>
  <c r="BW215" i="1" s="1"/>
  <c r="BQ215" i="1"/>
  <c r="BK216" i="1"/>
  <c r="S219" i="1"/>
  <c r="CQ219" i="1"/>
  <c r="BH219" i="1" s="1"/>
  <c r="BJ219" i="1" s="1"/>
  <c r="BS222" i="1"/>
  <c r="BR222" i="1"/>
  <c r="BV222" i="1" s="1"/>
  <c r="BW222" i="1" s="1"/>
  <c r="BQ222" i="1"/>
  <c r="BS223" i="1"/>
  <c r="BQ223" i="1"/>
  <c r="BR223" i="1"/>
  <c r="BV223" i="1" s="1"/>
  <c r="BW223" i="1" s="1"/>
  <c r="BR224" i="1"/>
  <c r="BV224" i="1" s="1"/>
  <c r="BW224" i="1" s="1"/>
  <c r="AA228" i="1"/>
  <c r="BS235" i="1"/>
  <c r="BR235" i="1"/>
  <c r="BV235" i="1" s="1"/>
  <c r="BW235" i="1" s="1"/>
  <c r="BQ235" i="1"/>
  <c r="K236" i="1"/>
  <c r="AE236" i="1"/>
  <c r="N236" i="1"/>
  <c r="AT236" i="1"/>
  <c r="AF236" i="1"/>
  <c r="K240" i="1"/>
  <c r="AE240" i="1"/>
  <c r="AF240" i="1"/>
  <c r="N240" i="1"/>
  <c r="BJ207" i="1"/>
  <c r="N208" i="1"/>
  <c r="AT208" i="1"/>
  <c r="AT214" i="1"/>
  <c r="AF214" i="1"/>
  <c r="N214" i="1"/>
  <c r="AE214" i="1"/>
  <c r="BS215" i="1"/>
  <c r="BJ222" i="1"/>
  <c r="BK234" i="1"/>
  <c r="AA235" i="1"/>
  <c r="Q235" i="1"/>
  <c r="O235" i="1" s="1"/>
  <c r="R235" i="1" s="1"/>
  <c r="L235" i="1" s="1"/>
  <c r="M235" i="1" s="1"/>
  <c r="BS240" i="1"/>
  <c r="BQ240" i="1"/>
  <c r="BR240" i="1"/>
  <c r="BV240" i="1" s="1"/>
  <c r="BW240" i="1" s="1"/>
  <c r="K211" i="1"/>
  <c r="AE211" i="1"/>
  <c r="Q212" i="1"/>
  <c r="O212" i="1" s="1"/>
  <c r="R212" i="1" s="1"/>
  <c r="W213" i="1"/>
  <c r="AE213" i="1"/>
  <c r="N213" i="1"/>
  <c r="K213" i="1"/>
  <c r="BS218" i="1"/>
  <c r="BQ218" i="1"/>
  <c r="AA224" i="1"/>
  <c r="T225" i="1"/>
  <c r="U225" i="1" s="1"/>
  <c r="AF237" i="1"/>
  <c r="AE237" i="1"/>
  <c r="N237" i="1"/>
  <c r="AT237" i="1"/>
  <c r="K237" i="1"/>
  <c r="BK237" i="1"/>
  <c r="BJ237" i="1"/>
  <c r="AA219" i="1"/>
  <c r="K224" i="1"/>
  <c r="AE224" i="1"/>
  <c r="AT224" i="1"/>
  <c r="N224" i="1"/>
  <c r="CQ230" i="1"/>
  <c r="BH230" i="1" s="1"/>
  <c r="BJ230" i="1" s="1"/>
  <c r="BS231" i="1"/>
  <c r="BR231" i="1"/>
  <c r="BV231" i="1" s="1"/>
  <c r="BW231" i="1" s="1"/>
  <c r="BQ231" i="1"/>
  <c r="BS239" i="1"/>
  <c r="BQ239" i="1"/>
  <c r="AA241" i="1"/>
  <c r="BS233" i="1"/>
  <c r="BR233" i="1"/>
  <c r="BV233" i="1" s="1"/>
  <c r="BW233" i="1" s="1"/>
  <c r="BQ233" i="1"/>
  <c r="AF241" i="1"/>
  <c r="AE241" i="1"/>
  <c r="N241" i="1"/>
  <c r="K219" i="1"/>
  <c r="AE219" i="1"/>
  <c r="AE221" i="1"/>
  <c r="N221" i="1"/>
  <c r="K221" i="1"/>
  <c r="AA222" i="1"/>
  <c r="S224" i="1"/>
  <c r="CQ224" i="1"/>
  <c r="BH224" i="1" s="1"/>
  <c r="BJ224" i="1" s="1"/>
  <c r="K228" i="1"/>
  <c r="AE228" i="1"/>
  <c r="AF228" i="1"/>
  <c r="AA229" i="1"/>
  <c r="BS229" i="1"/>
  <c r="BR229" i="1"/>
  <c r="BV229" i="1" s="1"/>
  <c r="BW229" i="1" s="1"/>
  <c r="BQ229" i="1"/>
  <c r="BK230" i="1"/>
  <c r="AT241" i="1"/>
  <c r="BQ213" i="1"/>
  <c r="CQ215" i="1"/>
  <c r="BH215" i="1" s="1"/>
  <c r="BK215" i="1" s="1"/>
  <c r="AF220" i="1"/>
  <c r="AE220" i="1"/>
  <c r="BK222" i="1"/>
  <c r="AA223" i="1"/>
  <c r="S227" i="1"/>
  <c r="CQ227" i="1"/>
  <c r="BH227" i="1" s="1"/>
  <c r="BJ227" i="1" s="1"/>
  <c r="AF229" i="1"/>
  <c r="AE229" i="1"/>
  <c r="AT229" i="1"/>
  <c r="T231" i="1"/>
  <c r="U231" i="1" s="1"/>
  <c r="AE217" i="1"/>
  <c r="N217" i="1"/>
  <c r="BR217" i="1"/>
  <c r="BV217" i="1" s="1"/>
  <c r="BW217" i="1" s="1"/>
  <c r="AE218" i="1"/>
  <c r="N219" i="1"/>
  <c r="N220" i="1"/>
  <c r="AT220" i="1"/>
  <c r="BK224" i="1"/>
  <c r="BS225" i="1"/>
  <c r="BR225" i="1"/>
  <c r="BV225" i="1" s="1"/>
  <c r="BW225" i="1" s="1"/>
  <c r="BQ225" i="1"/>
  <c r="T229" i="1"/>
  <c r="U229" i="1" s="1"/>
  <c r="Q229" i="1" s="1"/>
  <c r="O229" i="1" s="1"/>
  <c r="R229" i="1" s="1"/>
  <c r="L229" i="1" s="1"/>
  <c r="M229" i="1" s="1"/>
  <c r="CQ231" i="1"/>
  <c r="BH231" i="1" s="1"/>
  <c r="BJ231" i="1" s="1"/>
  <c r="AA234" i="1"/>
  <c r="BS237" i="1"/>
  <c r="BR237" i="1"/>
  <c r="BV237" i="1" s="1"/>
  <c r="BW237" i="1" s="1"/>
  <c r="BQ237" i="1"/>
  <c r="BR239" i="1"/>
  <c r="BV239" i="1" s="1"/>
  <c r="BW239" i="1" s="1"/>
  <c r="BK240" i="1"/>
  <c r="CQ226" i="1"/>
  <c r="BH226" i="1" s="1"/>
  <c r="BJ226" i="1" s="1"/>
  <c r="W230" i="1"/>
  <c r="BR230" i="1"/>
  <c r="BV230" i="1" s="1"/>
  <c r="BW230" i="1" s="1"/>
  <c r="AA231" i="1"/>
  <c r="Q231" i="1"/>
  <c r="O231" i="1" s="1"/>
  <c r="R231" i="1" s="1"/>
  <c r="L231" i="1" s="1"/>
  <c r="M231" i="1" s="1"/>
  <c r="AF232" i="1"/>
  <c r="S232" i="1"/>
  <c r="CQ232" i="1"/>
  <c r="BH232" i="1" s="1"/>
  <c r="BJ232" i="1" s="1"/>
  <c r="T239" i="1"/>
  <c r="U239" i="1" s="1"/>
  <c r="Q239" i="1" s="1"/>
  <c r="O239" i="1" s="1"/>
  <c r="R239" i="1" s="1"/>
  <c r="L239" i="1" s="1"/>
  <c r="M239" i="1" s="1"/>
  <c r="AF225" i="1"/>
  <c r="AE225" i="1"/>
  <c r="AA232" i="1"/>
  <c r="AB235" i="1"/>
  <c r="AA239" i="1"/>
  <c r="S240" i="1"/>
  <c r="CQ240" i="1"/>
  <c r="BH240" i="1" s="1"/>
  <c r="BJ240" i="1" s="1"/>
  <c r="AT225" i="1"/>
  <c r="W226" i="1"/>
  <c r="AA227" i="1"/>
  <c r="S228" i="1"/>
  <c r="CQ228" i="1"/>
  <c r="BH228" i="1" s="1"/>
  <c r="BJ228" i="1" s="1"/>
  <c r="T235" i="1"/>
  <c r="U235" i="1" s="1"/>
  <c r="BS238" i="1"/>
  <c r="S241" i="1"/>
  <c r="N225" i="1"/>
  <c r="BK227" i="1"/>
  <c r="K232" i="1"/>
  <c r="AE232" i="1"/>
  <c r="AF233" i="1"/>
  <c r="AE233" i="1"/>
  <c r="AA237" i="1"/>
  <c r="AA240" i="1"/>
  <c r="S230" i="1"/>
  <c r="S234" i="1"/>
  <c r="S238" i="1"/>
  <c r="AB118" i="1" l="1"/>
  <c r="Q118" i="1"/>
  <c r="O118" i="1" s="1"/>
  <c r="R118" i="1" s="1"/>
  <c r="AB140" i="1"/>
  <c r="Q140" i="1"/>
  <c r="O140" i="1" s="1"/>
  <c r="R140" i="1" s="1"/>
  <c r="L140" i="1" s="1"/>
  <c r="M140" i="1" s="1"/>
  <c r="AD87" i="1"/>
  <c r="AB143" i="1"/>
  <c r="Q143" i="1"/>
  <c r="O143" i="1" s="1"/>
  <c r="R143" i="1" s="1"/>
  <c r="L143" i="1" s="1"/>
  <c r="M143" i="1" s="1"/>
  <c r="Q41" i="1"/>
  <c r="O41" i="1" s="1"/>
  <c r="R41" i="1" s="1"/>
  <c r="L41" i="1" s="1"/>
  <c r="M41" i="1" s="1"/>
  <c r="V75" i="1"/>
  <c r="Z75" i="1" s="1"/>
  <c r="AC75" i="1"/>
  <c r="AD75" i="1" s="1"/>
  <c r="BK125" i="1"/>
  <c r="BK126" i="1"/>
  <c r="BK140" i="1"/>
  <c r="BK158" i="1"/>
  <c r="BJ197" i="1"/>
  <c r="AB163" i="1"/>
  <c r="BJ152" i="1"/>
  <c r="AD199" i="1"/>
  <c r="AB127" i="1"/>
  <c r="AD127" i="1" s="1"/>
  <c r="L122" i="1"/>
  <c r="M122" i="1" s="1"/>
  <c r="BK83" i="1"/>
  <c r="BK175" i="1"/>
  <c r="BK112" i="1"/>
  <c r="L89" i="1"/>
  <c r="M89" i="1" s="1"/>
  <c r="AB87" i="1"/>
  <c r="V76" i="1"/>
  <c r="Z76" i="1" s="1"/>
  <c r="AB89" i="1"/>
  <c r="AC72" i="1"/>
  <c r="AD72" i="1" s="1"/>
  <c r="BK24" i="1"/>
  <c r="L73" i="1"/>
  <c r="M73" i="1" s="1"/>
  <c r="BK36" i="1"/>
  <c r="BK48" i="1"/>
  <c r="V83" i="1"/>
  <c r="Z83" i="1" s="1"/>
  <c r="AC83" i="1"/>
  <c r="AB83" i="1"/>
  <c r="BK31" i="1"/>
  <c r="BK225" i="1"/>
  <c r="BK34" i="1"/>
  <c r="V79" i="1"/>
  <c r="Z79" i="1" s="1"/>
  <c r="L128" i="1"/>
  <c r="M128" i="1" s="1"/>
  <c r="Q115" i="1"/>
  <c r="O115" i="1" s="1"/>
  <c r="R115" i="1" s="1"/>
  <c r="L115" i="1" s="1"/>
  <c r="M115" i="1" s="1"/>
  <c r="BK30" i="1"/>
  <c r="AD59" i="1"/>
  <c r="AB205" i="1"/>
  <c r="AD205" i="1" s="1"/>
  <c r="BJ73" i="1"/>
  <c r="BK236" i="1"/>
  <c r="BK188" i="1"/>
  <c r="AD183" i="1"/>
  <c r="BJ189" i="1"/>
  <c r="BK119" i="1"/>
  <c r="BK171" i="1"/>
  <c r="V127" i="1"/>
  <c r="Z127" i="1" s="1"/>
  <c r="Q87" i="1"/>
  <c r="O87" i="1" s="1"/>
  <c r="R87" i="1" s="1"/>
  <c r="L60" i="1"/>
  <c r="M60" i="1" s="1"/>
  <c r="BK46" i="1"/>
  <c r="BJ101" i="1"/>
  <c r="V87" i="1"/>
  <c r="Z87" i="1" s="1"/>
  <c r="AB72" i="1"/>
  <c r="BK18" i="1"/>
  <c r="Q77" i="1"/>
  <c r="O77" i="1" s="1"/>
  <c r="R77" i="1" s="1"/>
  <c r="L77" i="1" s="1"/>
  <c r="M77" i="1" s="1"/>
  <c r="BK195" i="1"/>
  <c r="BK163" i="1"/>
  <c r="BK221" i="1"/>
  <c r="BK44" i="1"/>
  <c r="BK67" i="1"/>
  <c r="BK143" i="1"/>
  <c r="BK185" i="1"/>
  <c r="AB79" i="1"/>
  <c r="L84" i="1"/>
  <c r="M84" i="1" s="1"/>
  <c r="AC79" i="1"/>
  <c r="AD79" i="1" s="1"/>
  <c r="BK212" i="1"/>
  <c r="BK194" i="1"/>
  <c r="BJ79" i="1"/>
  <c r="BK70" i="1"/>
  <c r="BK229" i="1"/>
  <c r="BK127" i="1"/>
  <c r="BJ127" i="1"/>
  <c r="BK220" i="1"/>
  <c r="BK39" i="1"/>
  <c r="BJ39" i="1"/>
  <c r="BK72" i="1"/>
  <c r="BK76" i="1"/>
  <c r="L158" i="1"/>
  <c r="M158" i="1" s="1"/>
  <c r="L183" i="1"/>
  <c r="M183" i="1" s="1"/>
  <c r="AD187" i="1"/>
  <c r="L92" i="1"/>
  <c r="M92" i="1" s="1"/>
  <c r="BK218" i="1"/>
  <c r="Q205" i="1"/>
  <c r="O205" i="1" s="1"/>
  <c r="R205" i="1" s="1"/>
  <c r="L205" i="1" s="1"/>
  <c r="M205" i="1" s="1"/>
  <c r="L192" i="1"/>
  <c r="M192" i="1" s="1"/>
  <c r="BK219" i="1"/>
  <c r="BK114" i="1"/>
  <c r="L33" i="1"/>
  <c r="M33" i="1" s="1"/>
  <c r="BK43" i="1"/>
  <c r="BJ43" i="1"/>
  <c r="BK69" i="1"/>
  <c r="T230" i="1"/>
  <c r="U230" i="1" s="1"/>
  <c r="AC218" i="1"/>
  <c r="V218" i="1"/>
  <c r="Z218" i="1" s="1"/>
  <c r="V69" i="1"/>
  <c r="Z69" i="1" s="1"/>
  <c r="AC69" i="1"/>
  <c r="AD69" i="1" s="1"/>
  <c r="Q69" i="1"/>
  <c r="O69" i="1" s="1"/>
  <c r="R69" i="1" s="1"/>
  <c r="L69" i="1" s="1"/>
  <c r="M69" i="1" s="1"/>
  <c r="T36" i="1"/>
  <c r="U36" i="1" s="1"/>
  <c r="AB60" i="1"/>
  <c r="T145" i="1"/>
  <c r="U145" i="1" s="1"/>
  <c r="Q180" i="1"/>
  <c r="O180" i="1" s="1"/>
  <c r="R180" i="1" s="1"/>
  <c r="L180" i="1" s="1"/>
  <c r="M180" i="1" s="1"/>
  <c r="T134" i="1"/>
  <c r="U134" i="1" s="1"/>
  <c r="T98" i="1"/>
  <c r="U98" i="1" s="1"/>
  <c r="T58" i="1"/>
  <c r="U58" i="1" s="1"/>
  <c r="BK209" i="1"/>
  <c r="BJ134" i="1"/>
  <c r="V159" i="1"/>
  <c r="Z159" i="1" s="1"/>
  <c r="AC159" i="1"/>
  <c r="BJ62" i="1"/>
  <c r="AC49" i="1"/>
  <c r="AD49" i="1" s="1"/>
  <c r="V49" i="1"/>
  <c r="Z49" i="1" s="1"/>
  <c r="T224" i="1"/>
  <c r="U224" i="1" s="1"/>
  <c r="V221" i="1"/>
  <c r="Z221" i="1" s="1"/>
  <c r="AC221" i="1"/>
  <c r="Q221" i="1"/>
  <c r="O221" i="1" s="1"/>
  <c r="R221" i="1" s="1"/>
  <c r="L221" i="1" s="1"/>
  <c r="M221" i="1" s="1"/>
  <c r="AB221" i="1"/>
  <c r="T204" i="1"/>
  <c r="U204" i="1" s="1"/>
  <c r="AC185" i="1"/>
  <c r="V185" i="1"/>
  <c r="Z185" i="1" s="1"/>
  <c r="AB185" i="1"/>
  <c r="AC164" i="1"/>
  <c r="V164" i="1"/>
  <c r="Z164" i="1" s="1"/>
  <c r="AB164" i="1"/>
  <c r="Q164" i="1"/>
  <c r="O164" i="1" s="1"/>
  <c r="R164" i="1" s="1"/>
  <c r="L164" i="1" s="1"/>
  <c r="M164" i="1" s="1"/>
  <c r="BJ142" i="1"/>
  <c r="V132" i="1"/>
  <c r="Z132" i="1" s="1"/>
  <c r="AC132" i="1"/>
  <c r="AD132" i="1" s="1"/>
  <c r="AC29" i="1"/>
  <c r="V29" i="1"/>
  <c r="Z29" i="1" s="1"/>
  <c r="AB29" i="1"/>
  <c r="V80" i="1"/>
  <c r="Z80" i="1" s="1"/>
  <c r="AC80" i="1"/>
  <c r="AB80" i="1"/>
  <c r="BJ29" i="1"/>
  <c r="BK231" i="1"/>
  <c r="AC210" i="1"/>
  <c r="AD210" i="1" s="1"/>
  <c r="V210" i="1"/>
  <c r="Z210" i="1" s="1"/>
  <c r="T181" i="1"/>
  <c r="U181" i="1" s="1"/>
  <c r="BJ215" i="1"/>
  <c r="BJ198" i="1"/>
  <c r="V217" i="1"/>
  <c r="Z217" i="1" s="1"/>
  <c r="AC217" i="1"/>
  <c r="Q217" i="1"/>
  <c r="O217" i="1" s="1"/>
  <c r="R217" i="1" s="1"/>
  <c r="L217" i="1" s="1"/>
  <c r="M217" i="1" s="1"/>
  <c r="T194" i="1"/>
  <c r="U194" i="1" s="1"/>
  <c r="AC193" i="1"/>
  <c r="V193" i="1"/>
  <c r="Z193" i="1" s="1"/>
  <c r="T182" i="1"/>
  <c r="U182" i="1" s="1"/>
  <c r="AC178" i="1"/>
  <c r="V178" i="1"/>
  <c r="Z178" i="1" s="1"/>
  <c r="AB178" i="1"/>
  <c r="BK204" i="1"/>
  <c r="BJ204" i="1"/>
  <c r="AC195" i="1"/>
  <c r="AD195" i="1" s="1"/>
  <c r="AB195" i="1"/>
  <c r="V195" i="1"/>
  <c r="Z195" i="1" s="1"/>
  <c r="T160" i="1"/>
  <c r="U160" i="1" s="1"/>
  <c r="V162" i="1"/>
  <c r="Z162" i="1" s="1"/>
  <c r="AB162" i="1"/>
  <c r="Q162" i="1"/>
  <c r="O162" i="1" s="1"/>
  <c r="R162" i="1" s="1"/>
  <c r="L162" i="1" s="1"/>
  <c r="M162" i="1" s="1"/>
  <c r="AC162" i="1"/>
  <c r="T173" i="1"/>
  <c r="U173" i="1" s="1"/>
  <c r="T152" i="1"/>
  <c r="U152" i="1" s="1"/>
  <c r="T176" i="1"/>
  <c r="U176" i="1" s="1"/>
  <c r="BK130" i="1"/>
  <c r="BJ214" i="1"/>
  <c r="BJ180" i="1"/>
  <c r="AC141" i="1"/>
  <c r="AD141" i="1" s="1"/>
  <c r="V141" i="1"/>
  <c r="Z141" i="1" s="1"/>
  <c r="T110" i="1"/>
  <c r="U110" i="1" s="1"/>
  <c r="T150" i="1"/>
  <c r="U150" i="1" s="1"/>
  <c r="V146" i="1"/>
  <c r="Z146" i="1" s="1"/>
  <c r="AC146" i="1"/>
  <c r="AB146" i="1"/>
  <c r="Q146" i="1"/>
  <c r="O146" i="1" s="1"/>
  <c r="R146" i="1" s="1"/>
  <c r="L146" i="1" s="1"/>
  <c r="M146" i="1" s="1"/>
  <c r="V201" i="1"/>
  <c r="Z201" i="1" s="1"/>
  <c r="AC201" i="1"/>
  <c r="AD201" i="1" s="1"/>
  <c r="Q201" i="1"/>
  <c r="O201" i="1" s="1"/>
  <c r="R201" i="1" s="1"/>
  <c r="L201" i="1" s="1"/>
  <c r="M201" i="1" s="1"/>
  <c r="AB201" i="1"/>
  <c r="T138" i="1"/>
  <c r="U138" i="1" s="1"/>
  <c r="AC113" i="1"/>
  <c r="AB113" i="1"/>
  <c r="V113" i="1"/>
  <c r="Z113" i="1" s="1"/>
  <c r="Q132" i="1"/>
  <c r="O132" i="1" s="1"/>
  <c r="R132" i="1" s="1"/>
  <c r="L132" i="1" s="1"/>
  <c r="M132" i="1" s="1"/>
  <c r="AC103" i="1"/>
  <c r="AB103" i="1"/>
  <c r="V103" i="1"/>
  <c r="Z103" i="1" s="1"/>
  <c r="L76" i="1"/>
  <c r="M76" i="1" s="1"/>
  <c r="BK123" i="1"/>
  <c r="V147" i="1"/>
  <c r="Z147" i="1" s="1"/>
  <c r="AC147" i="1"/>
  <c r="AD147" i="1" s="1"/>
  <c r="Q147" i="1"/>
  <c r="O147" i="1" s="1"/>
  <c r="R147" i="1" s="1"/>
  <c r="L147" i="1" s="1"/>
  <c r="M147" i="1" s="1"/>
  <c r="V122" i="1"/>
  <c r="Z122" i="1" s="1"/>
  <c r="AC122" i="1"/>
  <c r="AB122" i="1"/>
  <c r="BJ87" i="1"/>
  <c r="T52" i="1"/>
  <c r="U52" i="1" s="1"/>
  <c r="AC105" i="1"/>
  <c r="V105" i="1"/>
  <c r="Z105" i="1" s="1"/>
  <c r="AB105" i="1"/>
  <c r="BK99" i="1"/>
  <c r="BJ78" i="1"/>
  <c r="T51" i="1"/>
  <c r="U51" i="1" s="1"/>
  <c r="AC41" i="1"/>
  <c r="AD41" i="1" s="1"/>
  <c r="V41" i="1"/>
  <c r="Z41" i="1" s="1"/>
  <c r="BK95" i="1"/>
  <c r="BJ66" i="1"/>
  <c r="AC57" i="1"/>
  <c r="V57" i="1"/>
  <c r="Z57" i="1" s="1"/>
  <c r="AB141" i="1"/>
  <c r="Q185" i="1"/>
  <c r="O185" i="1" s="1"/>
  <c r="R185" i="1" s="1"/>
  <c r="L185" i="1" s="1"/>
  <c r="M185" i="1" s="1"/>
  <c r="AC129" i="1"/>
  <c r="AD129" i="1" s="1"/>
  <c r="V129" i="1"/>
  <c r="Z129" i="1" s="1"/>
  <c r="V88" i="1"/>
  <c r="Z88" i="1" s="1"/>
  <c r="AB88" i="1"/>
  <c r="AC88" i="1"/>
  <c r="V68" i="1"/>
  <c r="Z68" i="1" s="1"/>
  <c r="AC68" i="1"/>
  <c r="AD68" i="1" s="1"/>
  <c r="V101" i="1"/>
  <c r="Z101" i="1" s="1"/>
  <c r="AC101" i="1"/>
  <c r="AB101" i="1"/>
  <c r="AC206" i="1"/>
  <c r="V206" i="1"/>
  <c r="Z206" i="1" s="1"/>
  <c r="AC216" i="1"/>
  <c r="V216" i="1"/>
  <c r="Z216" i="1" s="1"/>
  <c r="AB216" i="1"/>
  <c r="AC172" i="1"/>
  <c r="V172" i="1"/>
  <c r="Z172" i="1" s="1"/>
  <c r="L189" i="1"/>
  <c r="M189" i="1" s="1"/>
  <c r="T99" i="1"/>
  <c r="U99" i="1" s="1"/>
  <c r="BJ98" i="1"/>
  <c r="T30" i="1"/>
  <c r="U30" i="1" s="1"/>
  <c r="AC125" i="1"/>
  <c r="AD125" i="1" s="1"/>
  <c r="V125" i="1"/>
  <c r="Z125" i="1" s="1"/>
  <c r="Q172" i="1"/>
  <c r="O172" i="1" s="1"/>
  <c r="R172" i="1" s="1"/>
  <c r="L172" i="1" s="1"/>
  <c r="M172" i="1" s="1"/>
  <c r="T108" i="1"/>
  <c r="U108" i="1" s="1"/>
  <c r="AC45" i="1"/>
  <c r="AD45" i="1" s="1"/>
  <c r="V45" i="1"/>
  <c r="Z45" i="1" s="1"/>
  <c r="BK100" i="1"/>
  <c r="T219" i="1"/>
  <c r="U219" i="1" s="1"/>
  <c r="T174" i="1"/>
  <c r="U174" i="1" s="1"/>
  <c r="V128" i="1"/>
  <c r="Z128" i="1" s="1"/>
  <c r="AC128" i="1"/>
  <c r="AD128" i="1" s="1"/>
  <c r="T62" i="1"/>
  <c r="U62" i="1" s="1"/>
  <c r="BK211" i="1"/>
  <c r="AB206" i="1"/>
  <c r="V213" i="1"/>
  <c r="Z213" i="1" s="1"/>
  <c r="AC213" i="1"/>
  <c r="AB213" i="1"/>
  <c r="BJ174" i="1"/>
  <c r="BK174" i="1"/>
  <c r="T106" i="1"/>
  <c r="U106" i="1" s="1"/>
  <c r="V136" i="1"/>
  <c r="Z136" i="1" s="1"/>
  <c r="AC136" i="1"/>
  <c r="AB136" i="1"/>
  <c r="V89" i="1"/>
  <c r="Z89" i="1" s="1"/>
  <c r="AC89" i="1"/>
  <c r="V96" i="1"/>
  <c r="Z96" i="1" s="1"/>
  <c r="AC96" i="1"/>
  <c r="AB96" i="1"/>
  <c r="T78" i="1"/>
  <c r="U78" i="1" s="1"/>
  <c r="BK223" i="1"/>
  <c r="BK203" i="1"/>
  <c r="AC235" i="1"/>
  <c r="AD235" i="1" s="1"/>
  <c r="V235" i="1"/>
  <c r="Z235" i="1" s="1"/>
  <c r="Q216" i="1"/>
  <c r="O216" i="1" s="1"/>
  <c r="R216" i="1" s="1"/>
  <c r="L216" i="1" s="1"/>
  <c r="M216" i="1" s="1"/>
  <c r="T227" i="1"/>
  <c r="U227" i="1" s="1"/>
  <c r="AB218" i="1"/>
  <c r="BK228" i="1"/>
  <c r="T222" i="1"/>
  <c r="U222" i="1" s="1"/>
  <c r="T190" i="1"/>
  <c r="U190" i="1" s="1"/>
  <c r="AC237" i="1"/>
  <c r="V237" i="1"/>
  <c r="Z237" i="1" s="1"/>
  <c r="AB237" i="1"/>
  <c r="V209" i="1"/>
  <c r="Z209" i="1" s="1"/>
  <c r="AC209" i="1"/>
  <c r="AD209" i="1" s="1"/>
  <c r="Q209" i="1"/>
  <c r="O209" i="1" s="1"/>
  <c r="R209" i="1" s="1"/>
  <c r="L209" i="1" s="1"/>
  <c r="M209" i="1" s="1"/>
  <c r="AB217" i="1"/>
  <c r="AB193" i="1"/>
  <c r="T179" i="1"/>
  <c r="U179" i="1" s="1"/>
  <c r="Q210" i="1"/>
  <c r="O210" i="1" s="1"/>
  <c r="R210" i="1" s="1"/>
  <c r="L210" i="1" s="1"/>
  <c r="M210" i="1" s="1"/>
  <c r="L187" i="1"/>
  <c r="M187" i="1" s="1"/>
  <c r="BK176" i="1"/>
  <c r="Q195" i="1"/>
  <c r="O195" i="1" s="1"/>
  <c r="R195" i="1" s="1"/>
  <c r="L195" i="1" s="1"/>
  <c r="M195" i="1" s="1"/>
  <c r="T167" i="1"/>
  <c r="U167" i="1" s="1"/>
  <c r="BK166" i="1"/>
  <c r="BJ166" i="1"/>
  <c r="V155" i="1"/>
  <c r="Z155" i="1" s="1"/>
  <c r="AC155" i="1"/>
  <c r="AD155" i="1" s="1"/>
  <c r="Q155" i="1"/>
  <c r="O155" i="1" s="1"/>
  <c r="R155" i="1" s="1"/>
  <c r="L155" i="1" s="1"/>
  <c r="M155" i="1" s="1"/>
  <c r="BK167" i="1"/>
  <c r="BK129" i="1"/>
  <c r="T156" i="1"/>
  <c r="U156" i="1" s="1"/>
  <c r="BK138" i="1"/>
  <c r="AC115" i="1"/>
  <c r="AD115" i="1" s="1"/>
  <c r="V115" i="1"/>
  <c r="Z115" i="1" s="1"/>
  <c r="T139" i="1"/>
  <c r="U139" i="1" s="1"/>
  <c r="BK107" i="1"/>
  <c r="T126" i="1"/>
  <c r="U126" i="1" s="1"/>
  <c r="T100" i="1"/>
  <c r="U100" i="1" s="1"/>
  <c r="Q113" i="1"/>
  <c r="O113" i="1" s="1"/>
  <c r="R113" i="1" s="1"/>
  <c r="L113" i="1" s="1"/>
  <c r="M113" i="1" s="1"/>
  <c r="V92" i="1"/>
  <c r="Z92" i="1" s="1"/>
  <c r="AC92" i="1"/>
  <c r="AB92" i="1"/>
  <c r="T74" i="1"/>
  <c r="U74" i="1" s="1"/>
  <c r="Q103" i="1"/>
  <c r="O103" i="1" s="1"/>
  <c r="R103" i="1" s="1"/>
  <c r="L103" i="1" s="1"/>
  <c r="M103" i="1" s="1"/>
  <c r="BJ71" i="1"/>
  <c r="T119" i="1"/>
  <c r="U119" i="1" s="1"/>
  <c r="BK104" i="1"/>
  <c r="T104" i="1"/>
  <c r="U104" i="1" s="1"/>
  <c r="T48" i="1"/>
  <c r="U48" i="1" s="1"/>
  <c r="T66" i="1"/>
  <c r="U66" i="1" s="1"/>
  <c r="BK86" i="1"/>
  <c r="T22" i="1"/>
  <c r="U22" i="1" s="1"/>
  <c r="BK58" i="1"/>
  <c r="AB61" i="1"/>
  <c r="AC43" i="1"/>
  <c r="V43" i="1"/>
  <c r="Z43" i="1" s="1"/>
  <c r="AB43" i="1"/>
  <c r="Q88" i="1"/>
  <c r="O88" i="1" s="1"/>
  <c r="R88" i="1" s="1"/>
  <c r="L88" i="1" s="1"/>
  <c r="M88" i="1" s="1"/>
  <c r="BK65" i="1"/>
  <c r="BJ93" i="1"/>
  <c r="BK93" i="1"/>
  <c r="T23" i="1"/>
  <c r="U23" i="1" s="1"/>
  <c r="BK144" i="1"/>
  <c r="T21" i="1"/>
  <c r="U21" i="1" s="1"/>
  <c r="BJ57" i="1"/>
  <c r="BK25" i="1"/>
  <c r="Q45" i="1"/>
  <c r="O45" i="1" s="1"/>
  <c r="R45" i="1" s="1"/>
  <c r="L45" i="1" s="1"/>
  <c r="M45" i="1" s="1"/>
  <c r="AC25" i="1"/>
  <c r="V25" i="1"/>
  <c r="Z25" i="1" s="1"/>
  <c r="AB25" i="1"/>
  <c r="V151" i="1"/>
  <c r="Z151" i="1" s="1"/>
  <c r="AC151" i="1"/>
  <c r="AD151" i="1" s="1"/>
  <c r="Q151" i="1"/>
  <c r="O151" i="1" s="1"/>
  <c r="R151" i="1" s="1"/>
  <c r="L151" i="1" s="1"/>
  <c r="M151" i="1" s="1"/>
  <c r="T142" i="1"/>
  <c r="U142" i="1" s="1"/>
  <c r="T46" i="1"/>
  <c r="U46" i="1" s="1"/>
  <c r="V93" i="1"/>
  <c r="Z93" i="1" s="1"/>
  <c r="AC93" i="1"/>
  <c r="AD93" i="1" s="1"/>
  <c r="Q93" i="1"/>
  <c r="O93" i="1" s="1"/>
  <c r="R93" i="1" s="1"/>
  <c r="L93" i="1" s="1"/>
  <c r="M93" i="1" s="1"/>
  <c r="AC33" i="1"/>
  <c r="V33" i="1"/>
  <c r="Z33" i="1" s="1"/>
  <c r="AB33" i="1"/>
  <c r="T228" i="1"/>
  <c r="U228" i="1" s="1"/>
  <c r="AC180" i="1"/>
  <c r="AD180" i="1" s="1"/>
  <c r="V180" i="1"/>
  <c r="Z180" i="1" s="1"/>
  <c r="Q218" i="1"/>
  <c r="O218" i="1" s="1"/>
  <c r="R218" i="1" s="1"/>
  <c r="L218" i="1" s="1"/>
  <c r="M218" i="1" s="1"/>
  <c r="T198" i="1"/>
  <c r="U198" i="1" s="1"/>
  <c r="BK131" i="1"/>
  <c r="BJ131" i="1"/>
  <c r="T86" i="1"/>
  <c r="U86" i="1" s="1"/>
  <c r="T50" i="1"/>
  <c r="U50" i="1" s="1"/>
  <c r="T32" i="1"/>
  <c r="U32" i="1" s="1"/>
  <c r="AC19" i="1"/>
  <c r="V19" i="1"/>
  <c r="Z19" i="1" s="1"/>
  <c r="BK52" i="1"/>
  <c r="V73" i="1"/>
  <c r="Z73" i="1" s="1"/>
  <c r="AC73" i="1"/>
  <c r="T241" i="1"/>
  <c r="U241" i="1" s="1"/>
  <c r="AC168" i="1"/>
  <c r="AD168" i="1" s="1"/>
  <c r="V168" i="1"/>
  <c r="Z168" i="1" s="1"/>
  <c r="AB151" i="1"/>
  <c r="AD135" i="1"/>
  <c r="T111" i="1"/>
  <c r="U111" i="1" s="1"/>
  <c r="V140" i="1"/>
  <c r="Z140" i="1" s="1"/>
  <c r="AC140" i="1"/>
  <c r="AD140" i="1" s="1"/>
  <c r="AB69" i="1"/>
  <c r="T24" i="1"/>
  <c r="U24" i="1" s="1"/>
  <c r="V81" i="1"/>
  <c r="Z81" i="1" s="1"/>
  <c r="AC81" i="1"/>
  <c r="AD81" i="1" s="1"/>
  <c r="V17" i="1"/>
  <c r="Z17" i="1" s="1"/>
  <c r="AC17" i="1"/>
  <c r="AB17" i="1"/>
  <c r="AC16" i="1"/>
  <c r="AB16" i="1"/>
  <c r="V16" i="1"/>
  <c r="Z16" i="1" s="1"/>
  <c r="L212" i="1"/>
  <c r="M212" i="1" s="1"/>
  <c r="Q206" i="1"/>
  <c r="O206" i="1" s="1"/>
  <c r="R206" i="1" s="1"/>
  <c r="L206" i="1" s="1"/>
  <c r="M206" i="1" s="1"/>
  <c r="T223" i="1"/>
  <c r="U223" i="1" s="1"/>
  <c r="T215" i="1"/>
  <c r="U215" i="1" s="1"/>
  <c r="V226" i="1"/>
  <c r="Z226" i="1" s="1"/>
  <c r="AC226" i="1"/>
  <c r="AB226" i="1"/>
  <c r="AC133" i="1"/>
  <c r="V133" i="1"/>
  <c r="Z133" i="1" s="1"/>
  <c r="BK169" i="1"/>
  <c r="V153" i="1"/>
  <c r="Z153" i="1" s="1"/>
  <c r="AB153" i="1"/>
  <c r="AC153" i="1"/>
  <c r="AD153" i="1" s="1"/>
  <c r="T130" i="1"/>
  <c r="U130" i="1" s="1"/>
  <c r="V26" i="1"/>
  <c r="Z26" i="1" s="1"/>
  <c r="AC26" i="1"/>
  <c r="AD26" i="1" s="1"/>
  <c r="AC90" i="1"/>
  <c r="V90" i="1"/>
  <c r="Z90" i="1" s="1"/>
  <c r="BK32" i="1"/>
  <c r="T232" i="1"/>
  <c r="U232" i="1" s="1"/>
  <c r="T238" i="1"/>
  <c r="U238" i="1" s="1"/>
  <c r="AC229" i="1"/>
  <c r="AB229" i="1"/>
  <c r="V229" i="1"/>
  <c r="Z229" i="1" s="1"/>
  <c r="AC197" i="1"/>
  <c r="V197" i="1"/>
  <c r="Z197" i="1" s="1"/>
  <c r="V200" i="1"/>
  <c r="Z200" i="1" s="1"/>
  <c r="AC200" i="1"/>
  <c r="AD200" i="1" s="1"/>
  <c r="Q200" i="1"/>
  <c r="O200" i="1" s="1"/>
  <c r="R200" i="1" s="1"/>
  <c r="L200" i="1" s="1"/>
  <c r="M200" i="1" s="1"/>
  <c r="AC212" i="1"/>
  <c r="V212" i="1"/>
  <c r="Z212" i="1" s="1"/>
  <c r="AB212" i="1"/>
  <c r="T175" i="1"/>
  <c r="U175" i="1" s="1"/>
  <c r="V196" i="1"/>
  <c r="Z196" i="1" s="1"/>
  <c r="AC196" i="1"/>
  <c r="AB196" i="1"/>
  <c r="BK177" i="1"/>
  <c r="AC202" i="1"/>
  <c r="AD202" i="1" s="1"/>
  <c r="V202" i="1"/>
  <c r="Z202" i="1" s="1"/>
  <c r="V188" i="1"/>
  <c r="Z188" i="1" s="1"/>
  <c r="AC188" i="1"/>
  <c r="V192" i="1"/>
  <c r="Z192" i="1" s="1"/>
  <c r="AC192" i="1"/>
  <c r="AB192" i="1"/>
  <c r="AC233" i="1"/>
  <c r="V233" i="1"/>
  <c r="Z233" i="1" s="1"/>
  <c r="AB233" i="1"/>
  <c r="T207" i="1"/>
  <c r="U207" i="1" s="1"/>
  <c r="AC189" i="1"/>
  <c r="AD189" i="1" s="1"/>
  <c r="V189" i="1"/>
  <c r="Z189" i="1" s="1"/>
  <c r="T165" i="1"/>
  <c r="U165" i="1" s="1"/>
  <c r="Q197" i="1"/>
  <c r="O197" i="1" s="1"/>
  <c r="R197" i="1" s="1"/>
  <c r="L197" i="1" s="1"/>
  <c r="M197" i="1" s="1"/>
  <c r="V163" i="1"/>
  <c r="Z163" i="1" s="1"/>
  <c r="AC163" i="1"/>
  <c r="AD163" i="1" s="1"/>
  <c r="T166" i="1"/>
  <c r="U166" i="1" s="1"/>
  <c r="BJ156" i="1"/>
  <c r="AB133" i="1"/>
  <c r="Q159" i="1"/>
  <c r="O159" i="1" s="1"/>
  <c r="R159" i="1" s="1"/>
  <c r="L159" i="1" s="1"/>
  <c r="M159" i="1" s="1"/>
  <c r="V186" i="1"/>
  <c r="Z186" i="1" s="1"/>
  <c r="AB186" i="1"/>
  <c r="AC186" i="1"/>
  <c r="BK133" i="1"/>
  <c r="BJ148" i="1"/>
  <c r="AC121" i="1"/>
  <c r="V121" i="1"/>
  <c r="Z121" i="1" s="1"/>
  <c r="AB121" i="1"/>
  <c r="T112" i="1"/>
  <c r="U112" i="1" s="1"/>
  <c r="Q202" i="1"/>
  <c r="O202" i="1" s="1"/>
  <c r="R202" i="1" s="1"/>
  <c r="L202" i="1" s="1"/>
  <c r="M202" i="1" s="1"/>
  <c r="BJ139" i="1"/>
  <c r="BK139" i="1"/>
  <c r="T120" i="1"/>
  <c r="U120" i="1" s="1"/>
  <c r="V143" i="1"/>
  <c r="Z143" i="1" s="1"/>
  <c r="AC143" i="1"/>
  <c r="T82" i="1"/>
  <c r="U82" i="1" s="1"/>
  <c r="T116" i="1"/>
  <c r="U116" i="1" s="1"/>
  <c r="BK150" i="1"/>
  <c r="V124" i="1"/>
  <c r="Z124" i="1" s="1"/>
  <c r="AC124" i="1"/>
  <c r="AD124" i="1" s="1"/>
  <c r="Q124" i="1"/>
  <c r="O124" i="1" s="1"/>
  <c r="R124" i="1" s="1"/>
  <c r="L124" i="1" s="1"/>
  <c r="M124" i="1" s="1"/>
  <c r="T44" i="1"/>
  <c r="U44" i="1" s="1"/>
  <c r="T70" i="1"/>
  <c r="U70" i="1" s="1"/>
  <c r="AB90" i="1"/>
  <c r="AC20" i="1"/>
  <c r="V20" i="1"/>
  <c r="Z20" i="1" s="1"/>
  <c r="AC65" i="1"/>
  <c r="AD65" i="1" s="1"/>
  <c r="V65" i="1"/>
  <c r="Z65" i="1" s="1"/>
  <c r="BK54" i="1"/>
  <c r="V149" i="1"/>
  <c r="Z149" i="1" s="1"/>
  <c r="AC149" i="1"/>
  <c r="AD149" i="1" s="1"/>
  <c r="V85" i="1"/>
  <c r="Z85" i="1" s="1"/>
  <c r="AC85" i="1"/>
  <c r="AD85" i="1" s="1"/>
  <c r="T47" i="1"/>
  <c r="U47" i="1" s="1"/>
  <c r="AC53" i="1"/>
  <c r="AD53" i="1" s="1"/>
  <c r="V53" i="1"/>
  <c r="Z53" i="1" s="1"/>
  <c r="T55" i="1"/>
  <c r="U55" i="1" s="1"/>
  <c r="L118" i="1"/>
  <c r="M118" i="1" s="1"/>
  <c r="Q85" i="1"/>
  <c r="O85" i="1" s="1"/>
  <c r="R85" i="1" s="1"/>
  <c r="L85" i="1" s="1"/>
  <c r="M85" i="1" s="1"/>
  <c r="BK38" i="1"/>
  <c r="AB20" i="1"/>
  <c r="V97" i="1"/>
  <c r="Z97" i="1" s="1"/>
  <c r="AC97" i="1"/>
  <c r="AD97" i="1" s="1"/>
  <c r="Q97" i="1"/>
  <c r="O97" i="1" s="1"/>
  <c r="R97" i="1" s="1"/>
  <c r="L97" i="1" s="1"/>
  <c r="M97" i="1" s="1"/>
  <c r="Q20" i="1"/>
  <c r="O20" i="1" s="1"/>
  <c r="R20" i="1" s="1"/>
  <c r="L20" i="1" s="1"/>
  <c r="M20" i="1" s="1"/>
  <c r="AC239" i="1"/>
  <c r="V239" i="1"/>
  <c r="Z239" i="1" s="1"/>
  <c r="V157" i="1"/>
  <c r="Z157" i="1" s="1"/>
  <c r="AC157" i="1"/>
  <c r="AB157" i="1"/>
  <c r="T131" i="1"/>
  <c r="U131" i="1" s="1"/>
  <c r="V60" i="1"/>
  <c r="Z60" i="1" s="1"/>
  <c r="AC60" i="1"/>
  <c r="AD60" i="1" s="1"/>
  <c r="T34" i="1"/>
  <c r="U34" i="1" s="1"/>
  <c r="V114" i="1"/>
  <c r="Z114" i="1" s="1"/>
  <c r="AC114" i="1"/>
  <c r="AB114" i="1"/>
  <c r="AB172" i="1"/>
  <c r="AC208" i="1"/>
  <c r="V208" i="1"/>
  <c r="Z208" i="1" s="1"/>
  <c r="AB208" i="1"/>
  <c r="T177" i="1"/>
  <c r="U177" i="1" s="1"/>
  <c r="AC94" i="1"/>
  <c r="AD94" i="1" s="1"/>
  <c r="V94" i="1"/>
  <c r="Z94" i="1" s="1"/>
  <c r="Q94" i="1"/>
  <c r="O94" i="1" s="1"/>
  <c r="R94" i="1" s="1"/>
  <c r="L94" i="1" s="1"/>
  <c r="M94" i="1" s="1"/>
  <c r="T35" i="1"/>
  <c r="U35" i="1" s="1"/>
  <c r="AC225" i="1"/>
  <c r="V225" i="1"/>
  <c r="Z225" i="1" s="1"/>
  <c r="AB225" i="1"/>
  <c r="BK196" i="1"/>
  <c r="Q208" i="1"/>
  <c r="O208" i="1" s="1"/>
  <c r="R208" i="1" s="1"/>
  <c r="L208" i="1" s="1"/>
  <c r="M208" i="1" s="1"/>
  <c r="V184" i="1"/>
  <c r="Z184" i="1" s="1"/>
  <c r="AC184" i="1"/>
  <c r="AD184" i="1" s="1"/>
  <c r="BK111" i="1"/>
  <c r="T144" i="1"/>
  <c r="U144" i="1" s="1"/>
  <c r="T123" i="1"/>
  <c r="U123" i="1" s="1"/>
  <c r="T102" i="1"/>
  <c r="U102" i="1" s="1"/>
  <c r="T148" i="1"/>
  <c r="U148" i="1" s="1"/>
  <c r="AD67" i="1"/>
  <c r="T211" i="1"/>
  <c r="U211" i="1" s="1"/>
  <c r="T169" i="1"/>
  <c r="U169" i="1" s="1"/>
  <c r="Q184" i="1"/>
  <c r="O184" i="1" s="1"/>
  <c r="R184" i="1" s="1"/>
  <c r="L184" i="1" s="1"/>
  <c r="M184" i="1" s="1"/>
  <c r="L71" i="1"/>
  <c r="M71" i="1" s="1"/>
  <c r="T95" i="1"/>
  <c r="U95" i="1" s="1"/>
  <c r="AC61" i="1"/>
  <c r="AD61" i="1" s="1"/>
  <c r="V61" i="1"/>
  <c r="Z61" i="1" s="1"/>
  <c r="Q81" i="1"/>
  <c r="O81" i="1" s="1"/>
  <c r="R81" i="1" s="1"/>
  <c r="L81" i="1" s="1"/>
  <c r="M81" i="1" s="1"/>
  <c r="V56" i="1"/>
  <c r="Z56" i="1" s="1"/>
  <c r="AC56" i="1"/>
  <c r="AB56" i="1"/>
  <c r="Q225" i="1"/>
  <c r="O225" i="1" s="1"/>
  <c r="R225" i="1" s="1"/>
  <c r="L225" i="1" s="1"/>
  <c r="M225" i="1" s="1"/>
  <c r="T236" i="1"/>
  <c r="U236" i="1" s="1"/>
  <c r="BK201" i="1"/>
  <c r="T234" i="1"/>
  <c r="U234" i="1" s="1"/>
  <c r="BK232" i="1"/>
  <c r="T240" i="1"/>
  <c r="U240" i="1" s="1"/>
  <c r="AC231" i="1"/>
  <c r="V231" i="1"/>
  <c r="Z231" i="1" s="1"/>
  <c r="AB239" i="1"/>
  <c r="AB231" i="1"/>
  <c r="AC220" i="1"/>
  <c r="V220" i="1"/>
  <c r="Z220" i="1" s="1"/>
  <c r="AB220" i="1"/>
  <c r="AB197" i="1"/>
  <c r="V203" i="1"/>
  <c r="Z203" i="1" s="1"/>
  <c r="AC203" i="1"/>
  <c r="AB203" i="1"/>
  <c r="Q203" i="1"/>
  <c r="O203" i="1" s="1"/>
  <c r="R203" i="1" s="1"/>
  <c r="L203" i="1" s="1"/>
  <c r="M203" i="1" s="1"/>
  <c r="BK190" i="1"/>
  <c r="T171" i="1"/>
  <c r="U171" i="1" s="1"/>
  <c r="T214" i="1"/>
  <c r="U214" i="1" s="1"/>
  <c r="AB188" i="1"/>
  <c r="BK184" i="1"/>
  <c r="BK192" i="1"/>
  <c r="AB159" i="1"/>
  <c r="T170" i="1"/>
  <c r="U170" i="1" s="1"/>
  <c r="V154" i="1"/>
  <c r="Z154" i="1" s="1"/>
  <c r="AB154" i="1"/>
  <c r="Q154" i="1"/>
  <c r="O154" i="1" s="1"/>
  <c r="R154" i="1" s="1"/>
  <c r="L154" i="1" s="1"/>
  <c r="M154" i="1" s="1"/>
  <c r="AC154" i="1"/>
  <c r="V161" i="1"/>
  <c r="Z161" i="1" s="1"/>
  <c r="AB161" i="1"/>
  <c r="AC161" i="1"/>
  <c r="AD161" i="1" s="1"/>
  <c r="L127" i="1"/>
  <c r="M127" i="1" s="1"/>
  <c r="Q186" i="1"/>
  <c r="O186" i="1" s="1"/>
  <c r="R186" i="1" s="1"/>
  <c r="L186" i="1" s="1"/>
  <c r="M186" i="1" s="1"/>
  <c r="AC137" i="1"/>
  <c r="AD137" i="1" s="1"/>
  <c r="V137" i="1"/>
  <c r="Z137" i="1" s="1"/>
  <c r="Q188" i="1"/>
  <c r="O188" i="1" s="1"/>
  <c r="R188" i="1" s="1"/>
  <c r="L188" i="1" s="1"/>
  <c r="M188" i="1" s="1"/>
  <c r="BK165" i="1"/>
  <c r="BK102" i="1"/>
  <c r="L87" i="1"/>
  <c r="M87" i="1" s="1"/>
  <c r="Q105" i="1"/>
  <c r="O105" i="1" s="1"/>
  <c r="R105" i="1" s="1"/>
  <c r="L105" i="1" s="1"/>
  <c r="M105" i="1" s="1"/>
  <c r="V158" i="1"/>
  <c r="Z158" i="1" s="1"/>
  <c r="AB158" i="1"/>
  <c r="AC158" i="1"/>
  <c r="AB73" i="1"/>
  <c r="AB137" i="1"/>
  <c r="AB147" i="1"/>
  <c r="T40" i="1"/>
  <c r="U40" i="1" s="1"/>
  <c r="V77" i="1"/>
  <c r="Z77" i="1" s="1"/>
  <c r="AC77" i="1"/>
  <c r="AD77" i="1" s="1"/>
  <c r="Q65" i="1"/>
  <c r="O65" i="1" s="1"/>
  <c r="R65" i="1" s="1"/>
  <c r="L65" i="1" s="1"/>
  <c r="M65" i="1" s="1"/>
  <c r="T27" i="1"/>
  <c r="U27" i="1" s="1"/>
  <c r="AB65" i="1"/>
  <c r="Q29" i="1"/>
  <c r="O29" i="1" s="1"/>
  <c r="R29" i="1" s="1"/>
  <c r="L29" i="1" s="1"/>
  <c r="M29" i="1" s="1"/>
  <c r="T38" i="1"/>
  <c r="U38" i="1" s="1"/>
  <c r="T54" i="1"/>
  <c r="U54" i="1" s="1"/>
  <c r="Q129" i="1"/>
  <c r="O129" i="1" s="1"/>
  <c r="R129" i="1" s="1"/>
  <c r="L129" i="1" s="1"/>
  <c r="M129" i="1" s="1"/>
  <c r="AB57" i="1"/>
  <c r="BK50" i="1"/>
  <c r="AD117" i="1"/>
  <c r="T91" i="1"/>
  <c r="U91" i="1" s="1"/>
  <c r="BK53" i="1"/>
  <c r="T42" i="1"/>
  <c r="U42" i="1" s="1"/>
  <c r="V118" i="1"/>
  <c r="Z118" i="1" s="1"/>
  <c r="AC118" i="1"/>
  <c r="AD118" i="1" s="1"/>
  <c r="AD63" i="1"/>
  <c r="Q26" i="1"/>
  <c r="O26" i="1" s="1"/>
  <c r="R26" i="1" s="1"/>
  <c r="L26" i="1" s="1"/>
  <c r="M26" i="1" s="1"/>
  <c r="Q17" i="1"/>
  <c r="O17" i="1" s="1"/>
  <c r="R17" i="1" s="1"/>
  <c r="L17" i="1" s="1"/>
  <c r="M17" i="1" s="1"/>
  <c r="V64" i="1"/>
  <c r="Z64" i="1" s="1"/>
  <c r="AC64" i="1"/>
  <c r="AB64" i="1"/>
  <c r="Q16" i="1"/>
  <c r="O16" i="1" s="1"/>
  <c r="R16" i="1" s="1"/>
  <c r="L16" i="1" s="1"/>
  <c r="M16" i="1" s="1"/>
  <c r="Q68" i="1"/>
  <c r="O68" i="1" s="1"/>
  <c r="R68" i="1" s="1"/>
  <c r="L68" i="1" s="1"/>
  <c r="M68" i="1" s="1"/>
  <c r="AB19" i="1"/>
  <c r="AD212" i="1" l="1"/>
  <c r="AD80" i="1"/>
  <c r="AD17" i="1"/>
  <c r="AD233" i="1"/>
  <c r="AD231" i="1"/>
  <c r="AD157" i="1"/>
  <c r="AD172" i="1"/>
  <c r="AD221" i="1"/>
  <c r="AD113" i="1"/>
  <c r="AD159" i="1"/>
  <c r="AD83" i="1"/>
  <c r="AD154" i="1"/>
  <c r="AD164" i="1"/>
  <c r="AD226" i="1"/>
  <c r="AD206" i="1"/>
  <c r="AD158" i="1"/>
  <c r="AD143" i="1"/>
  <c r="AD90" i="1"/>
  <c r="AD89" i="1"/>
  <c r="AD103" i="1"/>
  <c r="AC21" i="1"/>
  <c r="AB21" i="1"/>
  <c r="V21" i="1"/>
  <c r="Z21" i="1" s="1"/>
  <c r="Q21" i="1"/>
  <c r="O21" i="1" s="1"/>
  <c r="R21" i="1" s="1"/>
  <c r="L21" i="1" s="1"/>
  <c r="M21" i="1" s="1"/>
  <c r="AC236" i="1"/>
  <c r="V236" i="1"/>
  <c r="Z236" i="1" s="1"/>
  <c r="Q236" i="1"/>
  <c r="O236" i="1" s="1"/>
  <c r="R236" i="1" s="1"/>
  <c r="L236" i="1" s="1"/>
  <c r="M236" i="1" s="1"/>
  <c r="AB236" i="1"/>
  <c r="AC34" i="1"/>
  <c r="V34" i="1"/>
  <c r="Z34" i="1" s="1"/>
  <c r="AB34" i="1"/>
  <c r="Q34" i="1"/>
  <c r="O34" i="1" s="1"/>
  <c r="R34" i="1" s="1"/>
  <c r="L34" i="1" s="1"/>
  <c r="M34" i="1" s="1"/>
  <c r="V108" i="1"/>
  <c r="Z108" i="1" s="1"/>
  <c r="AC108" i="1"/>
  <c r="AB108" i="1"/>
  <c r="Q108" i="1"/>
  <c r="O108" i="1" s="1"/>
  <c r="R108" i="1" s="1"/>
  <c r="L108" i="1" s="1"/>
  <c r="M108" i="1" s="1"/>
  <c r="V110" i="1"/>
  <c r="Z110" i="1" s="1"/>
  <c r="AC110" i="1"/>
  <c r="AB110" i="1"/>
  <c r="Q110" i="1"/>
  <c r="O110" i="1" s="1"/>
  <c r="R110" i="1" s="1"/>
  <c r="L110" i="1" s="1"/>
  <c r="M110" i="1" s="1"/>
  <c r="V54" i="1"/>
  <c r="Z54" i="1" s="1"/>
  <c r="AC54" i="1"/>
  <c r="AB54" i="1"/>
  <c r="Q54" i="1"/>
  <c r="O54" i="1" s="1"/>
  <c r="R54" i="1" s="1"/>
  <c r="L54" i="1" s="1"/>
  <c r="M54" i="1" s="1"/>
  <c r="V238" i="1"/>
  <c r="Z238" i="1" s="1"/>
  <c r="AC238" i="1"/>
  <c r="Q238" i="1"/>
  <c r="O238" i="1" s="1"/>
  <c r="R238" i="1" s="1"/>
  <c r="L238" i="1" s="1"/>
  <c r="M238" i="1" s="1"/>
  <c r="AB238" i="1"/>
  <c r="AB66" i="1"/>
  <c r="V66" i="1"/>
  <c r="Z66" i="1" s="1"/>
  <c r="AC66" i="1"/>
  <c r="AD66" i="1" s="1"/>
  <c r="Q66" i="1"/>
  <c r="O66" i="1" s="1"/>
  <c r="R66" i="1" s="1"/>
  <c r="L66" i="1" s="1"/>
  <c r="M66" i="1" s="1"/>
  <c r="AD105" i="1"/>
  <c r="AD29" i="1"/>
  <c r="V214" i="1"/>
  <c r="Z214" i="1" s="1"/>
  <c r="AC214" i="1"/>
  <c r="Q214" i="1"/>
  <c r="O214" i="1" s="1"/>
  <c r="R214" i="1" s="1"/>
  <c r="L214" i="1" s="1"/>
  <c r="M214" i="1" s="1"/>
  <c r="AB214" i="1"/>
  <c r="AB95" i="1"/>
  <c r="V95" i="1"/>
  <c r="Z95" i="1" s="1"/>
  <c r="AC95" i="1"/>
  <c r="Q95" i="1"/>
  <c r="O95" i="1" s="1"/>
  <c r="R95" i="1" s="1"/>
  <c r="L95" i="1" s="1"/>
  <c r="M95" i="1" s="1"/>
  <c r="AC35" i="1"/>
  <c r="V35" i="1"/>
  <c r="Z35" i="1" s="1"/>
  <c r="AB35" i="1"/>
  <c r="Q35" i="1"/>
  <c r="O35" i="1" s="1"/>
  <c r="R35" i="1" s="1"/>
  <c r="L35" i="1" s="1"/>
  <c r="M35" i="1" s="1"/>
  <c r="AD239" i="1"/>
  <c r="V120" i="1"/>
  <c r="Z120" i="1" s="1"/>
  <c r="AB120" i="1"/>
  <c r="AC120" i="1"/>
  <c r="AD120" i="1" s="1"/>
  <c r="Q120" i="1"/>
  <c r="O120" i="1" s="1"/>
  <c r="R120" i="1" s="1"/>
  <c r="L120" i="1" s="1"/>
  <c r="M120" i="1" s="1"/>
  <c r="AD121" i="1"/>
  <c r="AD192" i="1"/>
  <c r="AD196" i="1"/>
  <c r="V130" i="1"/>
  <c r="Z130" i="1" s="1"/>
  <c r="AC130" i="1"/>
  <c r="AB130" i="1"/>
  <c r="Q130" i="1"/>
  <c r="O130" i="1" s="1"/>
  <c r="R130" i="1" s="1"/>
  <c r="L130" i="1" s="1"/>
  <c r="M130" i="1" s="1"/>
  <c r="AC86" i="1"/>
  <c r="V86" i="1"/>
  <c r="Z86" i="1" s="1"/>
  <c r="AB86" i="1"/>
  <c r="Q86" i="1"/>
  <c r="O86" i="1" s="1"/>
  <c r="R86" i="1" s="1"/>
  <c r="L86" i="1" s="1"/>
  <c r="M86" i="1" s="1"/>
  <c r="AC46" i="1"/>
  <c r="AB46" i="1"/>
  <c r="V46" i="1"/>
  <c r="Z46" i="1" s="1"/>
  <c r="Q46" i="1"/>
  <c r="O46" i="1" s="1"/>
  <c r="R46" i="1" s="1"/>
  <c r="L46" i="1" s="1"/>
  <c r="M46" i="1" s="1"/>
  <c r="V23" i="1"/>
  <c r="Z23" i="1" s="1"/>
  <c r="AC23" i="1"/>
  <c r="Q23" i="1"/>
  <c r="O23" i="1" s="1"/>
  <c r="R23" i="1" s="1"/>
  <c r="L23" i="1" s="1"/>
  <c r="M23" i="1" s="1"/>
  <c r="AB23" i="1"/>
  <c r="AD43" i="1"/>
  <c r="V48" i="1"/>
  <c r="Z48" i="1" s="1"/>
  <c r="AC48" i="1"/>
  <c r="AB48" i="1"/>
  <c r="Q48" i="1"/>
  <c r="O48" i="1" s="1"/>
  <c r="R48" i="1" s="1"/>
  <c r="L48" i="1" s="1"/>
  <c r="M48" i="1" s="1"/>
  <c r="V179" i="1"/>
  <c r="Z179" i="1" s="1"/>
  <c r="AC179" i="1"/>
  <c r="Q179" i="1"/>
  <c r="O179" i="1" s="1"/>
  <c r="R179" i="1" s="1"/>
  <c r="L179" i="1" s="1"/>
  <c r="M179" i="1" s="1"/>
  <c r="AB179" i="1"/>
  <c r="AC78" i="1"/>
  <c r="V78" i="1"/>
  <c r="Z78" i="1" s="1"/>
  <c r="Q78" i="1"/>
  <c r="O78" i="1" s="1"/>
  <c r="R78" i="1" s="1"/>
  <c r="L78" i="1" s="1"/>
  <c r="M78" i="1" s="1"/>
  <c r="AB78" i="1"/>
  <c r="AC219" i="1"/>
  <c r="V219" i="1"/>
  <c r="Z219" i="1" s="1"/>
  <c r="AB219" i="1"/>
  <c r="Q219" i="1"/>
  <c r="O219" i="1" s="1"/>
  <c r="R219" i="1" s="1"/>
  <c r="L219" i="1" s="1"/>
  <c r="M219" i="1" s="1"/>
  <c r="AD101" i="1"/>
  <c r="V52" i="1"/>
  <c r="Z52" i="1" s="1"/>
  <c r="AC52" i="1"/>
  <c r="AB52" i="1"/>
  <c r="Q52" i="1"/>
  <c r="O52" i="1" s="1"/>
  <c r="R52" i="1" s="1"/>
  <c r="L52" i="1" s="1"/>
  <c r="M52" i="1" s="1"/>
  <c r="V152" i="1"/>
  <c r="Z152" i="1" s="1"/>
  <c r="AC152" i="1"/>
  <c r="Q152" i="1"/>
  <c r="O152" i="1" s="1"/>
  <c r="R152" i="1" s="1"/>
  <c r="L152" i="1" s="1"/>
  <c r="M152" i="1" s="1"/>
  <c r="AB152" i="1"/>
  <c r="AC160" i="1"/>
  <c r="V160" i="1"/>
  <c r="Z160" i="1" s="1"/>
  <c r="Q160" i="1"/>
  <c r="O160" i="1" s="1"/>
  <c r="R160" i="1" s="1"/>
  <c r="L160" i="1" s="1"/>
  <c r="M160" i="1" s="1"/>
  <c r="AB160" i="1"/>
  <c r="AD178" i="1"/>
  <c r="AD217" i="1"/>
  <c r="AC224" i="1"/>
  <c r="V224" i="1"/>
  <c r="Z224" i="1" s="1"/>
  <c r="Q224" i="1"/>
  <c r="O224" i="1" s="1"/>
  <c r="R224" i="1" s="1"/>
  <c r="L224" i="1" s="1"/>
  <c r="M224" i="1" s="1"/>
  <c r="AB224" i="1"/>
  <c r="AB150" i="1"/>
  <c r="AC150" i="1"/>
  <c r="AD150" i="1" s="1"/>
  <c r="V150" i="1"/>
  <c r="Z150" i="1" s="1"/>
  <c r="Q150" i="1"/>
  <c r="O150" i="1" s="1"/>
  <c r="R150" i="1" s="1"/>
  <c r="L150" i="1" s="1"/>
  <c r="M150" i="1" s="1"/>
  <c r="AD25" i="1"/>
  <c r="AD237" i="1"/>
  <c r="AC227" i="1"/>
  <c r="V227" i="1"/>
  <c r="Z227" i="1" s="1"/>
  <c r="AB227" i="1"/>
  <c r="Q227" i="1"/>
  <c r="O227" i="1" s="1"/>
  <c r="R227" i="1" s="1"/>
  <c r="L227" i="1" s="1"/>
  <c r="M227" i="1" s="1"/>
  <c r="V106" i="1"/>
  <c r="Z106" i="1" s="1"/>
  <c r="AC106" i="1"/>
  <c r="AB106" i="1"/>
  <c r="Q106" i="1"/>
  <c r="O106" i="1" s="1"/>
  <c r="R106" i="1" s="1"/>
  <c r="L106" i="1" s="1"/>
  <c r="M106" i="1" s="1"/>
  <c r="AC173" i="1"/>
  <c r="V173" i="1"/>
  <c r="Z173" i="1" s="1"/>
  <c r="Q173" i="1"/>
  <c r="O173" i="1" s="1"/>
  <c r="R173" i="1" s="1"/>
  <c r="L173" i="1" s="1"/>
  <c r="M173" i="1" s="1"/>
  <c r="AB173" i="1"/>
  <c r="V182" i="1"/>
  <c r="Z182" i="1" s="1"/>
  <c r="AC182" i="1"/>
  <c r="Q182" i="1"/>
  <c r="O182" i="1" s="1"/>
  <c r="R182" i="1" s="1"/>
  <c r="L182" i="1" s="1"/>
  <c r="M182" i="1" s="1"/>
  <c r="AB182" i="1"/>
  <c r="AD185" i="1"/>
  <c r="AC145" i="1"/>
  <c r="V145" i="1"/>
  <c r="Z145" i="1" s="1"/>
  <c r="AB145" i="1"/>
  <c r="Q145" i="1"/>
  <c r="O145" i="1" s="1"/>
  <c r="R145" i="1" s="1"/>
  <c r="L145" i="1" s="1"/>
  <c r="M145" i="1" s="1"/>
  <c r="AC241" i="1"/>
  <c r="AB241" i="1"/>
  <c r="V241" i="1"/>
  <c r="Z241" i="1" s="1"/>
  <c r="Q241" i="1"/>
  <c r="O241" i="1" s="1"/>
  <c r="R241" i="1" s="1"/>
  <c r="L241" i="1" s="1"/>
  <c r="M241" i="1" s="1"/>
  <c r="AD64" i="1"/>
  <c r="AD203" i="1"/>
  <c r="AD73" i="1"/>
  <c r="AD213" i="1"/>
  <c r="V194" i="1"/>
  <c r="Z194" i="1" s="1"/>
  <c r="AC194" i="1"/>
  <c r="AB194" i="1"/>
  <c r="Q194" i="1"/>
  <c r="O194" i="1" s="1"/>
  <c r="R194" i="1" s="1"/>
  <c r="L194" i="1" s="1"/>
  <c r="M194" i="1" s="1"/>
  <c r="AC134" i="1"/>
  <c r="V134" i="1"/>
  <c r="Z134" i="1" s="1"/>
  <c r="AB134" i="1"/>
  <c r="Q134" i="1"/>
  <c r="O134" i="1" s="1"/>
  <c r="R134" i="1" s="1"/>
  <c r="L134" i="1" s="1"/>
  <c r="M134" i="1" s="1"/>
  <c r="AD133" i="1"/>
  <c r="AD136" i="1"/>
  <c r="V240" i="1"/>
  <c r="Z240" i="1" s="1"/>
  <c r="AC240" i="1"/>
  <c r="AB240" i="1"/>
  <c r="Q240" i="1"/>
  <c r="O240" i="1" s="1"/>
  <c r="R240" i="1" s="1"/>
  <c r="L240" i="1" s="1"/>
  <c r="M240" i="1" s="1"/>
  <c r="AD208" i="1"/>
  <c r="AB24" i="1"/>
  <c r="V24" i="1"/>
  <c r="Z24" i="1" s="1"/>
  <c r="AC24" i="1"/>
  <c r="Q24" i="1"/>
  <c r="O24" i="1" s="1"/>
  <c r="R24" i="1" s="1"/>
  <c r="L24" i="1" s="1"/>
  <c r="M24" i="1" s="1"/>
  <c r="AC126" i="1"/>
  <c r="AB126" i="1"/>
  <c r="V126" i="1"/>
  <c r="Z126" i="1" s="1"/>
  <c r="Q126" i="1"/>
  <c r="O126" i="1" s="1"/>
  <c r="R126" i="1" s="1"/>
  <c r="L126" i="1" s="1"/>
  <c r="M126" i="1" s="1"/>
  <c r="AC170" i="1"/>
  <c r="V170" i="1"/>
  <c r="Z170" i="1" s="1"/>
  <c r="AB170" i="1"/>
  <c r="Q170" i="1"/>
  <c r="O170" i="1" s="1"/>
  <c r="R170" i="1" s="1"/>
  <c r="L170" i="1" s="1"/>
  <c r="M170" i="1" s="1"/>
  <c r="AD56" i="1"/>
  <c r="AC102" i="1"/>
  <c r="V102" i="1"/>
  <c r="Z102" i="1" s="1"/>
  <c r="Q102" i="1"/>
  <c r="O102" i="1" s="1"/>
  <c r="R102" i="1" s="1"/>
  <c r="L102" i="1" s="1"/>
  <c r="M102" i="1" s="1"/>
  <c r="AB102" i="1"/>
  <c r="AC55" i="1"/>
  <c r="AB55" i="1"/>
  <c r="V55" i="1"/>
  <c r="Z55" i="1" s="1"/>
  <c r="Q55" i="1"/>
  <c r="O55" i="1" s="1"/>
  <c r="R55" i="1" s="1"/>
  <c r="L55" i="1" s="1"/>
  <c r="M55" i="1" s="1"/>
  <c r="AC70" i="1"/>
  <c r="V70" i="1"/>
  <c r="Z70" i="1" s="1"/>
  <c r="Q70" i="1"/>
  <c r="O70" i="1" s="1"/>
  <c r="R70" i="1" s="1"/>
  <c r="L70" i="1" s="1"/>
  <c r="M70" i="1" s="1"/>
  <c r="AB70" i="1"/>
  <c r="AC116" i="1"/>
  <c r="V116" i="1"/>
  <c r="Z116" i="1" s="1"/>
  <c r="AB116" i="1"/>
  <c r="Q116" i="1"/>
  <c r="O116" i="1" s="1"/>
  <c r="R116" i="1" s="1"/>
  <c r="L116" i="1" s="1"/>
  <c r="M116" i="1" s="1"/>
  <c r="AC207" i="1"/>
  <c r="AB207" i="1"/>
  <c r="V207" i="1"/>
  <c r="Z207" i="1" s="1"/>
  <c r="Q207" i="1"/>
  <c r="O207" i="1" s="1"/>
  <c r="R207" i="1" s="1"/>
  <c r="L207" i="1" s="1"/>
  <c r="M207" i="1" s="1"/>
  <c r="AD188" i="1"/>
  <c r="V175" i="1"/>
  <c r="Z175" i="1" s="1"/>
  <c r="AC175" i="1"/>
  <c r="AB175" i="1"/>
  <c r="Q175" i="1"/>
  <c r="O175" i="1" s="1"/>
  <c r="R175" i="1" s="1"/>
  <c r="L175" i="1" s="1"/>
  <c r="M175" i="1" s="1"/>
  <c r="V232" i="1"/>
  <c r="Z232" i="1" s="1"/>
  <c r="AC232" i="1"/>
  <c r="AB232" i="1"/>
  <c r="Q232" i="1"/>
  <c r="O232" i="1" s="1"/>
  <c r="R232" i="1" s="1"/>
  <c r="L232" i="1" s="1"/>
  <c r="M232" i="1" s="1"/>
  <c r="AD19" i="1"/>
  <c r="V104" i="1"/>
  <c r="Z104" i="1" s="1"/>
  <c r="AC104" i="1"/>
  <c r="Q104" i="1"/>
  <c r="O104" i="1" s="1"/>
  <c r="R104" i="1" s="1"/>
  <c r="L104" i="1" s="1"/>
  <c r="M104" i="1" s="1"/>
  <c r="AB104" i="1"/>
  <c r="AC74" i="1"/>
  <c r="V74" i="1"/>
  <c r="Z74" i="1" s="1"/>
  <c r="AB74" i="1"/>
  <c r="Q74" i="1"/>
  <c r="O74" i="1" s="1"/>
  <c r="R74" i="1" s="1"/>
  <c r="L74" i="1" s="1"/>
  <c r="M74" i="1" s="1"/>
  <c r="V156" i="1"/>
  <c r="Z156" i="1" s="1"/>
  <c r="Q156" i="1"/>
  <c r="O156" i="1" s="1"/>
  <c r="R156" i="1" s="1"/>
  <c r="L156" i="1" s="1"/>
  <c r="M156" i="1" s="1"/>
  <c r="AC156" i="1"/>
  <c r="AB156" i="1"/>
  <c r="AC167" i="1"/>
  <c r="V167" i="1"/>
  <c r="Z167" i="1" s="1"/>
  <c r="AB167" i="1"/>
  <c r="Q167" i="1"/>
  <c r="O167" i="1" s="1"/>
  <c r="R167" i="1" s="1"/>
  <c r="L167" i="1" s="1"/>
  <c r="M167" i="1" s="1"/>
  <c r="AD96" i="1"/>
  <c r="AC30" i="1"/>
  <c r="V30" i="1"/>
  <c r="Z30" i="1" s="1"/>
  <c r="Q30" i="1"/>
  <c r="O30" i="1" s="1"/>
  <c r="R30" i="1" s="1"/>
  <c r="L30" i="1" s="1"/>
  <c r="M30" i="1" s="1"/>
  <c r="AB30" i="1"/>
  <c r="AC51" i="1"/>
  <c r="V51" i="1"/>
  <c r="Z51" i="1" s="1"/>
  <c r="AB51" i="1"/>
  <c r="Q51" i="1"/>
  <c r="O51" i="1" s="1"/>
  <c r="R51" i="1" s="1"/>
  <c r="L51" i="1" s="1"/>
  <c r="M51" i="1" s="1"/>
  <c r="AD146" i="1"/>
  <c r="V204" i="1"/>
  <c r="Z204" i="1" s="1"/>
  <c r="AC204" i="1"/>
  <c r="AB204" i="1"/>
  <c r="Q204" i="1"/>
  <c r="O204" i="1" s="1"/>
  <c r="R204" i="1" s="1"/>
  <c r="L204" i="1" s="1"/>
  <c r="M204" i="1" s="1"/>
  <c r="AB58" i="1"/>
  <c r="AC58" i="1"/>
  <c r="AD58" i="1" s="1"/>
  <c r="V58" i="1"/>
  <c r="Z58" i="1" s="1"/>
  <c r="Q58" i="1"/>
  <c r="O58" i="1" s="1"/>
  <c r="R58" i="1" s="1"/>
  <c r="L58" i="1" s="1"/>
  <c r="M58" i="1" s="1"/>
  <c r="AD218" i="1"/>
  <c r="V42" i="1"/>
  <c r="Z42" i="1" s="1"/>
  <c r="AB42" i="1"/>
  <c r="AC42" i="1"/>
  <c r="Q42" i="1"/>
  <c r="O42" i="1" s="1"/>
  <c r="R42" i="1" s="1"/>
  <c r="L42" i="1" s="1"/>
  <c r="M42" i="1" s="1"/>
  <c r="V177" i="1"/>
  <c r="Z177" i="1" s="1"/>
  <c r="AC177" i="1"/>
  <c r="AB177" i="1"/>
  <c r="Q177" i="1"/>
  <c r="O177" i="1" s="1"/>
  <c r="R177" i="1" s="1"/>
  <c r="L177" i="1" s="1"/>
  <c r="M177" i="1" s="1"/>
  <c r="V223" i="1"/>
  <c r="Z223" i="1" s="1"/>
  <c r="AB223" i="1"/>
  <c r="AC223" i="1"/>
  <c r="Q223" i="1"/>
  <c r="O223" i="1" s="1"/>
  <c r="R223" i="1" s="1"/>
  <c r="L223" i="1" s="1"/>
  <c r="M223" i="1" s="1"/>
  <c r="AC222" i="1"/>
  <c r="V222" i="1"/>
  <c r="Z222" i="1" s="1"/>
  <c r="AB222" i="1"/>
  <c r="Q222" i="1"/>
  <c r="O222" i="1" s="1"/>
  <c r="R222" i="1" s="1"/>
  <c r="L222" i="1" s="1"/>
  <c r="M222" i="1" s="1"/>
  <c r="AC181" i="1"/>
  <c r="V181" i="1"/>
  <c r="Z181" i="1" s="1"/>
  <c r="Q181" i="1"/>
  <c r="O181" i="1" s="1"/>
  <c r="R181" i="1" s="1"/>
  <c r="L181" i="1" s="1"/>
  <c r="M181" i="1" s="1"/>
  <c r="AB181" i="1"/>
  <c r="V211" i="1"/>
  <c r="Z211" i="1" s="1"/>
  <c r="AC211" i="1"/>
  <c r="AB211" i="1"/>
  <c r="Q211" i="1"/>
  <c r="O211" i="1" s="1"/>
  <c r="R211" i="1" s="1"/>
  <c r="L211" i="1" s="1"/>
  <c r="M211" i="1" s="1"/>
  <c r="AC165" i="1"/>
  <c r="AB165" i="1"/>
  <c r="V165" i="1"/>
  <c r="Z165" i="1" s="1"/>
  <c r="Q165" i="1"/>
  <c r="O165" i="1" s="1"/>
  <c r="R165" i="1" s="1"/>
  <c r="L165" i="1" s="1"/>
  <c r="M165" i="1" s="1"/>
  <c r="AD229" i="1"/>
  <c r="AC174" i="1"/>
  <c r="V174" i="1"/>
  <c r="Z174" i="1" s="1"/>
  <c r="AB174" i="1"/>
  <c r="Q174" i="1"/>
  <c r="O174" i="1" s="1"/>
  <c r="R174" i="1" s="1"/>
  <c r="L174" i="1" s="1"/>
  <c r="M174" i="1" s="1"/>
  <c r="AC99" i="1"/>
  <c r="AB99" i="1"/>
  <c r="V99" i="1"/>
  <c r="Z99" i="1" s="1"/>
  <c r="Q99" i="1"/>
  <c r="O99" i="1" s="1"/>
  <c r="R99" i="1" s="1"/>
  <c r="L99" i="1" s="1"/>
  <c r="M99" i="1" s="1"/>
  <c r="AD225" i="1"/>
  <c r="AD20" i="1"/>
  <c r="AC111" i="1"/>
  <c r="V111" i="1"/>
  <c r="Z111" i="1" s="1"/>
  <c r="AB111" i="1"/>
  <c r="Q111" i="1"/>
  <c r="O111" i="1" s="1"/>
  <c r="R111" i="1" s="1"/>
  <c r="L111" i="1" s="1"/>
  <c r="M111" i="1" s="1"/>
  <c r="AC100" i="1"/>
  <c r="V100" i="1"/>
  <c r="Z100" i="1" s="1"/>
  <c r="AB100" i="1"/>
  <c r="Q100" i="1"/>
  <c r="O100" i="1" s="1"/>
  <c r="R100" i="1" s="1"/>
  <c r="L100" i="1" s="1"/>
  <c r="M100" i="1" s="1"/>
  <c r="V91" i="1"/>
  <c r="Z91" i="1" s="1"/>
  <c r="AC91" i="1"/>
  <c r="AB91" i="1"/>
  <c r="Q91" i="1"/>
  <c r="O91" i="1" s="1"/>
  <c r="R91" i="1" s="1"/>
  <c r="L91" i="1" s="1"/>
  <c r="M91" i="1" s="1"/>
  <c r="AC38" i="1"/>
  <c r="V38" i="1"/>
  <c r="Z38" i="1" s="1"/>
  <c r="AB38" i="1"/>
  <c r="Q38" i="1"/>
  <c r="O38" i="1" s="1"/>
  <c r="R38" i="1" s="1"/>
  <c r="L38" i="1" s="1"/>
  <c r="M38" i="1" s="1"/>
  <c r="V171" i="1"/>
  <c r="Z171" i="1" s="1"/>
  <c r="AC171" i="1"/>
  <c r="AB171" i="1"/>
  <c r="Q171" i="1"/>
  <c r="O171" i="1" s="1"/>
  <c r="R171" i="1" s="1"/>
  <c r="L171" i="1" s="1"/>
  <c r="M171" i="1" s="1"/>
  <c r="V148" i="1"/>
  <c r="Z148" i="1" s="1"/>
  <c r="AC148" i="1"/>
  <c r="Q148" i="1"/>
  <c r="O148" i="1" s="1"/>
  <c r="R148" i="1" s="1"/>
  <c r="L148" i="1" s="1"/>
  <c r="M148" i="1" s="1"/>
  <c r="AB148" i="1"/>
  <c r="AC166" i="1"/>
  <c r="V166" i="1"/>
  <c r="Z166" i="1" s="1"/>
  <c r="AB166" i="1"/>
  <c r="Q166" i="1"/>
  <c r="O166" i="1" s="1"/>
  <c r="R166" i="1" s="1"/>
  <c r="L166" i="1" s="1"/>
  <c r="M166" i="1" s="1"/>
  <c r="V228" i="1"/>
  <c r="Z228" i="1" s="1"/>
  <c r="AC228" i="1"/>
  <c r="AB228" i="1"/>
  <c r="Q228" i="1"/>
  <c r="O228" i="1" s="1"/>
  <c r="R228" i="1" s="1"/>
  <c r="L228" i="1" s="1"/>
  <c r="M228" i="1" s="1"/>
  <c r="AD220" i="1"/>
  <c r="V234" i="1"/>
  <c r="Z234" i="1" s="1"/>
  <c r="AC234" i="1"/>
  <c r="AB234" i="1"/>
  <c r="Q234" i="1"/>
  <c r="O234" i="1" s="1"/>
  <c r="R234" i="1" s="1"/>
  <c r="L234" i="1" s="1"/>
  <c r="M234" i="1" s="1"/>
  <c r="AC169" i="1"/>
  <c r="V169" i="1"/>
  <c r="Z169" i="1" s="1"/>
  <c r="Q169" i="1"/>
  <c r="O169" i="1" s="1"/>
  <c r="R169" i="1" s="1"/>
  <c r="L169" i="1" s="1"/>
  <c r="M169" i="1" s="1"/>
  <c r="AB169" i="1"/>
  <c r="AC131" i="1"/>
  <c r="V131" i="1"/>
  <c r="Z131" i="1" s="1"/>
  <c r="AB131" i="1"/>
  <c r="Q131" i="1"/>
  <c r="O131" i="1" s="1"/>
  <c r="R131" i="1" s="1"/>
  <c r="L131" i="1" s="1"/>
  <c r="M131" i="1" s="1"/>
  <c r="V44" i="1"/>
  <c r="Z44" i="1" s="1"/>
  <c r="AC44" i="1"/>
  <c r="AB44" i="1"/>
  <c r="Q44" i="1"/>
  <c r="O44" i="1" s="1"/>
  <c r="R44" i="1" s="1"/>
  <c r="L44" i="1" s="1"/>
  <c r="M44" i="1" s="1"/>
  <c r="AD186" i="1"/>
  <c r="AD197" i="1"/>
  <c r="AC215" i="1"/>
  <c r="V215" i="1"/>
  <c r="Z215" i="1" s="1"/>
  <c r="Q215" i="1"/>
  <c r="O215" i="1" s="1"/>
  <c r="R215" i="1" s="1"/>
  <c r="L215" i="1" s="1"/>
  <c r="M215" i="1" s="1"/>
  <c r="AB215" i="1"/>
  <c r="AD16" i="1"/>
  <c r="AC32" i="1"/>
  <c r="V32" i="1"/>
  <c r="Z32" i="1" s="1"/>
  <c r="AB32" i="1"/>
  <c r="Q32" i="1"/>
  <c r="O32" i="1" s="1"/>
  <c r="R32" i="1" s="1"/>
  <c r="L32" i="1" s="1"/>
  <c r="M32" i="1" s="1"/>
  <c r="AC198" i="1"/>
  <c r="AB198" i="1"/>
  <c r="V198" i="1"/>
  <c r="Z198" i="1" s="1"/>
  <c r="Q198" i="1"/>
  <c r="O198" i="1" s="1"/>
  <c r="R198" i="1" s="1"/>
  <c r="L198" i="1" s="1"/>
  <c r="M198" i="1" s="1"/>
  <c r="V142" i="1"/>
  <c r="Z142" i="1" s="1"/>
  <c r="AC142" i="1"/>
  <c r="Q142" i="1"/>
  <c r="O142" i="1" s="1"/>
  <c r="R142" i="1" s="1"/>
  <c r="L142" i="1" s="1"/>
  <c r="M142" i="1" s="1"/>
  <c r="AB142" i="1"/>
  <c r="V190" i="1"/>
  <c r="Z190" i="1" s="1"/>
  <c r="AC190" i="1"/>
  <c r="AB190" i="1"/>
  <c r="Q190" i="1"/>
  <c r="O190" i="1" s="1"/>
  <c r="R190" i="1" s="1"/>
  <c r="L190" i="1" s="1"/>
  <c r="M190" i="1" s="1"/>
  <c r="AB62" i="1"/>
  <c r="V62" i="1"/>
  <c r="Z62" i="1" s="1"/>
  <c r="AC62" i="1"/>
  <c r="Q62" i="1"/>
  <c r="O62" i="1" s="1"/>
  <c r="R62" i="1" s="1"/>
  <c r="L62" i="1" s="1"/>
  <c r="M62" i="1" s="1"/>
  <c r="V138" i="1"/>
  <c r="Z138" i="1" s="1"/>
  <c r="AC138" i="1"/>
  <c r="Q138" i="1"/>
  <c r="O138" i="1" s="1"/>
  <c r="R138" i="1" s="1"/>
  <c r="L138" i="1" s="1"/>
  <c r="M138" i="1" s="1"/>
  <c r="AB138" i="1"/>
  <c r="AD162" i="1"/>
  <c r="V230" i="1"/>
  <c r="Z230" i="1" s="1"/>
  <c r="AC230" i="1"/>
  <c r="AB230" i="1"/>
  <c r="Q230" i="1"/>
  <c r="O230" i="1" s="1"/>
  <c r="R230" i="1" s="1"/>
  <c r="L230" i="1" s="1"/>
  <c r="M230" i="1" s="1"/>
  <c r="AC123" i="1"/>
  <c r="AB123" i="1"/>
  <c r="V123" i="1"/>
  <c r="Z123" i="1" s="1"/>
  <c r="Q123" i="1"/>
  <c r="O123" i="1" s="1"/>
  <c r="R123" i="1" s="1"/>
  <c r="L123" i="1" s="1"/>
  <c r="M123" i="1" s="1"/>
  <c r="AC47" i="1"/>
  <c r="AB47" i="1"/>
  <c r="V47" i="1"/>
  <c r="Z47" i="1" s="1"/>
  <c r="Q47" i="1"/>
  <c r="O47" i="1" s="1"/>
  <c r="R47" i="1" s="1"/>
  <c r="L47" i="1" s="1"/>
  <c r="M47" i="1" s="1"/>
  <c r="AC112" i="1"/>
  <c r="V112" i="1"/>
  <c r="Z112" i="1" s="1"/>
  <c r="AB112" i="1"/>
  <c r="Q112" i="1"/>
  <c r="O112" i="1" s="1"/>
  <c r="R112" i="1" s="1"/>
  <c r="L112" i="1" s="1"/>
  <c r="M112" i="1" s="1"/>
  <c r="V50" i="1"/>
  <c r="Z50" i="1" s="1"/>
  <c r="AC50" i="1"/>
  <c r="AB50" i="1"/>
  <c r="Q50" i="1"/>
  <c r="O50" i="1" s="1"/>
  <c r="R50" i="1" s="1"/>
  <c r="L50" i="1" s="1"/>
  <c r="M50" i="1" s="1"/>
  <c r="AC119" i="1"/>
  <c r="V119" i="1"/>
  <c r="Z119" i="1" s="1"/>
  <c r="AB119" i="1"/>
  <c r="Q119" i="1"/>
  <c r="O119" i="1" s="1"/>
  <c r="R119" i="1" s="1"/>
  <c r="L119" i="1" s="1"/>
  <c r="M119" i="1" s="1"/>
  <c r="AC176" i="1"/>
  <c r="V176" i="1"/>
  <c r="Z176" i="1" s="1"/>
  <c r="Q176" i="1"/>
  <c r="O176" i="1" s="1"/>
  <c r="R176" i="1" s="1"/>
  <c r="L176" i="1" s="1"/>
  <c r="M176" i="1" s="1"/>
  <c r="AB176" i="1"/>
  <c r="AC144" i="1"/>
  <c r="V144" i="1"/>
  <c r="Z144" i="1" s="1"/>
  <c r="AB144" i="1"/>
  <c r="Q144" i="1"/>
  <c r="O144" i="1" s="1"/>
  <c r="R144" i="1" s="1"/>
  <c r="L144" i="1" s="1"/>
  <c r="M144" i="1" s="1"/>
  <c r="V40" i="1"/>
  <c r="Z40" i="1" s="1"/>
  <c r="AC40" i="1"/>
  <c r="AB40" i="1"/>
  <c r="Q40" i="1"/>
  <c r="O40" i="1" s="1"/>
  <c r="R40" i="1" s="1"/>
  <c r="L40" i="1" s="1"/>
  <c r="M40" i="1" s="1"/>
  <c r="V27" i="1"/>
  <c r="Z27" i="1" s="1"/>
  <c r="AC27" i="1"/>
  <c r="AB27" i="1"/>
  <c r="Q27" i="1"/>
  <c r="O27" i="1" s="1"/>
  <c r="R27" i="1" s="1"/>
  <c r="L27" i="1" s="1"/>
  <c r="M27" i="1" s="1"/>
  <c r="AD114" i="1"/>
  <c r="AC82" i="1"/>
  <c r="V82" i="1"/>
  <c r="Z82" i="1" s="1"/>
  <c r="AB82" i="1"/>
  <c r="Q82" i="1"/>
  <c r="O82" i="1" s="1"/>
  <c r="R82" i="1" s="1"/>
  <c r="L82" i="1" s="1"/>
  <c r="M82" i="1" s="1"/>
  <c r="AD33" i="1"/>
  <c r="AC22" i="1"/>
  <c r="V22" i="1"/>
  <c r="Z22" i="1" s="1"/>
  <c r="Q22" i="1"/>
  <c r="O22" i="1" s="1"/>
  <c r="R22" i="1" s="1"/>
  <c r="L22" i="1" s="1"/>
  <c r="M22" i="1" s="1"/>
  <c r="AB22" i="1"/>
  <c r="AD92" i="1"/>
  <c r="AC139" i="1"/>
  <c r="V139" i="1"/>
  <c r="Z139" i="1" s="1"/>
  <c r="AB139" i="1"/>
  <c r="Q139" i="1"/>
  <c r="O139" i="1" s="1"/>
  <c r="R139" i="1" s="1"/>
  <c r="L139" i="1" s="1"/>
  <c r="M139" i="1" s="1"/>
  <c r="AD216" i="1"/>
  <c r="AD88" i="1"/>
  <c r="AD57" i="1"/>
  <c r="AD122" i="1"/>
  <c r="AD193" i="1"/>
  <c r="AC98" i="1"/>
  <c r="V98" i="1"/>
  <c r="Z98" i="1" s="1"/>
  <c r="AB98" i="1"/>
  <c r="Q98" i="1"/>
  <c r="O98" i="1" s="1"/>
  <c r="R98" i="1" s="1"/>
  <c r="L98" i="1" s="1"/>
  <c r="M98" i="1" s="1"/>
  <c r="V36" i="1"/>
  <c r="Z36" i="1" s="1"/>
  <c r="AC36" i="1"/>
  <c r="AB36" i="1"/>
  <c r="Q36" i="1"/>
  <c r="O36" i="1" s="1"/>
  <c r="R36" i="1" s="1"/>
  <c r="L36" i="1" s="1"/>
  <c r="M36" i="1" s="1"/>
  <c r="AD52" i="1" l="1"/>
  <c r="AD44" i="1"/>
  <c r="AD174" i="1"/>
  <c r="AD211" i="1"/>
  <c r="AD177" i="1"/>
  <c r="AD175" i="1"/>
  <c r="AD78" i="1"/>
  <c r="AD130" i="1"/>
  <c r="AD111" i="1"/>
  <c r="AD21" i="1"/>
  <c r="AD27" i="1"/>
  <c r="AD98" i="1"/>
  <c r="AD144" i="1"/>
  <c r="AD119" i="1"/>
  <c r="AD112" i="1"/>
  <c r="AD138" i="1"/>
  <c r="AD169" i="1"/>
  <c r="AD148" i="1"/>
  <c r="AD222" i="1"/>
  <c r="AD24" i="1"/>
  <c r="AD224" i="1"/>
  <c r="AD166" i="1"/>
  <c r="AD32" i="1"/>
  <c r="AD156" i="1"/>
  <c r="AD22" i="1"/>
  <c r="AD223" i="1"/>
  <c r="AD42" i="1"/>
  <c r="AD46" i="1"/>
  <c r="AD116" i="1"/>
  <c r="AD182" i="1"/>
  <c r="AD54" i="1"/>
  <c r="AD179" i="1"/>
  <c r="AD236" i="1"/>
  <c r="AD36" i="1"/>
  <c r="AD82" i="1"/>
  <c r="AD40" i="1"/>
  <c r="AD50" i="1"/>
  <c r="AD230" i="1"/>
  <c r="AD62" i="1"/>
  <c r="AD234" i="1"/>
  <c r="AD99" i="1"/>
  <c r="AD167" i="1"/>
  <c r="AD74" i="1"/>
  <c r="AD232" i="1"/>
  <c r="AD219" i="1"/>
  <c r="AD23" i="1"/>
  <c r="AD214" i="1"/>
  <c r="AD228" i="1"/>
  <c r="AD100" i="1"/>
  <c r="AD55" i="1"/>
  <c r="AD241" i="1"/>
  <c r="AD106" i="1"/>
  <c r="AD51" i="1"/>
  <c r="AD170" i="1"/>
  <c r="AD176" i="1"/>
  <c r="AD47" i="1"/>
  <c r="AD142" i="1"/>
  <c r="AD131" i="1"/>
  <c r="AD171" i="1"/>
  <c r="AD91" i="1"/>
  <c r="AD165" i="1"/>
  <c r="AD181" i="1"/>
  <c r="AD204" i="1"/>
  <c r="AD86" i="1"/>
  <c r="AD35" i="1"/>
  <c r="AD198" i="1"/>
  <c r="AD108" i="1"/>
  <c r="AD207" i="1"/>
  <c r="AD70" i="1"/>
  <c r="AD102" i="1"/>
  <c r="AD134" i="1"/>
  <c r="AD145" i="1"/>
  <c r="AD238" i="1"/>
  <c r="AD110" i="1"/>
  <c r="AD123" i="1"/>
  <c r="AD190" i="1"/>
  <c r="AD194" i="1"/>
  <c r="AD139" i="1"/>
  <c r="AD38" i="1"/>
  <c r="AD152" i="1"/>
  <c r="AD215" i="1"/>
  <c r="AD30" i="1"/>
  <c r="AD104" i="1"/>
  <c r="AD126" i="1"/>
  <c r="AD240" i="1"/>
  <c r="AD173" i="1"/>
  <c r="AD227" i="1"/>
  <c r="AD160" i="1"/>
  <c r="AD48" i="1"/>
  <c r="AD95" i="1"/>
  <c r="AD34" i="1"/>
</calcChain>
</file>

<file path=xl/sharedStrings.xml><?xml version="1.0" encoding="utf-8"?>
<sst xmlns="http://schemas.openxmlformats.org/spreadsheetml/2006/main" count="6491" uniqueCount="872">
  <si>
    <t>File opened</t>
  </si>
  <si>
    <t>2022-07-18 10:28:01</t>
  </si>
  <si>
    <t>Console s/n</t>
  </si>
  <si>
    <t>68C-811936</t>
  </si>
  <si>
    <t>Console ver</t>
  </si>
  <si>
    <t>Bluestem v.2.0.04</t>
  </si>
  <si>
    <t>Scripts ver</t>
  </si>
  <si>
    <t>2021.08  2.0.04, Aug 2021</t>
  </si>
  <si>
    <t>Head s/n</t>
  </si>
  <si>
    <t>68H-711926</t>
  </si>
  <si>
    <t>Head ver</t>
  </si>
  <si>
    <t>1.4.7</t>
  </si>
  <si>
    <t>Head cal</t>
  </si>
  <si>
    <t>{"oxygen": "21", "co2azero": "0.889346", "co2aspan1": "1.00154", "co2aspan2": "-0.0329232", "co2aspan2a": "0.305717", "co2aspan2b": "0.303111", "co2aspanconc1": "2490", "co2aspanconc2": "309.1", "co2bzero": "0.925437", "co2bspan1": "1.00082", "co2bspan2": "-0.0312952", "co2bspan2a": "0.308801", "co2bspan2b": "0.306069", "co2bspanconc1": "2490", "co2bspanconc2": "309.1", "h2oazero": "0.987029", "h2oaspan1": "1.0049", "h2oaspan2": "0", "h2oaspan2a": "0.0676962", "h2oaspan2b": "0.0680281", "h2oaspanconc1": "12.45", "h2oaspanconc2": "0", "h2obzero": "0.986242", "h2obspan1": "0.990063", "h2obspan2": "0", "h2obspan2a": "0.0689263", "h2obspan2b": "0.0682413", "h2obspanconc1": "12.45", "h2obspanconc2": "0", "tazero": "0.0283203", "tbzero": "0.0779819", "flowmeterzero": "0.995168", "flowazero": "0.3215", "flowbzero": "0.33604", "chamberpressurezero": "2.75198", "ssa_ref": "36141.6", "ssb_ref": "34096.9"}</t>
  </si>
  <si>
    <t>CO2 rangematch</t>
  </si>
  <si>
    <t>Mon Jul 18 10:08</t>
  </si>
  <si>
    <t>H2O rangematch</t>
  </si>
  <si>
    <t>Mon Jul 18 10:12</t>
  </si>
  <si>
    <t>Chamber type</t>
  </si>
  <si>
    <t>6800-01a</t>
  </si>
  <si>
    <t>Chamber s/n</t>
  </si>
  <si>
    <t>MPF-551003</t>
  </si>
  <si>
    <t>Chamber rev</t>
  </si>
  <si>
    <t>0</t>
  </si>
  <si>
    <t>Chamber cal</t>
  </si>
  <si>
    <t>Fluorometer</t>
  </si>
  <si>
    <t>Flr. Version</t>
  </si>
  <si>
    <t>10:28:01</t>
  </si>
  <si>
    <t>Stability Definition:	ΔCO2 (Meas2): Slp&lt;0.5 Per=20	ΔH2O (Meas2): Slp&lt;0.1 Per=20	F (FlrLS): Slp&lt;1 Per=20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</si>
  <si>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</si>
  <si>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</si>
  <si>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</si>
  <si>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</si>
  <si>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</si>
  <si>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</si>
  <si>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</si>
  <si>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</si>
  <si>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</si>
  <si>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</si>
  <si>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</si>
  <si>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</si>
  <si>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</si>
  <si>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</si>
  <si>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</si>
  <si>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</si>
  <si>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</si>
  <si>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</si>
  <si>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</si>
  <si>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</si>
  <si>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</si>
  <si>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</si>
  <si>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</si>
  <si>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</si>
  <si>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</si>
  <si>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</si>
  <si>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</si>
  <si>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</si>
  <si>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</si>
  <si>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</si>
  <si>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</si>
  <si>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</si>
  <si>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</si>
  <si>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</si>
  <si>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</si>
  <si>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</si>
  <si>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</si>
  <si>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</si>
  <si>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</si>
  <si>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</si>
  <si>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</si>
  <si>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</si>
  <si>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</si>
  <si>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</si>
  <si>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</si>
  <si>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</si>
  <si>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</si>
  <si>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</si>
  <si>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</si>
  <si>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</si>
  <si>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</si>
  <si>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4.70006 89.1606 390.122 650.574 884.043 1091.67 1274.36 1470.57</t>
  </si>
  <si>
    <t>Fs_true</t>
  </si>
  <si>
    <t>-0.199317 109.803 401.222 600.714 802.102 1004.53 1200.56 1402.1</t>
  </si>
  <si>
    <t>leak_wt</t>
  </si>
  <si>
    <t>SysObs</t>
  </si>
  <si>
    <t>GasEx</t>
  </si>
  <si>
    <t>Dynamic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</si>
  <si>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</si>
  <si>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</si>
  <si>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</si>
  <si>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</si>
  <si>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</si>
  <si>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</si>
  <si>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</si>
  <si>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</si>
  <si>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</si>
  <si>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</si>
  <si>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</si>
  <si>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</si>
  <si>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</si>
  <si>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</si>
  <si>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</si>
  <si>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</si>
  <si>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</si>
  <si>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</si>
  <si>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</si>
  <si>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</si>
  <si>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</si>
  <si>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</si>
  <si>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</si>
  <si>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</si>
  <si>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</si>
  <si>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</si>
  <si>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</si>
  <si>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</si>
  <si>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</si>
  <si>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</si>
  <si>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</si>
  <si>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</si>
  <si>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</si>
  <si>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</si>
  <si>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</si>
  <si>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</si>
  <si>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</si>
  <si>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</si>
  <si>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</si>
  <si>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</si>
  <si>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</si>
  <si>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</si>
  <si>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</si>
  <si>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</si>
  <si>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</si>
  <si>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</si>
  <si>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</si>
  <si>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</si>
  <si>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</si>
  <si>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</si>
  <si>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</si>
  <si>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</si>
  <si>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</si>
  <si>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</si>
  <si>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</si>
  <si>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</si>
  <si>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</si>
  <si>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</si>
  <si>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</si>
  <si>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</si>
  <si>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</si>
  <si>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</si>
  <si>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</si>
  <si>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</si>
  <si>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</si>
  <si>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</si>
  <si>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</si>
  <si>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</si>
  <si>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</si>
  <si>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</si>
  <si>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</si>
  <si>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</si>
  <si>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</si>
  <si>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</si>
  <si>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</si>
  <si>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</si>
  <si>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</si>
  <si>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</si>
  <si>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</si>
  <si>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</si>
  <si>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</si>
  <si>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 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</si>
  <si>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</si>
  <si>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</si>
  <si>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</si>
  <si>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</si>
  <si>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</si>
  <si>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</si>
  <si>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</si>
  <si>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</si>
  <si>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</si>
  <si>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</si>
  <si>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</si>
  <si>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</si>
  <si>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P2_dur</t>
  </si>
  <si>
    <t>P3_dur</t>
  </si>
  <si>
    <t>P1_Qmax</t>
  </si>
  <si>
    <t>P1_Fmax</t>
  </si>
  <si>
    <t>P2_dQdt</t>
  </si>
  <si>
    <t>P3_ΔF</t>
  </si>
  <si>
    <t>Duration</t>
  </si>
  <si>
    <t>F1</t>
  </si>
  <si>
    <t>F2</t>
  </si>
  <si>
    <t>Fmax</t>
  </si>
  <si>
    <t>T@HIR</t>
  </si>
  <si>
    <t>T@F1</t>
  </si>
  <si>
    <t>T@F2</t>
  </si>
  <si>
    <t>T@Fmax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</si>
  <si>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</si>
  <si>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</si>
  <si>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</si>
  <si>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</si>
  <si>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</si>
  <si>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</si>
  <si>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</si>
  <si>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</si>
  <si>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</si>
  <si>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</si>
  <si>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</si>
  <si>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</si>
  <si>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</si>
  <si>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</si>
  <si>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</si>
  <si>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</si>
  <si>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</si>
  <si>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</si>
  <si>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</si>
  <si>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</si>
  <si>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</si>
  <si>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</si>
  <si>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</si>
  <si>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</si>
  <si>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</si>
  <si>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</si>
  <si>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</si>
  <si>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</si>
  <si>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</si>
  <si>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</si>
  <si>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</si>
  <si>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</si>
  <si>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</si>
  <si>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</si>
  <si>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</si>
  <si>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</si>
  <si>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</si>
  <si>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</si>
  <si>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</si>
  <si>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</si>
  <si>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</si>
  <si>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</si>
  <si>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</si>
  <si>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</si>
  <si>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</si>
  <si>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</si>
  <si>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</si>
  <si>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</si>
  <si>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</si>
  <si>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</si>
  <si>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</si>
  <si>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</si>
  <si>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</si>
  <si>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</si>
  <si>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</si>
  <si>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</si>
  <si>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</si>
  <si>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</si>
  <si>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</si>
  <si>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</si>
  <si>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</si>
  <si>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</si>
  <si>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</si>
  <si>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</si>
  <si>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</si>
  <si>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</si>
  <si>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</si>
  <si>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</si>
  <si>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</si>
  <si>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</si>
  <si>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</si>
  <si>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</si>
  <si>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</si>
  <si>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</si>
  <si>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</si>
  <si>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</si>
  <si>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</si>
  <si>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</si>
  <si>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</si>
  <si>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</si>
  <si>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</si>
  <si>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</si>
  <si>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</si>
  <si>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</si>
  <si>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</si>
  <si>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</si>
  <si>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</si>
  <si>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</si>
  <si>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</si>
  <si>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</si>
  <si>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</si>
  <si>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</si>
  <si>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</si>
  <si>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</si>
  <si>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</si>
  <si>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</si>
  <si>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</si>
  <si>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</si>
  <si>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</si>
  <si>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</si>
  <si>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</si>
  <si>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</si>
  <si>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</si>
  <si>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</si>
  <si>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</si>
  <si>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</si>
  <si>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</si>
  <si>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</si>
  <si>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</si>
  <si>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</si>
  <si>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</si>
  <si>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</si>
  <si>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</si>
  <si>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</si>
  <si>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</si>
  <si>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</si>
  <si>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</si>
  <si>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</si>
  <si>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</si>
  <si>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</si>
  <si>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</si>
  <si>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</si>
  <si>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</si>
  <si>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</si>
  <si>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</si>
  <si>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</si>
  <si>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</si>
  <si>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</si>
  <si>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</si>
  <si>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</si>
  <si>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</si>
  <si>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</si>
  <si>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</si>
  <si>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</si>
  <si>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</si>
  <si>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</si>
  <si>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</si>
  <si>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</si>
  <si>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</si>
  <si>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</si>
  <si>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</si>
  <si>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</si>
  <si>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</si>
  <si>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</si>
  <si>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</si>
  <si>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</si>
  <si>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</si>
  <si>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</si>
  <si>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</si>
  <si>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</si>
  <si>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</si>
  <si>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</si>
  <si>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</si>
  <si>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</si>
  <si>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</si>
  <si>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</si>
  <si>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</si>
  <si>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</si>
  <si>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</si>
  <si>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</si>
  <si>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</si>
  <si>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</si>
  <si>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</si>
  <si>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</si>
  <si>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</si>
  <si>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</si>
  <si>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</si>
  <si>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</si>
  <si>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</si>
  <si>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</si>
  <si>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</si>
  <si>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</si>
  <si>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</si>
  <si>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</si>
  <si>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</si>
  <si>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</si>
  <si>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</si>
  <si>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</si>
  <si>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</si>
  <si>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</si>
  <si>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</si>
  <si>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</si>
  <si>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</si>
  <si>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</si>
  <si>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</si>
  <si>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</si>
  <si>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</si>
  <si>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</si>
  <si>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</si>
  <si>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</si>
  <si>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</si>
  <si>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</si>
  <si>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</si>
  <si>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</si>
  <si>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</si>
  <si>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</si>
  <si>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</si>
  <si>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µmol µmol⁻¹</t>
  </si>
  <si>
    <t>ms</t>
  </si>
  <si>
    <t>mol m⁻² s⁻²</t>
  </si>
  <si>
    <t>J/µmol</t>
  </si>
  <si>
    <t>cm²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</si>
  <si>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</si>
  <si>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</si>
  <si>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</si>
  <si>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</si>
  <si>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</si>
  <si>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</si>
  <si>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</si>
  <si>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</si>
  <si>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</si>
  <si>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mV</t>
  </si>
  <si>
    <t>mg</t>
  </si>
  <si>
    <t>hrs</t>
  </si>
  <si>
    <t>min</t>
  </si>
  <si>
    <t>20220718 10:30:11</t>
  </si>
  <si>
    <t>10:30:11</t>
  </si>
  <si>
    <t>-</t>
  </si>
  <si>
    <t>?</t>
  </si>
  <si>
    <t>0: Broadleaf</t>
  </si>
  <si>
    <t>08:41:34</t>
  </si>
  <si>
    <t>3/3</t>
  </si>
  <si>
    <t>10111111</t>
  </si>
  <si>
    <t>oioooooo</t>
  </si>
  <si>
    <t>on</t>
  </si>
  <si>
    <t>20220718 10:30:15</t>
  </si>
  <si>
    <t>10:30:15</t>
  </si>
  <si>
    <t>20220718 10:30:19</t>
  </si>
  <si>
    <t>10:30:19</t>
  </si>
  <si>
    <t>20220718 10:30:23</t>
  </si>
  <si>
    <t>10:30:23</t>
  </si>
  <si>
    <t>20220718 10:30:27</t>
  </si>
  <si>
    <t>10:30:27</t>
  </si>
  <si>
    <t>2/3</t>
  </si>
  <si>
    <t>20220718 10:30:31</t>
  </si>
  <si>
    <t>10:30:31</t>
  </si>
  <si>
    <t>20220718 10:30:35</t>
  </si>
  <si>
    <t>10:30:35</t>
  </si>
  <si>
    <t>20220718 10:30:39</t>
  </si>
  <si>
    <t>10:30:39</t>
  </si>
  <si>
    <t>20220718 10:30:43</t>
  </si>
  <si>
    <t>10:30:43</t>
  </si>
  <si>
    <t>20220718 10:30:47</t>
  </si>
  <si>
    <t>10:30:47</t>
  </si>
  <si>
    <t>20220718 10:30:51</t>
  </si>
  <si>
    <t>10:30:51</t>
  </si>
  <si>
    <t>20220718 10:30:55</t>
  </si>
  <si>
    <t>10:30:55</t>
  </si>
  <si>
    <t>20220718 10:30:59</t>
  </si>
  <si>
    <t>10:30:59</t>
  </si>
  <si>
    <t>20220718 10:31:03</t>
  </si>
  <si>
    <t>10:31:03</t>
  </si>
  <si>
    <t>20220718 10:31:07</t>
  </si>
  <si>
    <t>10:31:07</t>
  </si>
  <si>
    <t>20220718 10:31:11</t>
  </si>
  <si>
    <t>10:31:11</t>
  </si>
  <si>
    <t>20220718 10:31:15</t>
  </si>
  <si>
    <t>10:31:15</t>
  </si>
  <si>
    <t>20220718 10:31:19</t>
  </si>
  <si>
    <t>10:31:19</t>
  </si>
  <si>
    <t>20220718 10:31:23</t>
  </si>
  <si>
    <t>10:31:23</t>
  </si>
  <si>
    <t>20220718 10:31:27</t>
  </si>
  <si>
    <t>10:31:27</t>
  </si>
  <si>
    <t>20220718 10:31:31</t>
  </si>
  <si>
    <t>10:31:31</t>
  </si>
  <si>
    <t>20220718 10:31:35</t>
  </si>
  <si>
    <t>10:31:35</t>
  </si>
  <si>
    <t>20220718 10:31:38</t>
  </si>
  <si>
    <t>10:31:38</t>
  </si>
  <si>
    <t>20220718 10:31:42</t>
  </si>
  <si>
    <t>10:31:42</t>
  </si>
  <si>
    <t>20220718 10:31:46</t>
  </si>
  <si>
    <t>10:31:46</t>
  </si>
  <si>
    <t>20220718 10:31:50</t>
  </si>
  <si>
    <t>10:31:50</t>
  </si>
  <si>
    <t>20220718 10:31:54</t>
  </si>
  <si>
    <t>10:31:54</t>
  </si>
  <si>
    <t>20220718 10:31:58</t>
  </si>
  <si>
    <t>10:31:58</t>
  </si>
  <si>
    <t>20220718 10:32:02</t>
  </si>
  <si>
    <t>10:32:02</t>
  </si>
  <si>
    <t>20220718 10:32:06</t>
  </si>
  <si>
    <t>10:32:06</t>
  </si>
  <si>
    <t>20220718 10:32:10</t>
  </si>
  <si>
    <t>10:32:10</t>
  </si>
  <si>
    <t>20220718 10:32:14</t>
  </si>
  <si>
    <t>10:32:14</t>
  </si>
  <si>
    <t>20220718 10:32:18</t>
  </si>
  <si>
    <t>10:32:18</t>
  </si>
  <si>
    <t>20220718 10:32:22</t>
  </si>
  <si>
    <t>10:32:22</t>
  </si>
  <si>
    <t>20220718 10:32:26</t>
  </si>
  <si>
    <t>10:32:26</t>
  </si>
  <si>
    <t>20220718 10:32:30</t>
  </si>
  <si>
    <t>10:32:30</t>
  </si>
  <si>
    <t>20220718 10:32:34</t>
  </si>
  <si>
    <t>10:32:34</t>
  </si>
  <si>
    <t>1/3</t>
  </si>
  <si>
    <t>20220718 10:32:38</t>
  </si>
  <si>
    <t>10:32:38</t>
  </si>
  <si>
    <t>20220718 10:32:42</t>
  </si>
  <si>
    <t>10:32:42</t>
  </si>
  <si>
    <t>20220718 10:32:46</t>
  </si>
  <si>
    <t>10:32:46</t>
  </si>
  <si>
    <t>20220718 10:32:50</t>
  </si>
  <si>
    <t>10:32:50</t>
  </si>
  <si>
    <t>20220718 10:32:54</t>
  </si>
  <si>
    <t>10:32:54</t>
  </si>
  <si>
    <t>20220718 10:32:58</t>
  </si>
  <si>
    <t>10:32:58</t>
  </si>
  <si>
    <t>20220718 10:33:02</t>
  </si>
  <si>
    <t>10:33:02</t>
  </si>
  <si>
    <t>20220718 10:33:06</t>
  </si>
  <si>
    <t>10:33:06</t>
  </si>
  <si>
    <t>20220718 10:33:10</t>
  </si>
  <si>
    <t>10:33:10</t>
  </si>
  <si>
    <t>20220718 10:33:14</t>
  </si>
  <si>
    <t>10:33:14</t>
  </si>
  <si>
    <t>20220718 10:33:18</t>
  </si>
  <si>
    <t>10:33:18</t>
  </si>
  <si>
    <t>20220718 10:33:22</t>
  </si>
  <si>
    <t>10:33:22</t>
  </si>
  <si>
    <t>20220718 10:33:26</t>
  </si>
  <si>
    <t>10:33:26</t>
  </si>
  <si>
    <t>20220718 10:33:30</t>
  </si>
  <si>
    <t>10:33:30</t>
  </si>
  <si>
    <t>20220718 10:33:34</t>
  </si>
  <si>
    <t>10:33:34</t>
  </si>
  <si>
    <t>20220718 10:33:38</t>
  </si>
  <si>
    <t>10:33:38</t>
  </si>
  <si>
    <t>20220718 10:33:42</t>
  </si>
  <si>
    <t>10:33:42</t>
  </si>
  <si>
    <t>20220718 10:33:46</t>
  </si>
  <si>
    <t>10:33:46</t>
  </si>
  <si>
    <t>20220718 10:33:50</t>
  </si>
  <si>
    <t>10:33:50</t>
  </si>
  <si>
    <t>20220718 10:33:54</t>
  </si>
  <si>
    <t>10:33:54</t>
  </si>
  <si>
    <t>20220718 10:33:58</t>
  </si>
  <si>
    <t>10:33:58</t>
  </si>
  <si>
    <t>20220718 10:34:02</t>
  </si>
  <si>
    <t>10:34:02</t>
  </si>
  <si>
    <t>20220718 10:34:06</t>
  </si>
  <si>
    <t>10:34:06</t>
  </si>
  <si>
    <t>20220718 10:34:10</t>
  </si>
  <si>
    <t>10:34:10</t>
  </si>
  <si>
    <t>20220718 10:34:14</t>
  </si>
  <si>
    <t>10:34:14</t>
  </si>
  <si>
    <t>20220718 10:34:18</t>
  </si>
  <si>
    <t>10:34:18</t>
  </si>
  <si>
    <t>20220718 10:34:22</t>
  </si>
  <si>
    <t>10:34:22</t>
  </si>
  <si>
    <t>20220718 10:34:26</t>
  </si>
  <si>
    <t>10:34:26</t>
  </si>
  <si>
    <t>20220718 10:34:30</t>
  </si>
  <si>
    <t>10:34:30</t>
  </si>
  <si>
    <t>20220718 10:34:34</t>
  </si>
  <si>
    <t>10:34:34</t>
  </si>
  <si>
    <t>20220718 10:34:38</t>
  </si>
  <si>
    <t>10:34:38</t>
  </si>
  <si>
    <t>20220718 10:34:42</t>
  </si>
  <si>
    <t>10:34:42</t>
  </si>
  <si>
    <t>20220718 10:34:46</t>
  </si>
  <si>
    <t>10:34:46</t>
  </si>
  <si>
    <t>20220718 10:34:50</t>
  </si>
  <si>
    <t>10:34:50</t>
  </si>
  <si>
    <t>20220718 10:34:54</t>
  </si>
  <si>
    <t>10:34:54</t>
  </si>
  <si>
    <t>20220718 10:34:58</t>
  </si>
  <si>
    <t>10:34:58</t>
  </si>
  <si>
    <t>20220718 10:35:02</t>
  </si>
  <si>
    <t>10:35:02</t>
  </si>
  <si>
    <t>20220718 10:35:06</t>
  </si>
  <si>
    <t>10:35:06</t>
  </si>
  <si>
    <t>20220718 10:35:10</t>
  </si>
  <si>
    <t>10:35:10</t>
  </si>
  <si>
    <t>20220718 10:35:14</t>
  </si>
  <si>
    <t>10:35:14</t>
  </si>
  <si>
    <t>20220718 10:35:18</t>
  </si>
  <si>
    <t>10:35:18</t>
  </si>
  <si>
    <t>20220718 10:35:22</t>
  </si>
  <si>
    <t>10:35:22</t>
  </si>
  <si>
    <t>20220718 10:35:26</t>
  </si>
  <si>
    <t>10:35:26</t>
  </si>
  <si>
    <t>20220718 10:35:30</t>
  </si>
  <si>
    <t>10:35:30</t>
  </si>
  <si>
    <t>20220718 10:35:34</t>
  </si>
  <si>
    <t>10:35:34</t>
  </si>
  <si>
    <t>20220718 10:35:38</t>
  </si>
  <si>
    <t>10:35:38</t>
  </si>
  <si>
    <t>20220718 10:35:42</t>
  </si>
  <si>
    <t>10:35:42</t>
  </si>
  <si>
    <t>20220718 10:35:46</t>
  </si>
  <si>
    <t>10:35:46</t>
  </si>
  <si>
    <t>20220718 10:35:50</t>
  </si>
  <si>
    <t>10:35:50</t>
  </si>
  <si>
    <t>20220718 10:35:54</t>
  </si>
  <si>
    <t>10:35:54</t>
  </si>
  <si>
    <t>20220718 10:35:58</t>
  </si>
  <si>
    <t>10:35:58</t>
  </si>
  <si>
    <t>20220718 10:36:02</t>
  </si>
  <si>
    <t>10:36:02</t>
  </si>
  <si>
    <t>20220718 10:36:06</t>
  </si>
  <si>
    <t>10:36:06</t>
  </si>
  <si>
    <t>20220718 10:36:10</t>
  </si>
  <si>
    <t>10:36:10</t>
  </si>
  <si>
    <t>20220718 10:36:14</t>
  </si>
  <si>
    <t>10:36:14</t>
  </si>
  <si>
    <t>20220718 10:36:18</t>
  </si>
  <si>
    <t>10:36:18</t>
  </si>
  <si>
    <t>20220718 10:36:22</t>
  </si>
  <si>
    <t>10:36:22</t>
  </si>
  <si>
    <t>20220718 10:36:26</t>
  </si>
  <si>
    <t>10:36:26</t>
  </si>
  <si>
    <t>20220718 10:36:30</t>
  </si>
  <si>
    <t>10:36:30</t>
  </si>
  <si>
    <t>20220718 10:36:34</t>
  </si>
  <si>
    <t>10:36:34</t>
  </si>
  <si>
    <t>20220718 10:36:38</t>
  </si>
  <si>
    <t>10:36:38</t>
  </si>
  <si>
    <t>20220718 10:36:42</t>
  </si>
  <si>
    <t>10:36:42</t>
  </si>
  <si>
    <t>20220718 10:36:46</t>
  </si>
  <si>
    <t>10:36:46</t>
  </si>
  <si>
    <t>20220718 10:36:50</t>
  </si>
  <si>
    <t>10:36:50</t>
  </si>
  <si>
    <t>20220718 10:36:54</t>
  </si>
  <si>
    <t>10:36:54</t>
  </si>
  <si>
    <t>20220718 10:36:58</t>
  </si>
  <si>
    <t>10:36:58</t>
  </si>
  <si>
    <t>20220718 10:37:02</t>
  </si>
  <si>
    <t>10:37:02</t>
  </si>
  <si>
    <t>20220718 10:37:06</t>
  </si>
  <si>
    <t>10:37:06</t>
  </si>
  <si>
    <t>20220718 10:37:10</t>
  </si>
  <si>
    <t>10:37:10</t>
  </si>
  <si>
    <t>20220718 10:37:14</t>
  </si>
  <si>
    <t>10:37:14</t>
  </si>
  <si>
    <t>20220718 10:37:18</t>
  </si>
  <si>
    <t>10:37:18</t>
  </si>
  <si>
    <t>20220718 10:37:22</t>
  </si>
  <si>
    <t>10:37:22</t>
  </si>
  <si>
    <t>20220718 10:37:26</t>
  </si>
  <si>
    <t>10:37:26</t>
  </si>
  <si>
    <t>20220718 10:37:30</t>
  </si>
  <si>
    <t>10:37:30</t>
  </si>
  <si>
    <t>20220718 10:37:34</t>
  </si>
  <si>
    <t>10:37:34</t>
  </si>
  <si>
    <t>20220718 10:37:38</t>
  </si>
  <si>
    <t>10:37:38</t>
  </si>
  <si>
    <t>20220718 10:37:42</t>
  </si>
  <si>
    <t>10:37:42</t>
  </si>
  <si>
    <t>20220718 10:37:46</t>
  </si>
  <si>
    <t>10:37:46</t>
  </si>
  <si>
    <t>20220718 10:37:50</t>
  </si>
  <si>
    <t>10:37:50</t>
  </si>
  <si>
    <t>20220718 10:37:54</t>
  </si>
  <si>
    <t>10:37:54</t>
  </si>
  <si>
    <t>20220718 10:37:58</t>
  </si>
  <si>
    <t>10:37:58</t>
  </si>
  <si>
    <t>20220718 10:38:02</t>
  </si>
  <si>
    <t>10:38:02</t>
  </si>
  <si>
    <t>20220718 10:38:06</t>
  </si>
  <si>
    <t>10:38:06</t>
  </si>
  <si>
    <t>20220718 10:38:10</t>
  </si>
  <si>
    <t>10:38:10</t>
  </si>
  <si>
    <t>20220718 10:38:14</t>
  </si>
  <si>
    <t>10:38:14</t>
  </si>
  <si>
    <t>20220718 10:38:18</t>
  </si>
  <si>
    <t>10:38:18</t>
  </si>
  <si>
    <t>20220718 10:38:22</t>
  </si>
  <si>
    <t>10:38:22</t>
  </si>
  <si>
    <t>20220718 10:38:26</t>
  </si>
  <si>
    <t>10:38:26</t>
  </si>
  <si>
    <t>20220718 10:38:30</t>
  </si>
  <si>
    <t>10:38:30</t>
  </si>
  <si>
    <t>20220718 10:38:34</t>
  </si>
  <si>
    <t>10:38:34</t>
  </si>
  <si>
    <t>20220718 10:38:38</t>
  </si>
  <si>
    <t>10:38:38</t>
  </si>
  <si>
    <t>20220718 10:38:42</t>
  </si>
  <si>
    <t>10:38:42</t>
  </si>
  <si>
    <t>20220718 10:38:46</t>
  </si>
  <si>
    <t>10:38:46</t>
  </si>
  <si>
    <t>20220718 10:38:50</t>
  </si>
  <si>
    <t>10:38:50</t>
  </si>
  <si>
    <t>20220718 10:38:54</t>
  </si>
  <si>
    <t>10:38:54</t>
  </si>
  <si>
    <t>20220718 10:38:58</t>
  </si>
  <si>
    <t>10:38:58</t>
  </si>
  <si>
    <t>20220718 10:39:02</t>
  </si>
  <si>
    <t>10:39:02</t>
  </si>
  <si>
    <t>20220718 10:39:06</t>
  </si>
  <si>
    <t>10:39:06</t>
  </si>
  <si>
    <t>20220718 10:39:10</t>
  </si>
  <si>
    <t>10:39:10</t>
  </si>
  <si>
    <t>20220718 10:39:14</t>
  </si>
  <si>
    <t>10:39:14</t>
  </si>
  <si>
    <t>20220718 10:39:18</t>
  </si>
  <si>
    <t>10:39:18</t>
  </si>
  <si>
    <t>20220718 10:39:22</t>
  </si>
  <si>
    <t>10:39:22</t>
  </si>
  <si>
    <t>20220718 10:39:26</t>
  </si>
  <si>
    <t>10:39:26</t>
  </si>
  <si>
    <t>20220718 10:39:30</t>
  </si>
  <si>
    <t>10:39:30</t>
  </si>
  <si>
    <t>20220718 10:39:34</t>
  </si>
  <si>
    <t>10:39:34</t>
  </si>
  <si>
    <t>20220718 10:39:38</t>
  </si>
  <si>
    <t>10:39:38</t>
  </si>
  <si>
    <t>20220718 10:39:42</t>
  </si>
  <si>
    <t>10:39:42</t>
  </si>
  <si>
    <t>20220718 10:39:46</t>
  </si>
  <si>
    <t>10:39:46</t>
  </si>
  <si>
    <t>20220718 10:39:50</t>
  </si>
  <si>
    <t>10:39:50</t>
  </si>
  <si>
    <t>20220718 10:39:54</t>
  </si>
  <si>
    <t>10:39:54</t>
  </si>
  <si>
    <t>20220718 10:39:58</t>
  </si>
  <si>
    <t>10:39:58</t>
  </si>
  <si>
    <t>20220718 10:40:02</t>
  </si>
  <si>
    <t>10:40:02</t>
  </si>
  <si>
    <t>20220718 10:40:06</t>
  </si>
  <si>
    <t>10:40:06</t>
  </si>
  <si>
    <t>20220718 10:40:10</t>
  </si>
  <si>
    <t>10:40:10</t>
  </si>
  <si>
    <t>20220718 10:40:14</t>
  </si>
  <si>
    <t>10:40:14</t>
  </si>
  <si>
    <t>20220718 10:40:18</t>
  </si>
  <si>
    <t>10:40:18</t>
  </si>
  <si>
    <t>20220718 10:40:22</t>
  </si>
  <si>
    <t>10:40:22</t>
  </si>
  <si>
    <t>20220718 10:40:26</t>
  </si>
  <si>
    <t>10:40:26</t>
  </si>
  <si>
    <t>20220718 10:40:30</t>
  </si>
  <si>
    <t>10:40:30</t>
  </si>
  <si>
    <t>20220718 10:40:34</t>
  </si>
  <si>
    <t>10:40:34</t>
  </si>
  <si>
    <t>20220718 10:40:37</t>
  </si>
  <si>
    <t>10:40:37</t>
  </si>
  <si>
    <t>20220718 10:40:41</t>
  </si>
  <si>
    <t>10:40:41</t>
  </si>
  <si>
    <t>20220718 10:40:45</t>
  </si>
  <si>
    <t>10:40:45</t>
  </si>
  <si>
    <t>20220718 10:40:49</t>
  </si>
  <si>
    <t>10:40:49</t>
  </si>
  <si>
    <t>20220718 10:40:53</t>
  </si>
  <si>
    <t>10:40:53</t>
  </si>
  <si>
    <t>20220718 10:40:57</t>
  </si>
  <si>
    <t>10:40:57</t>
  </si>
  <si>
    <t>20220718 10:41:01</t>
  </si>
  <si>
    <t>10:41:01</t>
  </si>
  <si>
    <t>20220718 10:41:05</t>
  </si>
  <si>
    <t>10:41:05</t>
  </si>
  <si>
    <t>20220718 10:41:09</t>
  </si>
  <si>
    <t>10:41:09</t>
  </si>
  <si>
    <t>20220718 10:41:13</t>
  </si>
  <si>
    <t>10:41:13</t>
  </si>
  <si>
    <t>20220718 10:41:17</t>
  </si>
  <si>
    <t>10:41:17</t>
  </si>
  <si>
    <t>20220718 10:41:21</t>
  </si>
  <si>
    <t>10:41:21</t>
  </si>
  <si>
    <t>20220718 10:41:25</t>
  </si>
  <si>
    <t>10:41:25</t>
  </si>
  <si>
    <t>20220718 10:41:29</t>
  </si>
  <si>
    <t>10:41:29</t>
  </si>
  <si>
    <t>20220718 10:41:33</t>
  </si>
  <si>
    <t>10:41:33</t>
  </si>
  <si>
    <t>20220718 10:41:37</t>
  </si>
  <si>
    <t>10:41:37</t>
  </si>
  <si>
    <t>20220718 10:41:41</t>
  </si>
  <si>
    <t>10:41:41</t>
  </si>
  <si>
    <t>20220718 10:41:45</t>
  </si>
  <si>
    <t>10:41:45</t>
  </si>
  <si>
    <t>20220718 10:41:49</t>
  </si>
  <si>
    <t>10:41:49</t>
  </si>
  <si>
    <t>20220718 10:41:53</t>
  </si>
  <si>
    <t>10:41:53</t>
  </si>
  <si>
    <t>20220718 10:41:57</t>
  </si>
  <si>
    <t>10:41:57</t>
  </si>
  <si>
    <t>20220718 10:42:01</t>
  </si>
  <si>
    <t>10:42:01</t>
  </si>
  <si>
    <t>20220718 10:42:05</t>
  </si>
  <si>
    <t>10:42:05</t>
  </si>
  <si>
    <t>20220718 10:42:09</t>
  </si>
  <si>
    <t>10:42:09</t>
  </si>
  <si>
    <t>20220718 10:42:13</t>
  </si>
  <si>
    <t>10:42:13</t>
  </si>
  <si>
    <t>20220718 10:42:17</t>
  </si>
  <si>
    <t>10:42:17</t>
  </si>
  <si>
    <t>20220718 10:42:21</t>
  </si>
  <si>
    <t>10:42:21</t>
  </si>
  <si>
    <t>20220718 10:42:25</t>
  </si>
  <si>
    <t>10:42:25</t>
  </si>
  <si>
    <t>20220718 10:42:29</t>
  </si>
  <si>
    <t>10:42:29</t>
  </si>
  <si>
    <t>20220718 10:42:33</t>
  </si>
  <si>
    <t>10:42:33</t>
  </si>
  <si>
    <t>20220718 10:42:37</t>
  </si>
  <si>
    <t>10:42:37</t>
  </si>
  <si>
    <t>20220718 10:42:41</t>
  </si>
  <si>
    <t>10:42:41</t>
  </si>
  <si>
    <t>20220718 10:42:45</t>
  </si>
  <si>
    <t>10:42:45</t>
  </si>
  <si>
    <t>20220718 10:42:49</t>
  </si>
  <si>
    <t>10:42:49</t>
  </si>
  <si>
    <t>20220718 10:42:53</t>
  </si>
  <si>
    <t>10:42:53</t>
  </si>
  <si>
    <t>20220718 10:42:57</t>
  </si>
  <si>
    <t>10:42:57</t>
  </si>
  <si>
    <t>20220718 10:43:01</t>
  </si>
  <si>
    <t>10:43:01</t>
  </si>
  <si>
    <t>20220718 10:43:05</t>
  </si>
  <si>
    <t>10:43:05</t>
  </si>
  <si>
    <t>20220718 10:43:09</t>
  </si>
  <si>
    <t>10:43:09</t>
  </si>
  <si>
    <t>20220718 10:43:13</t>
  </si>
  <si>
    <t>10:43:13</t>
  </si>
  <si>
    <t>20220718 10:43:17</t>
  </si>
  <si>
    <t>10:43:17</t>
  </si>
  <si>
    <t>20220718 10:43:21</t>
  </si>
  <si>
    <t>10:43:21</t>
  </si>
  <si>
    <t>20220718 10:43:25</t>
  </si>
  <si>
    <t>10:43:25</t>
  </si>
  <si>
    <t>20220718 10:43:29</t>
  </si>
  <si>
    <t>10:43:29</t>
  </si>
  <si>
    <t>20220718 10:43:33</t>
  </si>
  <si>
    <t>10:43:33</t>
  </si>
  <si>
    <t>20220718 10:43:37</t>
  </si>
  <si>
    <t>10:43:37</t>
  </si>
  <si>
    <t>20220718 10:43:41</t>
  </si>
  <si>
    <t>10:43:41</t>
  </si>
  <si>
    <t>20220718 10:43:45</t>
  </si>
  <si>
    <t>10:43:45</t>
  </si>
  <si>
    <t>20220718 10:43:49</t>
  </si>
  <si>
    <t>10:43:49</t>
  </si>
  <si>
    <t>20220718 10:43:53</t>
  </si>
  <si>
    <t>10:43:53</t>
  </si>
  <si>
    <t>20220718 10:43:57</t>
  </si>
  <si>
    <t>10:43:57</t>
  </si>
  <si>
    <t>20220718 10:44:01</t>
  </si>
  <si>
    <t>10:44:01</t>
  </si>
  <si>
    <t>20220718 10:44:05</t>
  </si>
  <si>
    <t>10:44:05</t>
  </si>
  <si>
    <t>20220718 10:44:09</t>
  </si>
  <si>
    <t>10:44:09</t>
  </si>
  <si>
    <t>20220718 10:44:13</t>
  </si>
  <si>
    <t>10:44:13</t>
  </si>
  <si>
    <t>20220718 10:44:17</t>
  </si>
  <si>
    <t>10:44:17</t>
  </si>
  <si>
    <t>20220718 10:44:21</t>
  </si>
  <si>
    <t>10:44:21</t>
  </si>
  <si>
    <t>20220718 10:44:25</t>
  </si>
  <si>
    <t>10:44:25</t>
  </si>
  <si>
    <t>20220718 10:44:29</t>
  </si>
  <si>
    <t>10:44:29</t>
  </si>
  <si>
    <t>20220718 10:44:33</t>
  </si>
  <si>
    <t>10:44:33</t>
  </si>
  <si>
    <t>20220718 10:44:37</t>
  </si>
  <si>
    <t>10:44:37</t>
  </si>
  <si>
    <t>20220718 10:44:41</t>
  </si>
  <si>
    <t>10:44:41</t>
  </si>
  <si>
    <t>20220718 10:44:45</t>
  </si>
  <si>
    <t>10:44:45</t>
  </si>
  <si>
    <t>20220718 10:44:49</t>
  </si>
  <si>
    <t>10:44:49</t>
  </si>
  <si>
    <t>20220718 10:44:53</t>
  </si>
  <si>
    <t>10:44:53</t>
  </si>
  <si>
    <t>20220718 10:44:57</t>
  </si>
  <si>
    <t>10:44:57</t>
  </si>
  <si>
    <t>20220718 10:45:01</t>
  </si>
  <si>
    <t>10:45:01</t>
  </si>
  <si>
    <t>20220718 10:45:05</t>
  </si>
  <si>
    <t>10:45:05</t>
  </si>
  <si>
    <t>20220718 10:45:09</t>
  </si>
  <si>
    <t>10:45:09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</si>
</sst>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S241"/>
  <sheetViews>
    <sheetView tabSelected="1" workbookViewId="0">
      <selection sqref="A1:XFD1"/>
    </sheetView>
  </sheetViews>
  <sheetFormatPr baseColWidth="10" defaultColWidth="8.83203125" defaultRowHeight="15" x14ac:dyDescent="0.2"/>
  <sheetData>
    <row r="1" spans="1:279" x14ac:dyDescent="0.2">
      <c r="A1" t="s">
        <v>29</v>
      </c>
      <c r="B1" t="s">
        <v>30</v>
      </c>
      <c r="C1" t="s">
        <v>31</v>
      </c>
    </row>
    <row r="2" spans="1:279" x14ac:dyDescent="0.2">
      <c r="B2">
        <v>4</v>
      </c>
      <c r="C2">
        <v>21</v>
      </c>
    </row>
    <row r="3" spans="1:279" x14ac:dyDescent="0.2">
      <c r="A3" t="s">
        <v>32</v>
      </c>
      <c r="B3" t="s">
        <v>33</v>
      </c>
      <c r="C3" t="s">
        <v>34</v>
      </c>
      <c r="D3" t="s">
        <v>36</v>
      </c>
      <c r="E3" t="s">
        <v>37</v>
      </c>
      <c r="F3" t="s">
        <v>38</v>
      </c>
      <c r="G3" t="s">
        <v>39</v>
      </c>
      <c r="H3" t="s">
        <v>40</v>
      </c>
      <c r="I3" t="s">
        <v>41</v>
      </c>
      <c r="J3" t="s">
        <v>42</v>
      </c>
      <c r="K3" t="s">
        <v>43</v>
      </c>
    </row>
    <row r="4" spans="1:279" x14ac:dyDescent="0.2">
      <c r="B4" t="s">
        <v>19</v>
      </c>
      <c r="C4" t="s">
        <v>35</v>
      </c>
      <c r="D4">
        <v>0.57799999999999996</v>
      </c>
      <c r="E4">
        <v>0.52297389999999999</v>
      </c>
      <c r="F4">
        <v>3.7402519999999999E-3</v>
      </c>
      <c r="G4">
        <v>-6.1979609999999997E-2</v>
      </c>
      <c r="H4">
        <v>-5.6085859999999996E-3</v>
      </c>
      <c r="I4">
        <v>1</v>
      </c>
      <c r="J4">
        <v>6</v>
      </c>
      <c r="K4">
        <v>96.9</v>
      </c>
    </row>
    <row r="5" spans="1:279" x14ac:dyDescent="0.2">
      <c r="A5" t="s">
        <v>44</v>
      </c>
      <c r="B5" t="s">
        <v>45</v>
      </c>
      <c r="C5" t="s">
        <v>46</v>
      </c>
      <c r="D5" t="s">
        <v>47</v>
      </c>
      <c r="E5" t="s">
        <v>48</v>
      </c>
    </row>
    <row r="6" spans="1:279" x14ac:dyDescent="0.2">
      <c r="B6">
        <v>0</v>
      </c>
      <c r="C6">
        <v>0</v>
      </c>
      <c r="D6">
        <v>1</v>
      </c>
      <c r="E6">
        <v>0</v>
      </c>
    </row>
    <row r="7" spans="1:279" x14ac:dyDescent="0.2">
      <c r="A7" t="s">
        <v>49</v>
      </c>
      <c r="B7" t="s">
        <v>50</v>
      </c>
      <c r="C7" t="s">
        <v>52</v>
      </c>
      <c r="D7" t="s">
        <v>54</v>
      </c>
      <c r="E7" t="s">
        <v>55</v>
      </c>
      <c r="F7" t="s">
        <v>56</v>
      </c>
      <c r="G7" t="s">
        <v>57</v>
      </c>
      <c r="H7" t="s">
        <v>58</v>
      </c>
      <c r="I7" t="s">
        <v>59</v>
      </c>
      <c r="J7" t="s">
        <v>60</v>
      </c>
      <c r="K7" t="s">
        <v>61</v>
      </c>
      <c r="L7" t="s">
        <v>62</v>
      </c>
      <c r="M7" t="s">
        <v>63</v>
      </c>
      <c r="N7" t="s">
        <v>64</v>
      </c>
      <c r="O7" t="s">
        <v>65</v>
      </c>
      <c r="P7" t="s">
        <v>66</v>
      </c>
      <c r="Q7" t="s">
        <v>67</v>
      </c>
    </row>
    <row r="8" spans="1:279" x14ac:dyDescent="0.2">
      <c r="B8" t="s">
        <v>51</v>
      </c>
      <c r="C8" t="s">
        <v>53</v>
      </c>
      <c r="D8">
        <v>0.8</v>
      </c>
      <c r="E8">
        <v>0.84</v>
      </c>
      <c r="F8">
        <v>0.7</v>
      </c>
      <c r="G8">
        <v>0.87</v>
      </c>
      <c r="H8">
        <v>0.75</v>
      </c>
      <c r="I8">
        <v>0.84</v>
      </c>
      <c r="J8">
        <v>0.87</v>
      </c>
      <c r="K8">
        <v>0.19109999999999999</v>
      </c>
      <c r="L8">
        <v>0.1512</v>
      </c>
      <c r="M8">
        <v>0.161</v>
      </c>
      <c r="N8">
        <v>0.22620000000000001</v>
      </c>
      <c r="O8">
        <v>0.1575</v>
      </c>
      <c r="P8">
        <v>0.15959999999999999</v>
      </c>
      <c r="Q8">
        <v>0.2175</v>
      </c>
    </row>
    <row r="9" spans="1:279" x14ac:dyDescent="0.2">
      <c r="A9" t="s">
        <v>68</v>
      </c>
      <c r="B9" t="s">
        <v>69</v>
      </c>
      <c r="C9" t="s">
        <v>70</v>
      </c>
      <c r="D9" t="s">
        <v>71</v>
      </c>
      <c r="E9" t="s">
        <v>72</v>
      </c>
      <c r="F9" t="s">
        <v>73</v>
      </c>
    </row>
    <row r="10" spans="1:279" x14ac:dyDescent="0.2">
      <c r="B10">
        <v>0</v>
      </c>
      <c r="C10">
        <v>0</v>
      </c>
      <c r="D10">
        <v>0</v>
      </c>
      <c r="E10">
        <v>0</v>
      </c>
      <c r="F10">
        <v>1</v>
      </c>
    </row>
    <row r="11" spans="1:279" x14ac:dyDescent="0.2">
      <c r="A11" t="s">
        <v>74</v>
      </c>
      <c r="B11" t="s">
        <v>75</v>
      </c>
      <c r="C11" t="s">
        <v>76</v>
      </c>
      <c r="D11" t="s">
        <v>77</v>
      </c>
      <c r="E11" t="s">
        <v>78</v>
      </c>
      <c r="F11" t="s">
        <v>79</v>
      </c>
      <c r="G11" t="s">
        <v>81</v>
      </c>
      <c r="H11" t="s">
        <v>83</v>
      </c>
    </row>
    <row r="12" spans="1:279" x14ac:dyDescent="0.2">
      <c r="B12">
        <v>-6276</v>
      </c>
      <c r="C12">
        <v>6.6</v>
      </c>
      <c r="D12">
        <v>1.7090000000000001E-5</v>
      </c>
      <c r="E12">
        <v>3.11</v>
      </c>
      <c r="F12" t="s">
        <v>80</v>
      </c>
      <c r="G12" t="s">
        <v>82</v>
      </c>
      <c r="H12">
        <v>0</v>
      </c>
    </row>
    <row r="13" spans="1:279" x14ac:dyDescent="0.2">
      <c r="A13" t="s">
        <v>84</v>
      </c>
      <c r="B13" t="s">
        <v>84</v>
      </c>
      <c r="C13" t="s">
        <v>84</v>
      </c>
      <c r="D13" t="s">
        <v>84</v>
      </c>
      <c r="E13" t="s">
        <v>84</v>
      </c>
      <c r="F13" t="s">
        <v>84</v>
      </c>
      <c r="G13" t="s">
        <v>85</v>
      </c>
      <c r="H13" t="s">
        <v>85</v>
      </c>
      <c r="I13" t="s">
        <v>85</v>
      </c>
      <c r="J13" t="s">
        <v>85</v>
      </c>
      <c r="K13" t="s">
        <v>85</v>
      </c>
      <c r="L13" t="s">
        <v>85</v>
      </c>
      <c r="M13" t="s">
        <v>85</v>
      </c>
      <c r="N13" t="s">
        <v>85</v>
      </c>
      <c r="O13" t="s">
        <v>85</v>
      </c>
      <c r="P13" t="s">
        <v>85</v>
      </c>
      <c r="Q13" t="s">
        <v>85</v>
      </c>
      <c r="R13" t="s">
        <v>85</v>
      </c>
      <c r="S13" t="s">
        <v>85</v>
      </c>
      <c r="T13" t="s">
        <v>85</v>
      </c>
      <c r="U13" t="s">
        <v>85</v>
      </c>
      <c r="V13" t="s">
        <v>85</v>
      </c>
      <c r="W13" t="s">
        <v>85</v>
      </c>
      <c r="X13" t="s">
        <v>85</v>
      </c>
      <c r="Y13" t="s">
        <v>85</v>
      </c>
      <c r="Z13" t="s">
        <v>85</v>
      </c>
      <c r="AA13" t="s">
        <v>85</v>
      </c>
      <c r="AB13" t="s">
        <v>85</v>
      </c>
      <c r="AC13" t="s">
        <v>85</v>
      </c>
      <c r="AD13" t="s">
        <v>85</v>
      </c>
      <c r="AE13" t="s">
        <v>85</v>
      </c>
      <c r="AF13" t="s">
        <v>85</v>
      </c>
      <c r="AG13" t="s">
        <v>86</v>
      </c>
      <c r="AH13" t="s">
        <v>86</v>
      </c>
      <c r="AI13" t="s">
        <v>86</v>
      </c>
      <c r="AJ13" t="s">
        <v>86</v>
      </c>
      <c r="AK13" t="s">
        <v>86</v>
      </c>
      <c r="AL13" t="s">
        <v>86</v>
      </c>
      <c r="AM13" t="s">
        <v>86</v>
      </c>
      <c r="AN13" t="s">
        <v>86</v>
      </c>
      <c r="AO13" t="s">
        <v>86</v>
      </c>
      <c r="AP13" t="s">
        <v>86</v>
      </c>
      <c r="AQ13" t="s">
        <v>87</v>
      </c>
      <c r="AR13" t="s">
        <v>87</v>
      </c>
      <c r="AS13" t="s">
        <v>87</v>
      </c>
      <c r="AT13" t="s">
        <v>87</v>
      </c>
      <c r="AU13" t="s">
        <v>87</v>
      </c>
      <c r="AV13" t="s">
        <v>88</v>
      </c>
      <c r="AW13" t="s">
        <v>88</v>
      </c>
      <c r="AX13" t="s">
        <v>88</v>
      </c>
      <c r="AY13" t="s">
        <v>88</v>
      </c>
      <c r="AZ13" t="s">
        <v>88</v>
      </c>
      <c r="BA13" t="s">
        <v>88</v>
      </c>
      <c r="BB13" t="s">
        <v>88</v>
      </c>
      <c r="BC13" t="s">
        <v>88</v>
      </c>
      <c r="BD13" t="s">
        <v>88</v>
      </c>
      <c r="BE13" t="s">
        <v>88</v>
      </c>
      <c r="BF13" t="s">
        <v>88</v>
      </c>
      <c r="BG13" t="s">
        <v>88</v>
      </c>
      <c r="BH13" t="s">
        <v>88</v>
      </c>
      <c r="BI13" t="s">
        <v>88</v>
      </c>
      <c r="BJ13" t="s">
        <v>88</v>
      </c>
      <c r="BK13" t="s">
        <v>88</v>
      </c>
      <c r="BL13" t="s">
        <v>88</v>
      </c>
      <c r="BM13" t="s">
        <v>88</v>
      </c>
      <c r="BN13" t="s">
        <v>88</v>
      </c>
      <c r="BO13" t="s">
        <v>88</v>
      </c>
      <c r="BP13" t="s">
        <v>88</v>
      </c>
      <c r="BQ13" t="s">
        <v>88</v>
      </c>
      <c r="BR13" t="s">
        <v>88</v>
      </c>
      <c r="BS13" t="s">
        <v>88</v>
      </c>
      <c r="BT13" t="s">
        <v>88</v>
      </c>
      <c r="BU13" t="s">
        <v>88</v>
      </c>
      <c r="BV13" t="s">
        <v>88</v>
      </c>
      <c r="BW13" t="s">
        <v>88</v>
      </c>
      <c r="BX13" t="s">
        <v>89</v>
      </c>
      <c r="BY13" t="s">
        <v>89</v>
      </c>
      <c r="BZ13" t="s">
        <v>89</v>
      </c>
      <c r="CA13" t="s">
        <v>89</v>
      </c>
      <c r="CB13" t="s">
        <v>89</v>
      </c>
      <c r="CC13" t="s">
        <v>89</v>
      </c>
      <c r="CD13" t="s">
        <v>89</v>
      </c>
      <c r="CE13" t="s">
        <v>89</v>
      </c>
      <c r="CF13" t="s">
        <v>90</v>
      </c>
      <c r="CG13" t="s">
        <v>90</v>
      </c>
      <c r="CH13" t="s">
        <v>90</v>
      </c>
      <c r="CI13" t="s">
        <v>90</v>
      </c>
      <c r="CJ13" t="s">
        <v>90</v>
      </c>
      <c r="CK13" t="s">
        <v>90</v>
      </c>
      <c r="CL13" t="s">
        <v>90</v>
      </c>
      <c r="CM13" t="s">
        <v>90</v>
      </c>
      <c r="CN13" t="s">
        <v>90</v>
      </c>
      <c r="CO13" t="s">
        <v>90</v>
      </c>
      <c r="CP13" t="s">
        <v>91</v>
      </c>
      <c r="CQ13" t="s">
        <v>91</v>
      </c>
      <c r="CR13" t="s">
        <v>91</v>
      </c>
      <c r="CS13" t="s">
        <v>91</v>
      </c>
      <c r="CT13" t="s">
        <v>92</v>
      </c>
      <c r="CU13" t="s">
        <v>92</v>
      </c>
      <c r="CV13" t="s">
        <v>92</v>
      </c>
      <c r="CW13" t="s">
        <v>92</v>
      </c>
      <c r="CX13" t="s">
        <v>92</v>
      </c>
      <c r="CY13" t="s">
        <v>93</v>
      </c>
      <c r="CZ13" t="s">
        <v>93</v>
      </c>
      <c r="DA13" t="s">
        <v>93</v>
      </c>
      <c r="DB13" t="s">
        <v>93</v>
      </c>
      <c r="DC13" t="s">
        <v>93</v>
      </c>
      <c r="DD13" t="s">
        <v>93</v>
      </c>
      <c r="DE13" t="s">
        <v>93</v>
      </c>
      <c r="DF13" t="s">
        <v>93</v>
      </c>
      <c r="DG13" t="s">
        <v>93</v>
      </c>
      <c r="DH13" t="s">
        <v>93</v>
      </c>
      <c r="DI13" t="s">
        <v>93</v>
      </c>
      <c r="DJ13" t="s">
        <v>93</v>
      </c>
      <c r="DK13" t="s">
        <v>93</v>
      </c>
      <c r="DL13" t="s">
        <v>93</v>
      </c>
      <c r="DM13" t="s">
        <v>93</v>
      </c>
      <c r="DN13" t="s">
        <v>93</v>
      </c>
      <c r="DO13" t="s">
        <v>93</v>
      </c>
      <c r="DP13" t="s">
        <v>93</v>
      </c>
      <c r="DQ13" t="s">
        <v>94</v>
      </c>
      <c r="DR13" t="s">
        <v>94</v>
      </c>
      <c r="DS13" t="s">
        <v>94</v>
      </c>
      <c r="DT13" t="s">
        <v>94</v>
      </c>
      <c r="DU13" t="s">
        <v>94</v>
      </c>
      <c r="DV13" t="s">
        <v>94</v>
      </c>
      <c r="DW13" t="s">
        <v>94</v>
      </c>
      <c r="DX13" t="s">
        <v>94</v>
      </c>
      <c r="DY13" t="s">
        <v>94</v>
      </c>
      <c r="DZ13" t="s">
        <v>94</v>
      </c>
      <c r="EA13" t="s">
        <v>95</v>
      </c>
      <c r="EB13" t="s">
        <v>95</v>
      </c>
      <c r="EC13" t="s">
        <v>95</v>
      </c>
      <c r="ED13" t="s">
        <v>95</v>
      </c>
      <c r="EE13" t="s">
        <v>95</v>
      </c>
      <c r="EF13" t="s">
        <v>95</v>
      </c>
      <c r="EG13" t="s">
        <v>95</v>
      </c>
      <c r="EH13" t="s">
        <v>95</v>
      </c>
      <c r="EI13" t="s">
        <v>95</v>
      </c>
      <c r="EJ13" t="s">
        <v>95</v>
      </c>
      <c r="EK13" t="s">
        <v>95</v>
      </c>
      <c r="EL13" t="s">
        <v>95</v>
      </c>
      <c r="EM13" t="s">
        <v>95</v>
      </c>
      <c r="EN13" t="s">
        <v>95</v>
      </c>
      <c r="EO13" t="s">
        <v>95</v>
      </c>
      <c r="EP13" t="s">
        <v>95</v>
      </c>
      <c r="EQ13" t="s">
        <v>95</v>
      </c>
      <c r="ER13" t="s">
        <v>95</v>
      </c>
      <c r="ES13" t="s">
        <v>96</v>
      </c>
      <c r="ET13" t="s">
        <v>96</v>
      </c>
      <c r="EU13" t="s">
        <v>96</v>
      </c>
      <c r="EV13" t="s">
        <v>96</v>
      </c>
      <c r="EW13" t="s">
        <v>96</v>
      </c>
      <c r="EX13" t="s">
        <v>97</v>
      </c>
      <c r="EY13" t="s">
        <v>97</v>
      </c>
      <c r="EZ13" t="s">
        <v>97</v>
      </c>
      <c r="FA13" t="s">
        <v>97</v>
      </c>
      <c r="FB13" t="s">
        <v>97</v>
      </c>
      <c r="FC13" t="s">
        <v>97</v>
      </c>
      <c r="FD13" t="s">
        <v>97</v>
      </c>
      <c r="FE13" t="s">
        <v>97</v>
      </c>
      <c r="FF13" t="s">
        <v>97</v>
      </c>
      <c r="FG13" t="s">
        <v>97</v>
      </c>
      <c r="FH13" t="s">
        <v>97</v>
      </c>
      <c r="FI13" t="s">
        <v>97</v>
      </c>
      <c r="FJ13" t="s">
        <v>97</v>
      </c>
      <c r="FK13" t="s">
        <v>98</v>
      </c>
      <c r="FL13" t="s">
        <v>98</v>
      </c>
      <c r="FM13" t="s">
        <v>98</v>
      </c>
      <c r="FN13" t="s">
        <v>98</v>
      </c>
      <c r="FO13" t="s">
        <v>98</v>
      </c>
      <c r="FP13" t="s">
        <v>98</v>
      </c>
      <c r="FQ13" t="s">
        <v>98</v>
      </c>
      <c r="FR13" t="s">
        <v>98</v>
      </c>
      <c r="FS13" t="s">
        <v>98</v>
      </c>
      <c r="FT13" t="s">
        <v>98</v>
      </c>
      <c r="FU13" t="s">
        <v>98</v>
      </c>
      <c r="FV13" t="s">
        <v>98</v>
      </c>
      <c r="FW13" t="s">
        <v>98</v>
      </c>
      <c r="FX13" t="s">
        <v>98</v>
      </c>
      <c r="FY13" t="s">
        <v>98</v>
      </c>
      <c r="FZ13" t="s">
        <v>99</v>
      </c>
      <c r="GA13" t="s">
        <v>99</v>
      </c>
      <c r="GB13" t="s">
        <v>99</v>
      </c>
      <c r="GC13" t="s">
        <v>99</v>
      </c>
      <c r="GD13" t="s">
        <v>99</v>
      </c>
      <c r="GE13" t="s">
        <v>99</v>
      </c>
      <c r="GF13" t="s">
        <v>99</v>
      </c>
      <c r="GG13" t="s">
        <v>99</v>
      </c>
      <c r="GH13" t="s">
        <v>99</v>
      </c>
      <c r="GI13" t="s">
        <v>99</v>
      </c>
      <c r="GJ13" t="s">
        <v>99</v>
      </c>
      <c r="GK13" t="s">
        <v>99</v>
      </c>
      <c r="GL13" t="s">
        <v>99</v>
      </c>
      <c r="GM13" t="s">
        <v>99</v>
      </c>
      <c r="GN13" t="s">
        <v>99</v>
      </c>
      <c r="GO13" t="s">
        <v>99</v>
      </c>
      <c r="GP13" t="s">
        <v>99</v>
      </c>
      <c r="GQ13" t="s">
        <v>99</v>
      </c>
      <c r="GR13" t="s">
        <v>100</v>
      </c>
      <c r="GS13" t="s">
        <v>100</v>
      </c>
      <c r="GT13" t="s">
        <v>100</v>
      </c>
      <c r="GU13" t="s">
        <v>100</v>
      </c>
      <c r="GV13" t="s">
        <v>100</v>
      </c>
      <c r="GW13" t="s">
        <v>100</v>
      </c>
      <c r="GX13" t="s">
        <v>100</v>
      </c>
      <c r="GY13" t="s">
        <v>100</v>
      </c>
      <c r="GZ13" t="s">
        <v>100</v>
      </c>
      <c r="HA13" t="s">
        <v>100</v>
      </c>
      <c r="HB13" t="s">
        <v>100</v>
      </c>
      <c r="HC13" t="s">
        <v>100</v>
      </c>
      <c r="HD13" t="s">
        <v>100</v>
      </c>
      <c r="HE13" t="s">
        <v>100</v>
      </c>
      <c r="HF13" t="s">
        <v>100</v>
      </c>
      <c r="HG13" t="s">
        <v>100</v>
      </c>
      <c r="HH13" t="s">
        <v>100</v>
      </c>
      <c r="HI13" t="s">
        <v>100</v>
      </c>
      <c r="HJ13" t="s">
        <v>100</v>
      </c>
      <c r="HK13" t="s">
        <v>101</v>
      </c>
      <c r="HL13" t="s">
        <v>101</v>
      </c>
      <c r="HM13" t="s">
        <v>101</v>
      </c>
      <c r="HN13" t="s">
        <v>101</v>
      </c>
      <c r="HO13" t="s">
        <v>101</v>
      </c>
      <c r="HP13" t="s">
        <v>101</v>
      </c>
      <c r="HQ13" t="s">
        <v>101</v>
      </c>
      <c r="HR13" t="s">
        <v>101</v>
      </c>
      <c r="HS13" t="s">
        <v>101</v>
      </c>
      <c r="HT13" t="s">
        <v>101</v>
      </c>
      <c r="HU13" t="s">
        <v>101</v>
      </c>
      <c r="HV13" t="s">
        <v>101</v>
      </c>
      <c r="HW13" t="s">
        <v>101</v>
      </c>
      <c r="HX13" t="s">
        <v>101</v>
      </c>
      <c r="HY13" t="s">
        <v>101</v>
      </c>
      <c r="HZ13" t="s">
        <v>101</v>
      </c>
      <c r="IA13" t="s">
        <v>101</v>
      </c>
      <c r="IB13" t="s">
        <v>101</v>
      </c>
      <c r="IC13" t="s">
        <v>101</v>
      </c>
      <c r="ID13" t="s">
        <v>102</v>
      </c>
      <c r="IE13" t="s">
        <v>102</v>
      </c>
      <c r="IF13" t="s">
        <v>102</v>
      </c>
      <c r="IG13" t="s">
        <v>102</v>
      </c>
      <c r="IH13" t="s">
        <v>102</v>
      </c>
      <c r="II13" t="s">
        <v>102</v>
      </c>
      <c r="IJ13" t="s">
        <v>102</v>
      </c>
      <c r="IK13" t="s">
        <v>102</v>
      </c>
      <c r="IL13" t="s">
        <v>102</v>
      </c>
      <c r="IM13" t="s">
        <v>102</v>
      </c>
      <c r="IN13" t="s">
        <v>102</v>
      </c>
      <c r="IO13" t="s">
        <v>102</v>
      </c>
      <c r="IP13" t="s">
        <v>102</v>
      </c>
      <c r="IQ13" t="s">
        <v>102</v>
      </c>
      <c r="IR13" t="s">
        <v>102</v>
      </c>
      <c r="IS13" t="s">
        <v>102</v>
      </c>
      <c r="IT13" t="s">
        <v>102</v>
      </c>
      <c r="IU13" t="s">
        <v>102</v>
      </c>
      <c r="IV13" t="s">
        <v>103</v>
      </c>
      <c r="IW13" t="s">
        <v>103</v>
      </c>
      <c r="IX13" t="s">
        <v>103</v>
      </c>
      <c r="IY13" t="s">
        <v>103</v>
      </c>
      <c r="IZ13" t="s">
        <v>103</v>
      </c>
      <c r="JA13" t="s">
        <v>103</v>
      </c>
      <c r="JB13" t="s">
        <v>103</v>
      </c>
      <c r="JC13" t="s">
        <v>103</v>
      </c>
      <c r="JD13" t="s">
        <v>104</v>
      </c>
      <c r="JE13" t="s">
        <v>104</v>
      </c>
      <c r="JF13" t="s">
        <v>104</v>
      </c>
      <c r="JG13" t="s">
        <v>104</v>
      </c>
      <c r="JH13" t="s">
        <v>104</v>
      </c>
      <c r="JI13" t="s">
        <v>104</v>
      </c>
      <c r="JJ13" t="s">
        <v>104</v>
      </c>
      <c r="JK13" t="s">
        <v>104</v>
      </c>
      <c r="JL13" t="s">
        <v>104</v>
      </c>
      <c r="JM13" t="s">
        <v>104</v>
      </c>
      <c r="JN13" t="s">
        <v>104</v>
      </c>
      <c r="JO13" t="s">
        <v>104</v>
      </c>
      <c r="JP13" t="s">
        <v>104</v>
      </c>
      <c r="JQ13" t="s">
        <v>104</v>
      </c>
      <c r="JR13" t="s">
        <v>104</v>
      </c>
      <c r="JS13" t="s">
        <v>104</v>
      </c>
    </row>
    <row r="14" spans="1:279" x14ac:dyDescent="0.2">
      <c r="A14" t="s">
        <v>105</v>
      </c>
      <c r="B14" t="s">
        <v>106</v>
      </c>
      <c r="C14" t="s">
        <v>107</v>
      </c>
      <c r="D14" t="s">
        <v>108</v>
      </c>
      <c r="E14" t="s">
        <v>109</v>
      </c>
      <c r="F14" t="s">
        <v>110</v>
      </c>
      <c r="G14" t="s">
        <v>111</v>
      </c>
      <c r="H14" t="s">
        <v>112</v>
      </c>
      <c r="I14" t="s">
        <v>113</v>
      </c>
      <c r="J14" t="s">
        <v>114</v>
      </c>
      <c r="K14" t="s">
        <v>115</v>
      </c>
      <c r="L14" t="s">
        <v>116</v>
      </c>
      <c r="M14" t="s">
        <v>117</v>
      </c>
      <c r="N14" t="s">
        <v>118</v>
      </c>
      <c r="O14" t="s">
        <v>119</v>
      </c>
      <c r="P14" t="s">
        <v>120</v>
      </c>
      <c r="Q14" t="s">
        <v>121</v>
      </c>
      <c r="R14" t="s">
        <v>122</v>
      </c>
      <c r="S14" t="s">
        <v>123</v>
      </c>
      <c r="T14" t="s">
        <v>124</v>
      </c>
      <c r="U14" t="s">
        <v>125</v>
      </c>
      <c r="V14" t="s">
        <v>126</v>
      </c>
      <c r="W14" t="s">
        <v>127</v>
      </c>
      <c r="X14" t="s">
        <v>128</v>
      </c>
      <c r="Y14" t="s">
        <v>129</v>
      </c>
      <c r="Z14" t="s">
        <v>130</v>
      </c>
      <c r="AA14" t="s">
        <v>131</v>
      </c>
      <c r="AB14" t="s">
        <v>132</v>
      </c>
      <c r="AC14" t="s">
        <v>133</v>
      </c>
      <c r="AD14" t="s">
        <v>134</v>
      </c>
      <c r="AE14" t="s">
        <v>135</v>
      </c>
      <c r="AF14" t="s">
        <v>136</v>
      </c>
      <c r="AG14" t="s">
        <v>137</v>
      </c>
      <c r="AH14" t="s">
        <v>138</v>
      </c>
      <c r="AI14" t="s">
        <v>139</v>
      </c>
      <c r="AJ14" t="s">
        <v>140</v>
      </c>
      <c r="AK14" t="s">
        <v>141</v>
      </c>
      <c r="AL14" t="s">
        <v>142</v>
      </c>
      <c r="AM14" t="s">
        <v>143</v>
      </c>
      <c r="AN14" t="s">
        <v>144</v>
      </c>
      <c r="AO14" t="s">
        <v>145</v>
      </c>
      <c r="AP14" t="s">
        <v>146</v>
      </c>
      <c r="AQ14" t="s">
        <v>87</v>
      </c>
      <c r="AR14" t="s">
        <v>147</v>
      </c>
      <c r="AS14" t="s">
        <v>148</v>
      </c>
      <c r="AT14" t="s">
        <v>149</v>
      </c>
      <c r="AU14" t="s">
        <v>150</v>
      </c>
      <c r="AV14" t="s">
        <v>151</v>
      </c>
      <c r="AW14" t="s">
        <v>152</v>
      </c>
      <c r="AX14" t="s">
        <v>153</v>
      </c>
      <c r="AY14" t="s">
        <v>154</v>
      </c>
      <c r="AZ14" t="s">
        <v>155</v>
      </c>
      <c r="BA14" t="s">
        <v>156</v>
      </c>
      <c r="BB14" t="s">
        <v>157</v>
      </c>
      <c r="BC14" t="s">
        <v>158</v>
      </c>
      <c r="BD14" t="s">
        <v>159</v>
      </c>
      <c r="BE14" t="s">
        <v>160</v>
      </c>
      <c r="BF14" t="s">
        <v>161</v>
      </c>
      <c r="BG14" t="s">
        <v>162</v>
      </c>
      <c r="BH14" t="s">
        <v>163</v>
      </c>
      <c r="BI14" t="s">
        <v>164</v>
      </c>
      <c r="BJ14" t="s">
        <v>165</v>
      </c>
      <c r="BK14" t="s">
        <v>166</v>
      </c>
      <c r="BL14" t="s">
        <v>167</v>
      </c>
      <c r="BM14" t="s">
        <v>168</v>
      </c>
      <c r="BN14" t="s">
        <v>169</v>
      </c>
      <c r="BO14" t="s">
        <v>170</v>
      </c>
      <c r="BP14" t="s">
        <v>171</v>
      </c>
      <c r="BQ14" t="s">
        <v>172</v>
      </c>
      <c r="BR14" t="s">
        <v>173</v>
      </c>
      <c r="BS14" t="s">
        <v>174</v>
      </c>
      <c r="BT14" t="s">
        <v>175</v>
      </c>
      <c r="BU14" t="s">
        <v>176</v>
      </c>
      <c r="BV14" t="s">
        <v>177</v>
      </c>
      <c r="BW14" t="s">
        <v>178</v>
      </c>
      <c r="BX14" t="s">
        <v>179</v>
      </c>
      <c r="BY14" t="s">
        <v>180</v>
      </c>
      <c r="BZ14" t="s">
        <v>181</v>
      </c>
      <c r="CA14" t="s">
        <v>182</v>
      </c>
      <c r="CB14" t="s">
        <v>183</v>
      </c>
      <c r="CC14" t="s">
        <v>184</v>
      </c>
      <c r="CD14" t="s">
        <v>185</v>
      </c>
      <c r="CE14" t="s">
        <v>186</v>
      </c>
      <c r="CF14" t="s">
        <v>179</v>
      </c>
      <c r="CG14" t="s">
        <v>187</v>
      </c>
      <c r="CH14" t="s">
        <v>153</v>
      </c>
      <c r="CI14" t="s">
        <v>188</v>
      </c>
      <c r="CJ14" t="s">
        <v>189</v>
      </c>
      <c r="CK14" t="s">
        <v>190</v>
      </c>
      <c r="CL14" t="s">
        <v>191</v>
      </c>
      <c r="CM14" t="s">
        <v>192</v>
      </c>
      <c r="CN14" t="s">
        <v>193</v>
      </c>
      <c r="CO14" t="s">
        <v>194</v>
      </c>
      <c r="CP14" t="s">
        <v>195</v>
      </c>
      <c r="CQ14" t="s">
        <v>196</v>
      </c>
      <c r="CR14" t="s">
        <v>197</v>
      </c>
      <c r="CS14" t="s">
        <v>198</v>
      </c>
      <c r="CT14" t="s">
        <v>199</v>
      </c>
      <c r="CU14" t="s">
        <v>200</v>
      </c>
      <c r="CV14" t="s">
        <v>201</v>
      </c>
      <c r="CW14" t="s">
        <v>202</v>
      </c>
      <c r="CX14" t="s">
        <v>203</v>
      </c>
      <c r="CY14" t="s">
        <v>111</v>
      </c>
      <c r="CZ14" t="s">
        <v>204</v>
      </c>
      <c r="DA14" t="s">
        <v>205</v>
      </c>
      <c r="DB14" t="s">
        <v>206</v>
      </c>
      <c r="DC14" t="s">
        <v>207</v>
      </c>
      <c r="DD14" t="s">
        <v>208</v>
      </c>
      <c r="DE14" t="s">
        <v>209</v>
      </c>
      <c r="DF14" t="s">
        <v>210</v>
      </c>
      <c r="DG14" t="s">
        <v>211</v>
      </c>
      <c r="DH14" t="s">
        <v>212</v>
      </c>
      <c r="DI14" t="s">
        <v>213</v>
      </c>
      <c r="DJ14" t="s">
        <v>214</v>
      </c>
      <c r="DK14" t="s">
        <v>215</v>
      </c>
      <c r="DL14" t="s">
        <v>216</v>
      </c>
      <c r="DM14" t="s">
        <v>217</v>
      </c>
      <c r="DN14" t="s">
        <v>218</v>
      </c>
      <c r="DO14" t="s">
        <v>219</v>
      </c>
      <c r="DP14" t="s">
        <v>220</v>
      </c>
      <c r="DQ14" t="s">
        <v>221</v>
      </c>
      <c r="DR14" t="s">
        <v>222</v>
      </c>
      <c r="DS14" t="s">
        <v>223</v>
      </c>
      <c r="DT14" t="s">
        <v>224</v>
      </c>
      <c r="DU14" t="s">
        <v>225</v>
      </c>
      <c r="DV14" t="s">
        <v>226</v>
      </c>
      <c r="DW14" t="s">
        <v>227</v>
      </c>
      <c r="DX14" t="s">
        <v>228</v>
      </c>
      <c r="DY14" t="s">
        <v>229</v>
      </c>
      <c r="DZ14" t="s">
        <v>230</v>
      </c>
      <c r="EA14" t="s">
        <v>231</v>
      </c>
      <c r="EB14" t="s">
        <v>232</v>
      </c>
      <c r="EC14" t="s">
        <v>233</v>
      </c>
      <c r="ED14" t="s">
        <v>234</v>
      </c>
      <c r="EE14" t="s">
        <v>235</v>
      </c>
      <c r="EF14" t="s">
        <v>236</v>
      </c>
      <c r="EG14" t="s">
        <v>237</v>
      </c>
      <c r="EH14" t="s">
        <v>238</v>
      </c>
      <c r="EI14" t="s">
        <v>239</v>
      </c>
      <c r="EJ14" t="s">
        <v>240</v>
      </c>
      <c r="EK14" t="s">
        <v>241</v>
      </c>
      <c r="EL14" t="s">
        <v>242</v>
      </c>
      <c r="EM14" t="s">
        <v>243</v>
      </c>
      <c r="EN14" t="s">
        <v>244</v>
      </c>
      <c r="EO14" t="s">
        <v>245</v>
      </c>
      <c r="EP14" t="s">
        <v>246</v>
      </c>
      <c r="EQ14" t="s">
        <v>247</v>
      </c>
      <c r="ER14" t="s">
        <v>248</v>
      </c>
      <c r="ES14" t="s">
        <v>249</v>
      </c>
      <c r="ET14" t="s">
        <v>250</v>
      </c>
      <c r="EU14" t="s">
        <v>251</v>
      </c>
      <c r="EV14" t="s">
        <v>252</v>
      </c>
      <c r="EW14" t="s">
        <v>253</v>
      </c>
      <c r="EX14" t="s">
        <v>106</v>
      </c>
      <c r="EY14" t="s">
        <v>109</v>
      </c>
      <c r="EZ14" t="s">
        <v>254</v>
      </c>
      <c r="FA14" t="s">
        <v>255</v>
      </c>
      <c r="FB14" t="s">
        <v>256</v>
      </c>
      <c r="FC14" t="s">
        <v>257</v>
      </c>
      <c r="FD14" t="s">
        <v>258</v>
      </c>
      <c r="FE14" t="s">
        <v>259</v>
      </c>
      <c r="FF14" t="s">
        <v>260</v>
      </c>
      <c r="FG14" t="s">
        <v>261</v>
      </c>
      <c r="FH14" t="s">
        <v>262</v>
      </c>
      <c r="FI14" t="s">
        <v>263</v>
      </c>
      <c r="FJ14" t="s">
        <v>264</v>
      </c>
      <c r="FK14" t="s">
        <v>265</v>
      </c>
      <c r="FL14" t="s">
        <v>266</v>
      </c>
      <c r="FM14" t="s">
        <v>267</v>
      </c>
      <c r="FN14" t="s">
        <v>268</v>
      </c>
      <c r="FO14" t="s">
        <v>269</v>
      </c>
      <c r="FP14" t="s">
        <v>270</v>
      </c>
      <c r="FQ14" t="s">
        <v>271</v>
      </c>
      <c r="FR14" t="s">
        <v>272</v>
      </c>
      <c r="FS14" t="s">
        <v>273</v>
      </c>
      <c r="FT14" t="s">
        <v>274</v>
      </c>
      <c r="FU14" t="s">
        <v>275</v>
      </c>
      <c r="FV14" t="s">
        <v>276</v>
      </c>
      <c r="FW14" t="s">
        <v>277</v>
      </c>
      <c r="FX14" t="s">
        <v>278</v>
      </c>
      <c r="FY14" t="s">
        <v>279</v>
      </c>
      <c r="FZ14" t="s">
        <v>280</v>
      </c>
      <c r="GA14" t="s">
        <v>281</v>
      </c>
      <c r="GB14" t="s">
        <v>282</v>
      </c>
      <c r="GC14" t="s">
        <v>283</v>
      </c>
      <c r="GD14" t="s">
        <v>284</v>
      </c>
      <c r="GE14" t="s">
        <v>285</v>
      </c>
      <c r="GF14" t="s">
        <v>286</v>
      </c>
      <c r="GG14" t="s">
        <v>287</v>
      </c>
      <c r="GH14" t="s">
        <v>288</v>
      </c>
      <c r="GI14" t="s">
        <v>289</v>
      </c>
      <c r="GJ14" t="s">
        <v>290</v>
      </c>
      <c r="GK14" t="s">
        <v>291</v>
      </c>
      <c r="GL14" t="s">
        <v>292</v>
      </c>
      <c r="GM14" t="s">
        <v>293</v>
      </c>
      <c r="GN14" t="s">
        <v>294</v>
      </c>
      <c r="GO14" t="s">
        <v>295</v>
      </c>
      <c r="GP14" t="s">
        <v>296</v>
      </c>
      <c r="GQ14" t="s">
        <v>297</v>
      </c>
      <c r="GR14" t="s">
        <v>298</v>
      </c>
      <c r="GS14" t="s">
        <v>299</v>
      </c>
      <c r="GT14" t="s">
        <v>300</v>
      </c>
      <c r="GU14" t="s">
        <v>301</v>
      </c>
      <c r="GV14" t="s">
        <v>302</v>
      </c>
      <c r="GW14" t="s">
        <v>303</v>
      </c>
      <c r="GX14" t="s">
        <v>304</v>
      </c>
      <c r="GY14" t="s">
        <v>305</v>
      </c>
      <c r="GZ14" t="s">
        <v>306</v>
      </c>
      <c r="HA14" t="s">
        <v>307</v>
      </c>
      <c r="HB14" t="s">
        <v>308</v>
      </c>
      <c r="HC14" t="s">
        <v>309</v>
      </c>
      <c r="HD14" t="s">
        <v>310</v>
      </c>
      <c r="HE14" t="s">
        <v>311</v>
      </c>
      <c r="HF14" t="s">
        <v>312</v>
      </c>
      <c r="HG14" t="s">
        <v>313</v>
      </c>
      <c r="HH14" t="s">
        <v>314</v>
      </c>
      <c r="HI14" t="s">
        <v>315</v>
      </c>
      <c r="HJ14" t="s">
        <v>316</v>
      </c>
      <c r="HK14" t="s">
        <v>317</v>
      </c>
      <c r="HL14" t="s">
        <v>318</v>
      </c>
      <c r="HM14" t="s">
        <v>319</v>
      </c>
      <c r="HN14" t="s">
        <v>320</v>
      </c>
      <c r="HO14" t="s">
        <v>321</v>
      </c>
      <c r="HP14" t="s">
        <v>322</v>
      </c>
      <c r="HQ14" t="s">
        <v>323</v>
      </c>
      <c r="HR14" t="s">
        <v>324</v>
      </c>
      <c r="HS14" t="s">
        <v>325</v>
      </c>
      <c r="HT14" t="s">
        <v>326</v>
      </c>
      <c r="HU14" t="s">
        <v>327</v>
      </c>
      <c r="HV14" t="s">
        <v>328</v>
      </c>
      <c r="HW14" t="s">
        <v>329</v>
      </c>
      <c r="HX14" t="s">
        <v>330</v>
      </c>
      <c r="HY14" t="s">
        <v>331</v>
      </c>
      <c r="HZ14" t="s">
        <v>332</v>
      </c>
      <c r="IA14" t="s">
        <v>333</v>
      </c>
      <c r="IB14" t="s">
        <v>334</v>
      </c>
      <c r="IC14" t="s">
        <v>335</v>
      </c>
      <c r="ID14" t="s">
        <v>336</v>
      </c>
      <c r="IE14" t="s">
        <v>337</v>
      </c>
      <c r="IF14" t="s">
        <v>338</v>
      </c>
      <c r="IG14" t="s">
        <v>339</v>
      </c>
      <c r="IH14" t="s">
        <v>340</v>
      </c>
      <c r="II14" t="s">
        <v>341</v>
      </c>
      <c r="IJ14" t="s">
        <v>342</v>
      </c>
      <c r="IK14" t="s">
        <v>343</v>
      </c>
      <c r="IL14" t="s">
        <v>344</v>
      </c>
      <c r="IM14" t="s">
        <v>345</v>
      </c>
      <c r="IN14" t="s">
        <v>346</v>
      </c>
      <c r="IO14" t="s">
        <v>347</v>
      </c>
      <c r="IP14" t="s">
        <v>348</v>
      </c>
      <c r="IQ14" t="s">
        <v>349</v>
      </c>
      <c r="IR14" t="s">
        <v>350</v>
      </c>
      <c r="IS14" t="s">
        <v>351</v>
      </c>
      <c r="IT14" t="s">
        <v>352</v>
      </c>
      <c r="IU14" t="s">
        <v>353</v>
      </c>
      <c r="IV14" t="s">
        <v>354</v>
      </c>
      <c r="IW14" t="s">
        <v>355</v>
      </c>
      <c r="IX14" t="s">
        <v>356</v>
      </c>
      <c r="IY14" t="s">
        <v>357</v>
      </c>
      <c r="IZ14" t="s">
        <v>358</v>
      </c>
      <c r="JA14" t="s">
        <v>359</v>
      </c>
      <c r="JB14" t="s">
        <v>360</v>
      </c>
      <c r="JC14" t="s">
        <v>361</v>
      </c>
      <c r="JD14" t="s">
        <v>362</v>
      </c>
      <c r="JE14" t="s">
        <v>363</v>
      </c>
      <c r="JF14" t="s">
        <v>364</v>
      </c>
      <c r="JG14" t="s">
        <v>365</v>
      </c>
      <c r="JH14" t="s">
        <v>366</v>
      </c>
      <c r="JI14" t="s">
        <v>367</v>
      </c>
      <c r="JJ14" t="s">
        <v>368</v>
      </c>
      <c r="JK14" t="s">
        <v>369</v>
      </c>
      <c r="JL14" t="s">
        <v>370</v>
      </c>
      <c r="JM14" t="s">
        <v>371</v>
      </c>
      <c r="JN14" t="s">
        <v>372</v>
      </c>
      <c r="JO14" t="s">
        <v>373</v>
      </c>
      <c r="JP14" t="s">
        <v>374</v>
      </c>
      <c r="JQ14" t="s">
        <v>375</v>
      </c>
      <c r="JR14" t="s">
        <v>376</v>
      </c>
      <c r="JS14" t="s">
        <v>377</v>
      </c>
    </row>
    <row r="15" spans="1:279" x14ac:dyDescent="0.2">
      <c r="B15" t="s">
        <v>378</v>
      </c>
      <c r="C15" t="s">
        <v>378</v>
      </c>
      <c r="F15" t="s">
        <v>378</v>
      </c>
      <c r="G15" t="s">
        <v>378</v>
      </c>
      <c r="H15" t="s">
        <v>379</v>
      </c>
      <c r="I15" t="s">
        <v>380</v>
      </c>
      <c r="J15" t="s">
        <v>381</v>
      </c>
      <c r="K15" t="s">
        <v>382</v>
      </c>
      <c r="L15" t="s">
        <v>382</v>
      </c>
      <c r="M15" t="s">
        <v>211</v>
      </c>
      <c r="N15" t="s">
        <v>211</v>
      </c>
      <c r="O15" t="s">
        <v>379</v>
      </c>
      <c r="P15" t="s">
        <v>379</v>
      </c>
      <c r="Q15" t="s">
        <v>379</v>
      </c>
      <c r="R15" t="s">
        <v>379</v>
      </c>
      <c r="S15" t="s">
        <v>383</v>
      </c>
      <c r="T15" t="s">
        <v>384</v>
      </c>
      <c r="U15" t="s">
        <v>384</v>
      </c>
      <c r="V15" t="s">
        <v>385</v>
      </c>
      <c r="W15" t="s">
        <v>386</v>
      </c>
      <c r="X15" t="s">
        <v>385</v>
      </c>
      <c r="Y15" t="s">
        <v>385</v>
      </c>
      <c r="Z15" t="s">
        <v>385</v>
      </c>
      <c r="AA15" t="s">
        <v>383</v>
      </c>
      <c r="AB15" t="s">
        <v>383</v>
      </c>
      <c r="AC15" t="s">
        <v>383</v>
      </c>
      <c r="AD15" t="s">
        <v>383</v>
      </c>
      <c r="AE15" t="s">
        <v>381</v>
      </c>
      <c r="AF15" t="s">
        <v>380</v>
      </c>
      <c r="AG15" t="s">
        <v>381</v>
      </c>
      <c r="AH15" t="s">
        <v>382</v>
      </c>
      <c r="AI15" t="s">
        <v>382</v>
      </c>
      <c r="AJ15" t="s">
        <v>387</v>
      </c>
      <c r="AK15" t="s">
        <v>388</v>
      </c>
      <c r="AL15" t="s">
        <v>380</v>
      </c>
      <c r="AM15" t="s">
        <v>389</v>
      </c>
      <c r="AN15" t="s">
        <v>389</v>
      </c>
      <c r="AO15" t="s">
        <v>390</v>
      </c>
      <c r="AP15" t="s">
        <v>388</v>
      </c>
      <c r="AQ15" t="s">
        <v>391</v>
      </c>
      <c r="AR15" t="s">
        <v>386</v>
      </c>
      <c r="AT15" t="s">
        <v>386</v>
      </c>
      <c r="AU15" t="s">
        <v>391</v>
      </c>
      <c r="BA15" t="s">
        <v>381</v>
      </c>
      <c r="BH15" t="s">
        <v>381</v>
      </c>
      <c r="BI15" t="s">
        <v>381</v>
      </c>
      <c r="BJ15" t="s">
        <v>381</v>
      </c>
      <c r="BK15" t="s">
        <v>392</v>
      </c>
      <c r="BY15" t="s">
        <v>393</v>
      </c>
      <c r="BZ15" t="s">
        <v>393</v>
      </c>
      <c r="CA15" t="s">
        <v>393</v>
      </c>
      <c r="CB15" t="s">
        <v>381</v>
      </c>
      <c r="CD15" t="s">
        <v>394</v>
      </c>
      <c r="CG15" t="s">
        <v>393</v>
      </c>
      <c r="CL15" t="s">
        <v>378</v>
      </c>
      <c r="CM15" t="s">
        <v>378</v>
      </c>
      <c r="CN15" t="s">
        <v>378</v>
      </c>
      <c r="CO15" t="s">
        <v>378</v>
      </c>
      <c r="CP15" t="s">
        <v>381</v>
      </c>
      <c r="CQ15" t="s">
        <v>381</v>
      </c>
      <c r="CS15" t="s">
        <v>395</v>
      </c>
      <c r="CT15" t="s">
        <v>396</v>
      </c>
      <c r="CW15" t="s">
        <v>379</v>
      </c>
      <c r="CY15" t="s">
        <v>378</v>
      </c>
      <c r="CZ15" t="s">
        <v>382</v>
      </c>
      <c r="DA15" t="s">
        <v>382</v>
      </c>
      <c r="DB15" t="s">
        <v>389</v>
      </c>
      <c r="DC15" t="s">
        <v>389</v>
      </c>
      <c r="DD15" t="s">
        <v>382</v>
      </c>
      <c r="DE15" t="s">
        <v>389</v>
      </c>
      <c r="DF15" t="s">
        <v>391</v>
      </c>
      <c r="DG15" t="s">
        <v>385</v>
      </c>
      <c r="DH15" t="s">
        <v>385</v>
      </c>
      <c r="DI15" t="s">
        <v>384</v>
      </c>
      <c r="DJ15" t="s">
        <v>384</v>
      </c>
      <c r="DK15" t="s">
        <v>384</v>
      </c>
      <c r="DL15" t="s">
        <v>384</v>
      </c>
      <c r="DM15" t="s">
        <v>384</v>
      </c>
      <c r="DN15" t="s">
        <v>397</v>
      </c>
      <c r="DO15" t="s">
        <v>381</v>
      </c>
      <c r="DP15" t="s">
        <v>381</v>
      </c>
      <c r="DQ15" t="s">
        <v>382</v>
      </c>
      <c r="DR15" t="s">
        <v>382</v>
      </c>
      <c r="DS15" t="s">
        <v>382</v>
      </c>
      <c r="DT15" t="s">
        <v>389</v>
      </c>
      <c r="DU15" t="s">
        <v>382</v>
      </c>
      <c r="DV15" t="s">
        <v>389</v>
      </c>
      <c r="DW15" t="s">
        <v>385</v>
      </c>
      <c r="DX15" t="s">
        <v>385</v>
      </c>
      <c r="DY15" t="s">
        <v>384</v>
      </c>
      <c r="DZ15" t="s">
        <v>384</v>
      </c>
      <c r="EA15" t="s">
        <v>381</v>
      </c>
      <c r="EF15" t="s">
        <v>381</v>
      </c>
      <c r="EI15" t="s">
        <v>384</v>
      </c>
      <c r="EJ15" t="s">
        <v>384</v>
      </c>
      <c r="EK15" t="s">
        <v>384</v>
      </c>
      <c r="EL15" t="s">
        <v>384</v>
      </c>
      <c r="EM15" t="s">
        <v>384</v>
      </c>
      <c r="EN15" t="s">
        <v>381</v>
      </c>
      <c r="EO15" t="s">
        <v>381</v>
      </c>
      <c r="EP15" t="s">
        <v>381</v>
      </c>
      <c r="EQ15" t="s">
        <v>378</v>
      </c>
      <c r="ET15" t="s">
        <v>398</v>
      </c>
      <c r="EU15" t="s">
        <v>398</v>
      </c>
      <c r="EW15" t="s">
        <v>378</v>
      </c>
      <c r="EX15" t="s">
        <v>399</v>
      </c>
      <c r="EZ15" t="s">
        <v>378</v>
      </c>
      <c r="FA15" t="s">
        <v>378</v>
      </c>
      <c r="FC15" t="s">
        <v>400</v>
      </c>
      <c r="FD15" t="s">
        <v>401</v>
      </c>
      <c r="FE15" t="s">
        <v>400</v>
      </c>
      <c r="FF15" t="s">
        <v>401</v>
      </c>
      <c r="FG15" t="s">
        <v>400</v>
      </c>
      <c r="FH15" t="s">
        <v>401</v>
      </c>
      <c r="FI15" t="s">
        <v>386</v>
      </c>
      <c r="FJ15" t="s">
        <v>386</v>
      </c>
      <c r="FK15" t="s">
        <v>382</v>
      </c>
      <c r="FL15" t="s">
        <v>402</v>
      </c>
      <c r="FM15" t="s">
        <v>382</v>
      </c>
      <c r="FP15" t="s">
        <v>403</v>
      </c>
      <c r="FS15" t="s">
        <v>389</v>
      </c>
      <c r="FT15" t="s">
        <v>404</v>
      </c>
      <c r="FU15" t="s">
        <v>389</v>
      </c>
      <c r="FZ15" t="s">
        <v>405</v>
      </c>
      <c r="GA15" t="s">
        <v>405</v>
      </c>
      <c r="GN15" t="s">
        <v>405</v>
      </c>
      <c r="GO15" t="s">
        <v>405</v>
      </c>
      <c r="GP15" t="s">
        <v>406</v>
      </c>
      <c r="GQ15" t="s">
        <v>406</v>
      </c>
      <c r="GR15" t="s">
        <v>384</v>
      </c>
      <c r="GS15" t="s">
        <v>384</v>
      </c>
      <c r="GT15" t="s">
        <v>386</v>
      </c>
      <c r="GU15" t="s">
        <v>384</v>
      </c>
      <c r="GV15" t="s">
        <v>389</v>
      </c>
      <c r="GW15" t="s">
        <v>386</v>
      </c>
      <c r="GX15" t="s">
        <v>386</v>
      </c>
      <c r="GZ15" t="s">
        <v>405</v>
      </c>
      <c r="HA15" t="s">
        <v>405</v>
      </c>
      <c r="HB15" t="s">
        <v>405</v>
      </c>
      <c r="HC15" t="s">
        <v>405</v>
      </c>
      <c r="HD15" t="s">
        <v>405</v>
      </c>
      <c r="HE15" t="s">
        <v>405</v>
      </c>
      <c r="HF15" t="s">
        <v>405</v>
      </c>
      <c r="HG15" t="s">
        <v>407</v>
      </c>
      <c r="HH15" t="s">
        <v>407</v>
      </c>
      <c r="HI15" t="s">
        <v>407</v>
      </c>
      <c r="HJ15" t="s">
        <v>408</v>
      </c>
      <c r="HK15" t="s">
        <v>405</v>
      </c>
      <c r="HL15" t="s">
        <v>405</v>
      </c>
      <c r="HM15" t="s">
        <v>405</v>
      </c>
      <c r="HN15" t="s">
        <v>405</v>
      </c>
      <c r="HO15" t="s">
        <v>405</v>
      </c>
      <c r="HP15" t="s">
        <v>405</v>
      </c>
      <c r="HQ15" t="s">
        <v>405</v>
      </c>
      <c r="HR15" t="s">
        <v>405</v>
      </c>
      <c r="HS15" t="s">
        <v>405</v>
      </c>
      <c r="HT15" t="s">
        <v>405</v>
      </c>
      <c r="HU15" t="s">
        <v>405</v>
      </c>
      <c r="HV15" t="s">
        <v>405</v>
      </c>
      <c r="IC15" t="s">
        <v>405</v>
      </c>
      <c r="ID15" t="s">
        <v>386</v>
      </c>
      <c r="IE15" t="s">
        <v>386</v>
      </c>
      <c r="IF15" t="s">
        <v>400</v>
      </c>
      <c r="IG15" t="s">
        <v>401</v>
      </c>
      <c r="IH15" t="s">
        <v>401</v>
      </c>
      <c r="IL15" t="s">
        <v>401</v>
      </c>
      <c r="IP15" t="s">
        <v>382</v>
      </c>
      <c r="IQ15" t="s">
        <v>382</v>
      </c>
      <c r="IR15" t="s">
        <v>389</v>
      </c>
      <c r="IS15" t="s">
        <v>389</v>
      </c>
      <c r="IT15" t="s">
        <v>409</v>
      </c>
      <c r="IU15" t="s">
        <v>409</v>
      </c>
      <c r="IV15" t="s">
        <v>405</v>
      </c>
      <c r="IW15" t="s">
        <v>405</v>
      </c>
      <c r="IX15" t="s">
        <v>405</v>
      </c>
      <c r="IY15" t="s">
        <v>405</v>
      </c>
      <c r="IZ15" t="s">
        <v>405</v>
      </c>
      <c r="JA15" t="s">
        <v>405</v>
      </c>
      <c r="JB15" t="s">
        <v>384</v>
      </c>
      <c r="JC15" t="s">
        <v>405</v>
      </c>
      <c r="JE15" t="s">
        <v>391</v>
      </c>
      <c r="JF15" t="s">
        <v>391</v>
      </c>
      <c r="JG15" t="s">
        <v>384</v>
      </c>
      <c r="JH15" t="s">
        <v>384</v>
      </c>
      <c r="JI15" t="s">
        <v>384</v>
      </c>
      <c r="JJ15" t="s">
        <v>384</v>
      </c>
      <c r="JK15" t="s">
        <v>384</v>
      </c>
      <c r="JL15" t="s">
        <v>386</v>
      </c>
      <c r="JM15" t="s">
        <v>386</v>
      </c>
      <c r="JN15" t="s">
        <v>386</v>
      </c>
      <c r="JO15" t="s">
        <v>384</v>
      </c>
      <c r="JP15" t="s">
        <v>382</v>
      </c>
      <c r="JQ15" t="s">
        <v>389</v>
      </c>
      <c r="JR15" t="s">
        <v>386</v>
      </c>
      <c r="JS15" t="s">
        <v>386</v>
      </c>
    </row>
    <row r="16" spans="1:279" x14ac:dyDescent="0.2">
      <c r="A16">
        <v>1</v>
      </c>
      <c r="B16">
        <v>1658151011</v>
      </c>
      <c r="C16">
        <v>0</v>
      </c>
      <c r="D16" t="s">
        <v>410</v>
      </c>
      <c r="E16" t="s">
        <v>411</v>
      </c>
      <c r="F16">
        <v>4</v>
      </c>
      <c r="G16">
        <v>1658151008.75</v>
      </c>
      <c r="H16">
        <f t="shared" ref="H16:H79" si="0">(I16)/1000</f>
        <v>1.3700610283430405E-3</v>
      </c>
      <c r="I16">
        <f t="shared" ref="I16:I79" si="1">IF(CX16, AL16, AF16)</f>
        <v>1.3700610283430406</v>
      </c>
      <c r="J16">
        <f t="shared" ref="J16:J79" si="2">IF(CX16, AG16, AE16)</f>
        <v>-0.95772949564502141</v>
      </c>
      <c r="K16">
        <f t="shared" ref="K16:K79" si="3">CZ16 - IF(AS16&gt;1, J16*CT16*100/(AU16*DN16), 0)</f>
        <v>13.22345</v>
      </c>
      <c r="L16">
        <f t="shared" ref="L16:L79" si="4">((R16-H16/2)*K16-J16)/(R16+H16/2)</f>
        <v>30.636721345529743</v>
      </c>
      <c r="M16">
        <f t="shared" ref="M16:M79" si="5">L16*(DG16+DH16)/1000</f>
        <v>3.10409991010583</v>
      </c>
      <c r="N16">
        <f t="shared" ref="N16:N79" si="6">(CZ16 - IF(AS16&gt;1, J16*CT16*100/(AU16*DN16), 0))*(DG16+DH16)/1000</f>
        <v>1.3397944738717338</v>
      </c>
      <c r="O16">
        <f t="shared" ref="O16:O79" si="7">2/((1/Q16-1/P16)+SIGN(Q16)*SQRT((1/Q16-1/P16)*(1/Q16-1/P16) + 4*CU16/((CU16+1)*(CU16+1))*(2*1/Q16*1/P16-1/P16*1/P16)))</f>
        <v>8.6502862641629485E-2</v>
      </c>
      <c r="P16">
        <f t="shared" ref="P16:P79" si="8">IF(LEFT(CV16,1)&lt;&gt;"0",IF(LEFT(CV16,1)="1",3,CW16),$D$4+$E$4*(DN16*DG16/($K$4*1000))+$F$4*(DN16*DG16/($K$4*1000))*MAX(MIN(CT16,$J$4),$I$4)*MAX(MIN(CT16,$J$4),$I$4)+$G$4*MAX(MIN(CT16,$J$4),$I$4)*(DN16*DG16/($K$4*1000))+$H$4*(DN16*DG16/($K$4*1000))*(DN16*DG16/($K$4*1000)))</f>
        <v>2.7725322521318287</v>
      </c>
      <c r="Q16">
        <f t="shared" ref="Q16:Q79" si="9">H16*(1000-(1000*0.61365*EXP(17.502*U16/(240.97+U16))/(DG16+DH16)+DB16)/2)/(1000*0.61365*EXP(17.502*U16/(240.97+U16))/(DG16+DH16)-DB16)</f>
        <v>8.5031010056076703E-2</v>
      </c>
      <c r="R16">
        <f t="shared" ref="R16:R79" si="10">1/((CU16+1)/(O16/1.6)+1/(P16/1.37)) + CU16/((CU16+1)/(O16/1.6) + CU16/(P16/1.37))</f>
        <v>5.3274535353444258E-2</v>
      </c>
      <c r="S16">
        <f t="shared" ref="S16:S79" si="11">(CP16*CS16)</f>
        <v>194.43130462499997</v>
      </c>
      <c r="T16">
        <f t="shared" ref="T16:T79" si="12">(DI16+(S16+2*0.95*0.0000000567*(((DI16+$B$6)+273)^4-(DI16+273)^4)-44100*H16)/(1.84*29.3*P16+8*0.95*0.0000000567*(DI16+273)^3))</f>
        <v>33.44481605418639</v>
      </c>
      <c r="U16">
        <f t="shared" ref="U16:U79" si="13">($C$6*DJ16+$D$6*DK16+$E$6*T16)</f>
        <v>32.529762499999997</v>
      </c>
      <c r="V16">
        <f t="shared" ref="V16:V79" si="14">0.61365*EXP(17.502*U16/(240.97+U16))</f>
        <v>4.9201458979580774</v>
      </c>
      <c r="W16">
        <f t="shared" ref="W16:W79" si="15">(X16/Y16*100)</f>
        <v>67.842537692481841</v>
      </c>
      <c r="X16">
        <f t="shared" ref="X16:X79" si="16">DB16*(DG16+DH16)/1000</f>
        <v>3.3542963320045072</v>
      </c>
      <c r="Y16">
        <f t="shared" ref="Y16:Y79" si="17">0.61365*EXP(17.502*DI16/(240.97+DI16))</f>
        <v>4.9442377099879957</v>
      </c>
      <c r="Z16">
        <f t="shared" ref="Z16:Z79" si="18">(V16-DB16*(DG16+DH16)/1000)</f>
        <v>1.5658495659535703</v>
      </c>
      <c r="AA16">
        <f t="shared" ref="AA16:AA79" si="19">(-H16*44100)</f>
        <v>-60.419691349928087</v>
      </c>
      <c r="AB16">
        <f t="shared" ref="AB16:AB79" si="20">2*29.3*P16*0.92*(DI16-U16)</f>
        <v>12.953682957506208</v>
      </c>
      <c r="AC16">
        <f t="shared" ref="AC16:AC79" si="21">2*0.95*0.0000000567*(((DI16+$B$6)+273)^4-(U16+273)^4)</f>
        <v>1.0655484623125651</v>
      </c>
      <c r="AD16">
        <f t="shared" ref="AD16:AD79" si="22">S16+AC16+AA16+AB16</f>
        <v>148.03084469489065</v>
      </c>
      <c r="AE16">
        <f t="shared" ref="AE16:AE79" si="23">DF16*AS16*(DA16-CZ16*(1000-AS16*DC16)/(1000-AS16*DB16))/(100*CT16)</f>
        <v>-1.2693578338409568</v>
      </c>
      <c r="AF16">
        <f t="shared" ref="AF16:AF79" si="24">1000*DF16*AS16*(DB16-DC16)/(100*CT16*(1000-AS16*DB16))</f>
        <v>1.3693991367938574</v>
      </c>
      <c r="AG16">
        <f t="shared" ref="AG16:AG79" si="25">(AH16 - AI16 - DG16*1000/(8.314*(DI16+273.15)) * AK16/DF16 * AJ16) * DF16/(100*CT16) * (1000 - DC16)/1000</f>
        <v>-0.95772949564502141</v>
      </c>
      <c r="AH16">
        <v>12.453484074975909</v>
      </c>
      <c r="AI16">
        <v>13.580392727272731</v>
      </c>
      <c r="AJ16">
        <v>-5.5110256200703062E-2</v>
      </c>
      <c r="AK16">
        <v>63.439053204931277</v>
      </c>
      <c r="AL16">
        <f t="shared" ref="AL16:AL79" si="26">(AN16 - AM16 + DG16*1000/(8.314*(DI16+273.15)) * AP16/DF16 * AO16) * DF16/(100*CT16) * 1000/(1000 - AN16)</f>
        <v>1.3700610283430406</v>
      </c>
      <c r="AM16">
        <v>31.884272718120339</v>
      </c>
      <c r="AN16">
        <v>33.106606060606047</v>
      </c>
      <c r="AO16">
        <v>1.218621273201369E-6</v>
      </c>
      <c r="AP16">
        <v>87.696171181003294</v>
      </c>
      <c r="AQ16">
        <v>113</v>
      </c>
      <c r="AR16">
        <v>17</v>
      </c>
      <c r="AS16">
        <f t="shared" ref="AS16:AS79" si="27">IF(AQ16*$H$12&gt;=AU16,1,(AU16/(AU16-AQ16*$H$12)))</f>
        <v>1</v>
      </c>
      <c r="AT16">
        <f t="shared" ref="AT16:AT79" si="28">(AS16-1)*100</f>
        <v>0</v>
      </c>
      <c r="AU16">
        <f t="shared" ref="AU16:AU79" si="29">MAX(0,($B$12+$C$12*DN16)/(1+$D$12*DN16)*DG16/(DI16+273)*$E$12)</f>
        <v>47531.798387222116</v>
      </c>
      <c r="AV16" t="s">
        <v>412</v>
      </c>
      <c r="AW16" t="s">
        <v>412</v>
      </c>
      <c r="AX16">
        <v>0</v>
      </c>
      <c r="AY16">
        <v>0</v>
      </c>
      <c r="AZ16" t="e">
        <f t="shared" ref="AZ16:AZ79" si="30">1-AX16/AY16</f>
        <v>#DIV/0!</v>
      </c>
      <c r="BA16">
        <v>0</v>
      </c>
      <c r="BB16" t="s">
        <v>412</v>
      </c>
      <c r="BC16" t="s">
        <v>412</v>
      </c>
      <c r="BD16">
        <v>0</v>
      </c>
      <c r="BE16">
        <v>0</v>
      </c>
      <c r="BF16" t="e">
        <f t="shared" ref="BF16:BF79" si="31">1-BD16/BE16</f>
        <v>#DIV/0!</v>
      </c>
      <c r="BG16">
        <v>0.5</v>
      </c>
      <c r="BH16">
        <f t="shared" ref="BH16:BH79" si="32">CQ16</f>
        <v>1009.4762624999998</v>
      </c>
      <c r="BI16">
        <f t="shared" ref="BI16:BI79" si="33">J16</f>
        <v>-0.95772949564502141</v>
      </c>
      <c r="BJ16" t="e">
        <f t="shared" ref="BJ16:BJ79" si="34">BF16*BG16*BH16</f>
        <v>#DIV/0!</v>
      </c>
      <c r="BK16">
        <f t="shared" ref="BK16:BK79" si="35">(BI16-BA16)/BH16</f>
        <v>-9.487389958761131E-4</v>
      </c>
      <c r="BL16" t="e">
        <f t="shared" ref="BL16:BL79" si="36">(AY16-BE16)/BE16</f>
        <v>#DIV/0!</v>
      </c>
      <c r="BM16" t="e">
        <f t="shared" ref="BM16:BM79" si="37">AX16/(AZ16+AX16/BE16)</f>
        <v>#DIV/0!</v>
      </c>
      <c r="BN16" t="s">
        <v>412</v>
      </c>
      <c r="BO16">
        <v>0</v>
      </c>
      <c r="BP16" t="e">
        <f t="shared" ref="BP16:BP79" si="38">IF(BO16&lt;&gt;0, BO16, BM16)</f>
        <v>#DIV/0!</v>
      </c>
      <c r="BQ16" t="e">
        <f t="shared" ref="BQ16:BQ79" si="39">1-BP16/BE16</f>
        <v>#DIV/0!</v>
      </c>
      <c r="BR16" t="e">
        <f t="shared" ref="BR16:BR79" si="40">(BE16-BD16)/(BE16-BP16)</f>
        <v>#DIV/0!</v>
      </c>
      <c r="BS16" t="e">
        <f t="shared" ref="BS16:BS79" si="41">(AY16-BE16)/(AY16-BP16)</f>
        <v>#DIV/0!</v>
      </c>
      <c r="BT16" t="e">
        <f t="shared" ref="BT16:BT79" si="42">(BE16-BD16)/(BE16-AX16)</f>
        <v>#DIV/0!</v>
      </c>
      <c r="BU16" t="e">
        <f t="shared" ref="BU16:BU79" si="43">(AY16-BE16)/(AY16-AX16)</f>
        <v>#DIV/0!</v>
      </c>
      <c r="BV16" t="e">
        <f t="shared" ref="BV16:BV79" si="44">(BR16*BP16/BD16)</f>
        <v>#DIV/0!</v>
      </c>
      <c r="BW16" t="e">
        <f t="shared" ref="BW16:BW79" si="45">(1-BV16)</f>
        <v>#DIV/0!</v>
      </c>
      <c r="BX16" t="s">
        <v>412</v>
      </c>
      <c r="BY16" t="s">
        <v>412</v>
      </c>
      <c r="BZ16" t="s">
        <v>412</v>
      </c>
      <c r="CA16" t="s">
        <v>412</v>
      </c>
      <c r="CB16" t="s">
        <v>412</v>
      </c>
      <c r="CC16" t="s">
        <v>412</v>
      </c>
      <c r="CD16" t="s">
        <v>412</v>
      </c>
      <c r="CE16" t="s">
        <v>412</v>
      </c>
      <c r="CF16">
        <v>253</v>
      </c>
      <c r="CG16">
        <v>1000</v>
      </c>
      <c r="CH16" t="s">
        <v>413</v>
      </c>
      <c r="CI16">
        <v>1110.1500000000001</v>
      </c>
      <c r="CJ16">
        <v>1175.8634999999999</v>
      </c>
      <c r="CK16">
        <v>1152.67</v>
      </c>
      <c r="CL16">
        <v>1.3005735999999999E-4</v>
      </c>
      <c r="CM16">
        <v>6.5004835999999994E-4</v>
      </c>
      <c r="CN16">
        <v>4.7597999359999997E-2</v>
      </c>
      <c r="CO16">
        <v>5.5000000000000003E-4</v>
      </c>
      <c r="CP16">
        <f t="shared" ref="CP16:CP79" si="46">$B$10*DO16+$C$10*DP16+$F$10*EA16*(1-ED16)</f>
        <v>1199.9575</v>
      </c>
      <c r="CQ16">
        <f t="shared" ref="CQ16:CQ79" si="47">CP16*CR16</f>
        <v>1009.4762624999998</v>
      </c>
      <c r="CR16">
        <f t="shared" ref="CR16:CR79" si="48">($B$10*$D$8+$C$10*$D$8+$F$10*((EN16+EF16)/MAX(EN16+EF16+EO16, 0.1)*$I$8+EO16/MAX(EN16+EF16+EO16, 0.1)*$J$8))/($B$10+$C$10+$F$10)</f>
        <v>0.84126001337547363</v>
      </c>
      <c r="CS16">
        <f t="shared" ref="CS16:CS79" si="49">($B$10*$K$8+$C$10*$K$8+$F$10*((EN16+EF16)/MAX(EN16+EF16+EO16, 0.1)*$P$8+EO16/MAX(EN16+EF16+EO16, 0.1)*$Q$8))/($B$10+$C$10+$F$10)</f>
        <v>0.16203182581466424</v>
      </c>
      <c r="CT16">
        <v>6</v>
      </c>
      <c r="CU16">
        <v>0.5</v>
      </c>
      <c r="CV16" t="s">
        <v>414</v>
      </c>
      <c r="CW16">
        <v>2</v>
      </c>
      <c r="CX16" t="b">
        <v>1</v>
      </c>
      <c r="CY16">
        <v>1658151008.75</v>
      </c>
      <c r="CZ16">
        <v>13.22345</v>
      </c>
      <c r="DA16">
        <v>12.068887500000001</v>
      </c>
      <c r="DB16">
        <v>33.106099999999998</v>
      </c>
      <c r="DC16">
        <v>31.884350000000001</v>
      </c>
      <c r="DD16">
        <v>14.772875000000001</v>
      </c>
      <c r="DE16">
        <v>32.593612499999999</v>
      </c>
      <c r="DF16">
        <v>650.24612500000001</v>
      </c>
      <c r="DG16">
        <v>101.21975</v>
      </c>
      <c r="DH16">
        <v>9.9835574999999996E-2</v>
      </c>
      <c r="DI16">
        <v>32.616425</v>
      </c>
      <c r="DJ16">
        <v>999.9</v>
      </c>
      <c r="DK16">
        <v>32.529762499999997</v>
      </c>
      <c r="DL16">
        <v>0</v>
      </c>
      <c r="DM16">
        <v>0</v>
      </c>
      <c r="DN16">
        <v>9020.6262500000012</v>
      </c>
      <c r="DO16">
        <v>0</v>
      </c>
      <c r="DP16">
        <v>525.67562500000008</v>
      </c>
      <c r="DQ16">
        <v>1.1545350000000001</v>
      </c>
      <c r="DR16">
        <v>13.6762</v>
      </c>
      <c r="DS16">
        <v>12.4663875</v>
      </c>
      <c r="DT16">
        <v>1.22172875</v>
      </c>
      <c r="DU16">
        <v>12.068887500000001</v>
      </c>
      <c r="DV16">
        <v>31.884350000000001</v>
      </c>
      <c r="DW16">
        <v>3.3509912499999999</v>
      </c>
      <c r="DX16">
        <v>3.2273274999999999</v>
      </c>
      <c r="DY16">
        <v>25.883112499999999</v>
      </c>
      <c r="DZ16">
        <v>25.249725000000002</v>
      </c>
      <c r="EA16">
        <v>1199.9575</v>
      </c>
      <c r="EB16">
        <v>0.95799837500000007</v>
      </c>
      <c r="EC16">
        <v>4.2001737499999997E-2</v>
      </c>
      <c r="ED16">
        <v>0</v>
      </c>
      <c r="EE16">
        <v>2.5253999999999999</v>
      </c>
      <c r="EF16">
        <v>0</v>
      </c>
      <c r="EG16">
        <v>12040.737499999999</v>
      </c>
      <c r="EH16">
        <v>9554.6487500000003</v>
      </c>
      <c r="EI16">
        <v>46.327749999999988</v>
      </c>
      <c r="EJ16">
        <v>48.875</v>
      </c>
      <c r="EK16">
        <v>47.811999999999998</v>
      </c>
      <c r="EL16">
        <v>47.015500000000003</v>
      </c>
      <c r="EM16">
        <v>46.109250000000003</v>
      </c>
      <c r="EN16">
        <v>1149.5587499999999</v>
      </c>
      <c r="EO16">
        <v>50.39875</v>
      </c>
      <c r="EP16">
        <v>0</v>
      </c>
      <c r="EQ16">
        <v>593517.70000004768</v>
      </c>
      <c r="ER16">
        <v>0</v>
      </c>
      <c r="ES16">
        <v>2.5409920000000001</v>
      </c>
      <c r="ET16">
        <v>-0.73572307699728923</v>
      </c>
      <c r="EU16">
        <v>-13.13076933189871</v>
      </c>
      <c r="EV16">
        <v>12041.74</v>
      </c>
      <c r="EW16">
        <v>15</v>
      </c>
      <c r="EX16">
        <v>1658144494.0999999</v>
      </c>
      <c r="EY16" t="s">
        <v>415</v>
      </c>
      <c r="EZ16">
        <v>1658144494.0999999</v>
      </c>
      <c r="FA16">
        <v>1658144488.0999999</v>
      </c>
      <c r="FB16">
        <v>9</v>
      </c>
      <c r="FC16">
        <v>-0.39</v>
      </c>
      <c r="FD16">
        <v>0.129</v>
      </c>
      <c r="FE16">
        <v>-1.6950000000000001</v>
      </c>
      <c r="FF16">
        <v>0.501</v>
      </c>
      <c r="FG16">
        <v>420</v>
      </c>
      <c r="FH16">
        <v>31</v>
      </c>
      <c r="FI16">
        <v>0.32</v>
      </c>
      <c r="FJ16">
        <v>0.13</v>
      </c>
      <c r="FK16">
        <v>1.1806632500000001</v>
      </c>
      <c r="FL16">
        <v>-0.1748067917448401</v>
      </c>
      <c r="FM16">
        <v>1.9808248204662111E-2</v>
      </c>
      <c r="FN16">
        <v>1</v>
      </c>
      <c r="FO16">
        <v>2.5286705882352938</v>
      </c>
      <c r="FP16">
        <v>-0.23129717316271961</v>
      </c>
      <c r="FQ16">
        <v>0.21100486825916059</v>
      </c>
      <c r="FR16">
        <v>1</v>
      </c>
      <c r="FS16">
        <v>1.23066075</v>
      </c>
      <c r="FT16">
        <v>-6.7934071294561013E-2</v>
      </c>
      <c r="FU16">
        <v>6.6263264285348874E-3</v>
      </c>
      <c r="FV16">
        <v>1</v>
      </c>
      <c r="FW16">
        <v>3</v>
      </c>
      <c r="FX16">
        <v>3</v>
      </c>
      <c r="FY16" t="s">
        <v>416</v>
      </c>
      <c r="FZ16">
        <v>3.37215</v>
      </c>
      <c r="GA16">
        <v>2.8934799999999998</v>
      </c>
      <c r="GB16">
        <v>4.1236299999999997E-3</v>
      </c>
      <c r="GC16">
        <v>3.4439399999999999E-3</v>
      </c>
      <c r="GD16">
        <v>0.13872899999999999</v>
      </c>
      <c r="GE16">
        <v>0.13819100000000001</v>
      </c>
      <c r="GF16">
        <v>34594.199999999997</v>
      </c>
      <c r="GG16">
        <v>30092.799999999999</v>
      </c>
      <c r="GH16">
        <v>31034.400000000001</v>
      </c>
      <c r="GI16">
        <v>28128.9</v>
      </c>
      <c r="GJ16">
        <v>35195.699999999997</v>
      </c>
      <c r="GK16">
        <v>34197.599999999999</v>
      </c>
      <c r="GL16">
        <v>40444.400000000001</v>
      </c>
      <c r="GM16">
        <v>39202.5</v>
      </c>
      <c r="GN16">
        <v>2.1802199999999998</v>
      </c>
      <c r="GO16">
        <v>1.6711499999999999</v>
      </c>
      <c r="GP16">
        <v>0</v>
      </c>
      <c r="GQ16">
        <v>9.0867299999999998E-2</v>
      </c>
      <c r="GR16">
        <v>999.9</v>
      </c>
      <c r="GS16">
        <v>31.047899999999998</v>
      </c>
      <c r="GT16">
        <v>67</v>
      </c>
      <c r="GU16">
        <v>34.200000000000003</v>
      </c>
      <c r="GV16">
        <v>35.7639</v>
      </c>
      <c r="GW16">
        <v>50.93</v>
      </c>
      <c r="GX16">
        <v>44.511200000000002</v>
      </c>
      <c r="GY16">
        <v>1</v>
      </c>
      <c r="GZ16">
        <v>0.401115</v>
      </c>
      <c r="HA16">
        <v>0.54197700000000004</v>
      </c>
      <c r="HB16">
        <v>20.214600000000001</v>
      </c>
      <c r="HC16">
        <v>5.2208800000000002</v>
      </c>
      <c r="HD16">
        <v>11.9686</v>
      </c>
      <c r="HE16">
        <v>4.9931999999999999</v>
      </c>
      <c r="HF16">
        <v>3.2939500000000002</v>
      </c>
      <c r="HG16">
        <v>7848.6</v>
      </c>
      <c r="HH16">
        <v>9999</v>
      </c>
      <c r="HI16">
        <v>9999</v>
      </c>
      <c r="HJ16">
        <v>921.8</v>
      </c>
      <c r="HK16">
        <v>4.9713700000000003</v>
      </c>
      <c r="HL16">
        <v>1.8737999999999999</v>
      </c>
      <c r="HM16">
        <v>1.87012</v>
      </c>
      <c r="HN16">
        <v>1.86964</v>
      </c>
      <c r="HO16">
        <v>1.87439</v>
      </c>
      <c r="HP16">
        <v>1.87103</v>
      </c>
      <c r="HQ16">
        <v>1.8665400000000001</v>
      </c>
      <c r="HR16">
        <v>1.8775999999999999</v>
      </c>
      <c r="HS16">
        <v>0</v>
      </c>
      <c r="HT16">
        <v>0</v>
      </c>
      <c r="HU16">
        <v>0</v>
      </c>
      <c r="HV16">
        <v>0</v>
      </c>
      <c r="HW16" t="s">
        <v>417</v>
      </c>
      <c r="HX16" t="s">
        <v>418</v>
      </c>
      <c r="HY16" t="s">
        <v>419</v>
      </c>
      <c r="HZ16" t="s">
        <v>419</v>
      </c>
      <c r="IA16" t="s">
        <v>419</v>
      </c>
      <c r="IB16" t="s">
        <v>419</v>
      </c>
      <c r="IC16">
        <v>0</v>
      </c>
      <c r="ID16">
        <v>100</v>
      </c>
      <c r="IE16">
        <v>100</v>
      </c>
      <c r="IF16">
        <v>-1.5489999999999999</v>
      </c>
      <c r="IG16">
        <v>0.51249999999999996</v>
      </c>
      <c r="IH16">
        <v>-1.5492032321761531</v>
      </c>
      <c r="II16">
        <v>1.7196870422270779E-5</v>
      </c>
      <c r="IJ16">
        <v>-2.1741833173098589E-6</v>
      </c>
      <c r="IK16">
        <v>9.0595066644434051E-10</v>
      </c>
      <c r="IL16">
        <v>-9.5844304854189682E-2</v>
      </c>
      <c r="IM16">
        <v>-1.2435942757381079E-3</v>
      </c>
      <c r="IN16">
        <v>8.3241555849602686E-4</v>
      </c>
      <c r="IO16">
        <v>-6.8006265696850886E-6</v>
      </c>
      <c r="IP16">
        <v>17</v>
      </c>
      <c r="IQ16">
        <v>2050</v>
      </c>
      <c r="IR16">
        <v>3</v>
      </c>
      <c r="IS16">
        <v>34</v>
      </c>
      <c r="IT16">
        <v>108.6</v>
      </c>
      <c r="IU16">
        <v>108.7</v>
      </c>
      <c r="IV16">
        <v>3.2959000000000002E-2</v>
      </c>
      <c r="IW16">
        <v>4.99878</v>
      </c>
      <c r="IX16">
        <v>1.49902</v>
      </c>
      <c r="IY16">
        <v>2.3022499999999999</v>
      </c>
      <c r="IZ16">
        <v>1.69678</v>
      </c>
      <c r="JA16">
        <v>2.3718300000000001</v>
      </c>
      <c r="JB16">
        <v>38.427900000000001</v>
      </c>
      <c r="JC16">
        <v>15.0076</v>
      </c>
      <c r="JD16">
        <v>18</v>
      </c>
      <c r="JE16">
        <v>567.78399999999999</v>
      </c>
      <c r="JF16">
        <v>322.84100000000001</v>
      </c>
      <c r="JG16">
        <v>29.9999</v>
      </c>
      <c r="JH16">
        <v>32.7316</v>
      </c>
      <c r="JI16">
        <v>30.0001</v>
      </c>
      <c r="JJ16">
        <v>32.492800000000003</v>
      </c>
      <c r="JK16">
        <v>32.464100000000002</v>
      </c>
      <c r="JL16">
        <v>1.7641299999999999E-2</v>
      </c>
      <c r="JM16">
        <v>19.4191</v>
      </c>
      <c r="JN16">
        <v>100</v>
      </c>
      <c r="JO16">
        <v>30</v>
      </c>
      <c r="JP16">
        <v>13.344799999999999</v>
      </c>
      <c r="JQ16">
        <v>31.9664</v>
      </c>
      <c r="JR16">
        <v>98.887100000000004</v>
      </c>
      <c r="JS16">
        <v>98.735299999999995</v>
      </c>
    </row>
    <row r="17" spans="1:279" x14ac:dyDescent="0.2">
      <c r="A17">
        <v>2</v>
      </c>
      <c r="B17">
        <v>1658151015</v>
      </c>
      <c r="C17">
        <v>4</v>
      </c>
      <c r="D17" t="s">
        <v>420</v>
      </c>
      <c r="E17" t="s">
        <v>421</v>
      </c>
      <c r="F17">
        <v>4</v>
      </c>
      <c r="G17">
        <v>1658151013</v>
      </c>
      <c r="H17">
        <f t="shared" si="0"/>
        <v>1.3707989297060688E-3</v>
      </c>
      <c r="I17">
        <f t="shared" si="1"/>
        <v>1.3707989297060688</v>
      </c>
      <c r="J17">
        <f t="shared" si="2"/>
        <v>-0.97359957404393505</v>
      </c>
      <c r="K17">
        <f t="shared" si="3"/>
        <v>12.99862857142857</v>
      </c>
      <c r="L17">
        <f t="shared" si="4"/>
        <v>30.660929628342402</v>
      </c>
      <c r="M17">
        <f t="shared" si="5"/>
        <v>3.1065683097401804</v>
      </c>
      <c r="N17">
        <f t="shared" si="6"/>
        <v>1.3170222846979724</v>
      </c>
      <c r="O17">
        <f t="shared" si="7"/>
        <v>8.6758117692741069E-2</v>
      </c>
      <c r="P17">
        <f t="shared" si="8"/>
        <v>2.7702252360522799</v>
      </c>
      <c r="Q17">
        <f t="shared" si="9"/>
        <v>8.5276435834424208E-2</v>
      </c>
      <c r="R17">
        <f t="shared" si="10"/>
        <v>5.3428787855968204E-2</v>
      </c>
      <c r="S17">
        <f t="shared" si="11"/>
        <v>194.44338171428564</v>
      </c>
      <c r="T17">
        <f t="shared" si="12"/>
        <v>33.444173979520684</v>
      </c>
      <c r="U17">
        <f t="shared" si="13"/>
        <v>32.517442857142854</v>
      </c>
      <c r="V17">
        <f t="shared" si="14"/>
        <v>4.9167293967107444</v>
      </c>
      <c r="W17">
        <f t="shared" si="15"/>
        <v>67.851299773875454</v>
      </c>
      <c r="X17">
        <f t="shared" si="16"/>
        <v>3.3545115025472709</v>
      </c>
      <c r="Y17">
        <f t="shared" si="17"/>
        <v>4.9439163490260016</v>
      </c>
      <c r="Z17">
        <f t="shared" si="18"/>
        <v>1.5622178941634735</v>
      </c>
      <c r="AA17">
        <f t="shared" si="19"/>
        <v>-60.452232800037635</v>
      </c>
      <c r="AB17">
        <f t="shared" si="20"/>
        <v>14.610538946823889</v>
      </c>
      <c r="AC17">
        <f t="shared" si="21"/>
        <v>1.2027600212873384</v>
      </c>
      <c r="AD17">
        <f t="shared" si="22"/>
        <v>149.8044478823592</v>
      </c>
      <c r="AE17">
        <f t="shared" si="23"/>
        <v>-1.2838663195109776</v>
      </c>
      <c r="AF17">
        <f t="shared" si="24"/>
        <v>1.3676576284098541</v>
      </c>
      <c r="AG17">
        <f t="shared" si="25"/>
        <v>-0.97359957404393505</v>
      </c>
      <c r="AH17">
        <v>12.224720782708561</v>
      </c>
      <c r="AI17">
        <v>13.36270848484849</v>
      </c>
      <c r="AJ17">
        <v>-5.4044969439793387E-2</v>
      </c>
      <c r="AK17">
        <v>63.439053204931277</v>
      </c>
      <c r="AL17">
        <f t="shared" si="26"/>
        <v>1.3707989297060688</v>
      </c>
      <c r="AM17">
        <v>31.886664183979899</v>
      </c>
      <c r="AN17">
        <v>33.109738787878783</v>
      </c>
      <c r="AO17">
        <v>2.1960447712806179E-6</v>
      </c>
      <c r="AP17">
        <v>87.696171181003294</v>
      </c>
      <c r="AQ17">
        <v>114</v>
      </c>
      <c r="AR17">
        <v>18</v>
      </c>
      <c r="AS17">
        <f t="shared" si="27"/>
        <v>1</v>
      </c>
      <c r="AT17">
        <f t="shared" si="28"/>
        <v>0</v>
      </c>
      <c r="AU17">
        <f t="shared" si="29"/>
        <v>47468.378372385057</v>
      </c>
      <c r="AV17" t="s">
        <v>412</v>
      </c>
      <c r="AW17" t="s">
        <v>412</v>
      </c>
      <c r="AX17">
        <v>0</v>
      </c>
      <c r="AY17">
        <v>0</v>
      </c>
      <c r="AZ17" t="e">
        <f t="shared" si="30"/>
        <v>#DIV/0!</v>
      </c>
      <c r="BA17">
        <v>0</v>
      </c>
      <c r="BB17" t="s">
        <v>412</v>
      </c>
      <c r="BC17" t="s">
        <v>412</v>
      </c>
      <c r="BD17">
        <v>0</v>
      </c>
      <c r="BE17">
        <v>0</v>
      </c>
      <c r="BF17" t="e">
        <f t="shared" si="31"/>
        <v>#DIV/0!</v>
      </c>
      <c r="BG17">
        <v>0.5</v>
      </c>
      <c r="BH17">
        <f t="shared" si="32"/>
        <v>1009.5363428571425</v>
      </c>
      <c r="BI17">
        <f t="shared" si="33"/>
        <v>-0.97359957404393505</v>
      </c>
      <c r="BJ17" t="e">
        <f t="shared" si="34"/>
        <v>#DIV/0!</v>
      </c>
      <c r="BK17">
        <f t="shared" si="35"/>
        <v>-9.6440269925151894E-4</v>
      </c>
      <c r="BL17" t="e">
        <f t="shared" si="36"/>
        <v>#DIV/0!</v>
      </c>
      <c r="BM17" t="e">
        <f t="shared" si="37"/>
        <v>#DIV/0!</v>
      </c>
      <c r="BN17" t="s">
        <v>412</v>
      </c>
      <c r="BO17">
        <v>0</v>
      </c>
      <c r="BP17" t="e">
        <f t="shared" si="38"/>
        <v>#DIV/0!</v>
      </c>
      <c r="BQ17" t="e">
        <f t="shared" si="39"/>
        <v>#DIV/0!</v>
      </c>
      <c r="BR17" t="e">
        <f t="shared" si="40"/>
        <v>#DIV/0!</v>
      </c>
      <c r="BS17" t="e">
        <f t="shared" si="41"/>
        <v>#DIV/0!</v>
      </c>
      <c r="BT17" t="e">
        <f t="shared" si="42"/>
        <v>#DIV/0!</v>
      </c>
      <c r="BU17" t="e">
        <f t="shared" si="43"/>
        <v>#DIV/0!</v>
      </c>
      <c r="BV17" t="e">
        <f t="shared" si="44"/>
        <v>#DIV/0!</v>
      </c>
      <c r="BW17" t="e">
        <f t="shared" si="45"/>
        <v>#DIV/0!</v>
      </c>
      <c r="BX17" t="s">
        <v>412</v>
      </c>
      <c r="BY17" t="s">
        <v>412</v>
      </c>
      <c r="BZ17" t="s">
        <v>412</v>
      </c>
      <c r="CA17" t="s">
        <v>412</v>
      </c>
      <c r="CB17" t="s">
        <v>412</v>
      </c>
      <c r="CC17" t="s">
        <v>412</v>
      </c>
      <c r="CD17" t="s">
        <v>412</v>
      </c>
      <c r="CE17" t="s">
        <v>412</v>
      </c>
      <c r="CF17">
        <v>253</v>
      </c>
      <c r="CG17">
        <v>1000</v>
      </c>
      <c r="CH17" t="s">
        <v>413</v>
      </c>
      <c r="CI17">
        <v>1110.1500000000001</v>
      </c>
      <c r="CJ17">
        <v>1175.8634999999999</v>
      </c>
      <c r="CK17">
        <v>1152.67</v>
      </c>
      <c r="CL17">
        <v>1.3005735999999999E-4</v>
      </c>
      <c r="CM17">
        <v>6.5004835999999994E-4</v>
      </c>
      <c r="CN17">
        <v>4.7597999359999997E-2</v>
      </c>
      <c r="CO17">
        <v>5.5000000000000003E-4</v>
      </c>
      <c r="CP17">
        <f t="shared" si="46"/>
        <v>1200.028571428571</v>
      </c>
      <c r="CQ17">
        <f t="shared" si="47"/>
        <v>1009.5363428571425</v>
      </c>
      <c r="CR17">
        <f t="shared" si="48"/>
        <v>0.8412602557081974</v>
      </c>
      <c r="CS17">
        <f t="shared" si="49"/>
        <v>0.16203229351682102</v>
      </c>
      <c r="CT17">
        <v>6</v>
      </c>
      <c r="CU17">
        <v>0.5</v>
      </c>
      <c r="CV17" t="s">
        <v>414</v>
      </c>
      <c r="CW17">
        <v>2</v>
      </c>
      <c r="CX17" t="b">
        <v>1</v>
      </c>
      <c r="CY17">
        <v>1658151013</v>
      </c>
      <c r="CZ17">
        <v>12.99862857142857</v>
      </c>
      <c r="DA17">
        <v>11.83028571428571</v>
      </c>
      <c r="DB17">
        <v>33.108057142857142</v>
      </c>
      <c r="DC17">
        <v>31.88777142857143</v>
      </c>
      <c r="DD17">
        <v>14.54804285714286</v>
      </c>
      <c r="DE17">
        <v>32.595528571428567</v>
      </c>
      <c r="DF17">
        <v>650.19714285714292</v>
      </c>
      <c r="DG17">
        <v>101.2204285714286</v>
      </c>
      <c r="DH17">
        <v>9.9666657142857148E-2</v>
      </c>
      <c r="DI17">
        <v>32.615271428571432</v>
      </c>
      <c r="DJ17">
        <v>999.89999999999986</v>
      </c>
      <c r="DK17">
        <v>32.517442857142854</v>
      </c>
      <c r="DL17">
        <v>0</v>
      </c>
      <c r="DM17">
        <v>0</v>
      </c>
      <c r="DN17">
        <v>9008.3042857142846</v>
      </c>
      <c r="DO17">
        <v>0</v>
      </c>
      <c r="DP17">
        <v>527.11599999999999</v>
      </c>
      <c r="DQ17">
        <v>1.168364285714286</v>
      </c>
      <c r="DR17">
        <v>13.443742857142849</v>
      </c>
      <c r="DS17">
        <v>12.219914285714291</v>
      </c>
      <c r="DT17">
        <v>1.220281428571429</v>
      </c>
      <c r="DU17">
        <v>11.83028571428571</v>
      </c>
      <c r="DV17">
        <v>31.88777142857143</v>
      </c>
      <c r="DW17">
        <v>3.35121</v>
      </c>
      <c r="DX17">
        <v>3.2276914285714291</v>
      </c>
      <c r="DY17">
        <v>25.8842</v>
      </c>
      <c r="DZ17">
        <v>25.2516</v>
      </c>
      <c r="EA17">
        <v>1200.028571428571</v>
      </c>
      <c r="EB17">
        <v>0.95798985714285723</v>
      </c>
      <c r="EC17">
        <v>4.2010457142857137E-2</v>
      </c>
      <c r="ED17">
        <v>0</v>
      </c>
      <c r="EE17">
        <v>2.6453857142857151</v>
      </c>
      <c r="EF17">
        <v>0</v>
      </c>
      <c r="EG17">
        <v>12043.842857142859</v>
      </c>
      <c r="EH17">
        <v>9555.1728571428557</v>
      </c>
      <c r="EI17">
        <v>46.33</v>
      </c>
      <c r="EJ17">
        <v>48.875</v>
      </c>
      <c r="EK17">
        <v>47.83</v>
      </c>
      <c r="EL17">
        <v>47.026571428571437</v>
      </c>
      <c r="EM17">
        <v>46.125</v>
      </c>
      <c r="EN17">
        <v>1149.6171428571431</v>
      </c>
      <c r="EO17">
        <v>50.411428571428573</v>
      </c>
      <c r="EP17">
        <v>0</v>
      </c>
      <c r="EQ17">
        <v>593521.90000009537</v>
      </c>
      <c r="ER17">
        <v>0</v>
      </c>
      <c r="ES17">
        <v>2.5671269230769229</v>
      </c>
      <c r="ET17">
        <v>0.34299828728745663</v>
      </c>
      <c r="EU17">
        <v>9.5008546280874846</v>
      </c>
      <c r="EV17">
        <v>12041.96538461538</v>
      </c>
      <c r="EW17">
        <v>15</v>
      </c>
      <c r="EX17">
        <v>1658144494.0999999</v>
      </c>
      <c r="EY17" t="s">
        <v>415</v>
      </c>
      <c r="EZ17">
        <v>1658144494.0999999</v>
      </c>
      <c r="FA17">
        <v>1658144488.0999999</v>
      </c>
      <c r="FB17">
        <v>9</v>
      </c>
      <c r="FC17">
        <v>-0.39</v>
      </c>
      <c r="FD17">
        <v>0.129</v>
      </c>
      <c r="FE17">
        <v>-1.6950000000000001</v>
      </c>
      <c r="FF17">
        <v>0.501</v>
      </c>
      <c r="FG17">
        <v>420</v>
      </c>
      <c r="FH17">
        <v>31</v>
      </c>
      <c r="FI17">
        <v>0.32</v>
      </c>
      <c r="FJ17">
        <v>0.13</v>
      </c>
      <c r="FK17">
        <v>1.1752009999999999</v>
      </c>
      <c r="FL17">
        <v>-0.17010776735460029</v>
      </c>
      <c r="FM17">
        <v>1.9095869422469349E-2</v>
      </c>
      <c r="FN17">
        <v>1</v>
      </c>
      <c r="FO17">
        <v>2.5474852941176471</v>
      </c>
      <c r="FP17">
        <v>-0.10215278929170921</v>
      </c>
      <c r="FQ17">
        <v>0.22333170678236719</v>
      </c>
      <c r="FR17">
        <v>1</v>
      </c>
      <c r="FS17">
        <v>1.227579</v>
      </c>
      <c r="FT17">
        <v>-5.851474671669718E-2</v>
      </c>
      <c r="FU17">
        <v>5.7582991412395328E-3</v>
      </c>
      <c r="FV17">
        <v>1</v>
      </c>
      <c r="FW17">
        <v>3</v>
      </c>
      <c r="FX17">
        <v>3</v>
      </c>
      <c r="FY17" t="s">
        <v>416</v>
      </c>
      <c r="FZ17">
        <v>3.3718300000000001</v>
      </c>
      <c r="GA17">
        <v>2.8936600000000001</v>
      </c>
      <c r="GB17">
        <v>4.06719E-3</v>
      </c>
      <c r="GC17">
        <v>3.3716200000000001E-3</v>
      </c>
      <c r="GD17">
        <v>0.138739</v>
      </c>
      <c r="GE17">
        <v>0.13820399999999999</v>
      </c>
      <c r="GF17">
        <v>34596.9</v>
      </c>
      <c r="GG17">
        <v>30095.200000000001</v>
      </c>
      <c r="GH17">
        <v>31035.1</v>
      </c>
      <c r="GI17">
        <v>28129</v>
      </c>
      <c r="GJ17">
        <v>35196.1</v>
      </c>
      <c r="GK17">
        <v>34197.4</v>
      </c>
      <c r="GL17">
        <v>40445.300000000003</v>
      </c>
      <c r="GM17">
        <v>39202.9</v>
      </c>
      <c r="GN17">
        <v>2.1785999999999999</v>
      </c>
      <c r="GO17">
        <v>1.6712499999999999</v>
      </c>
      <c r="GP17">
        <v>0</v>
      </c>
      <c r="GQ17">
        <v>9.1217500000000007E-2</v>
      </c>
      <c r="GR17">
        <v>999.9</v>
      </c>
      <c r="GS17">
        <v>31.042100000000001</v>
      </c>
      <c r="GT17">
        <v>67</v>
      </c>
      <c r="GU17">
        <v>34.200000000000003</v>
      </c>
      <c r="GV17">
        <v>35.761000000000003</v>
      </c>
      <c r="GW17">
        <v>50.6</v>
      </c>
      <c r="GX17">
        <v>45.400599999999997</v>
      </c>
      <c r="GY17">
        <v>1</v>
      </c>
      <c r="GZ17">
        <v>0.401395</v>
      </c>
      <c r="HA17">
        <v>0.54517199999999999</v>
      </c>
      <c r="HB17">
        <v>20.2136</v>
      </c>
      <c r="HC17">
        <v>5.2145900000000003</v>
      </c>
      <c r="HD17">
        <v>11.9686</v>
      </c>
      <c r="HE17">
        <v>4.9909999999999997</v>
      </c>
      <c r="HF17">
        <v>3.2925300000000002</v>
      </c>
      <c r="HG17">
        <v>7848.6</v>
      </c>
      <c r="HH17">
        <v>9999</v>
      </c>
      <c r="HI17">
        <v>9999</v>
      </c>
      <c r="HJ17">
        <v>921.8</v>
      </c>
      <c r="HK17">
        <v>4.97133</v>
      </c>
      <c r="HL17">
        <v>1.8737999999999999</v>
      </c>
      <c r="HM17">
        <v>1.87012</v>
      </c>
      <c r="HN17">
        <v>1.86964</v>
      </c>
      <c r="HO17">
        <v>1.87439</v>
      </c>
      <c r="HP17">
        <v>1.87103</v>
      </c>
      <c r="HQ17">
        <v>1.8665499999999999</v>
      </c>
      <c r="HR17">
        <v>1.8776200000000001</v>
      </c>
      <c r="HS17">
        <v>0</v>
      </c>
      <c r="HT17">
        <v>0</v>
      </c>
      <c r="HU17">
        <v>0</v>
      </c>
      <c r="HV17">
        <v>0</v>
      </c>
      <c r="HW17" t="s">
        <v>417</v>
      </c>
      <c r="HX17" t="s">
        <v>418</v>
      </c>
      <c r="HY17" t="s">
        <v>419</v>
      </c>
      <c r="HZ17" t="s">
        <v>419</v>
      </c>
      <c r="IA17" t="s">
        <v>419</v>
      </c>
      <c r="IB17" t="s">
        <v>419</v>
      </c>
      <c r="IC17">
        <v>0</v>
      </c>
      <c r="ID17">
        <v>100</v>
      </c>
      <c r="IE17">
        <v>100</v>
      </c>
      <c r="IF17">
        <v>-1.5489999999999999</v>
      </c>
      <c r="IG17">
        <v>0.51259999999999994</v>
      </c>
      <c r="IH17">
        <v>-1.5492032321761531</v>
      </c>
      <c r="II17">
        <v>1.7196870422270779E-5</v>
      </c>
      <c r="IJ17">
        <v>-2.1741833173098589E-6</v>
      </c>
      <c r="IK17">
        <v>9.0595066644434051E-10</v>
      </c>
      <c r="IL17">
        <v>-9.5844304854189682E-2</v>
      </c>
      <c r="IM17">
        <v>-1.2435942757381079E-3</v>
      </c>
      <c r="IN17">
        <v>8.3241555849602686E-4</v>
      </c>
      <c r="IO17">
        <v>-6.8006265696850886E-6</v>
      </c>
      <c r="IP17">
        <v>17</v>
      </c>
      <c r="IQ17">
        <v>2050</v>
      </c>
      <c r="IR17">
        <v>3</v>
      </c>
      <c r="IS17">
        <v>34</v>
      </c>
      <c r="IT17">
        <v>108.7</v>
      </c>
      <c r="IU17">
        <v>108.8</v>
      </c>
      <c r="IV17">
        <v>3.2959000000000002E-2</v>
      </c>
      <c r="IW17">
        <v>4.99878</v>
      </c>
      <c r="IX17">
        <v>1.49902</v>
      </c>
      <c r="IY17">
        <v>2.3034699999999999</v>
      </c>
      <c r="IZ17">
        <v>1.69678</v>
      </c>
      <c r="JA17">
        <v>2.2900399999999999</v>
      </c>
      <c r="JB17">
        <v>38.427900000000001</v>
      </c>
      <c r="JC17">
        <v>14.998900000000001</v>
      </c>
      <c r="JD17">
        <v>18</v>
      </c>
      <c r="JE17">
        <v>566.67700000000002</v>
      </c>
      <c r="JF17">
        <v>322.90499999999997</v>
      </c>
      <c r="JG17">
        <v>30.000499999999999</v>
      </c>
      <c r="JH17">
        <v>32.731900000000003</v>
      </c>
      <c r="JI17">
        <v>30.0001</v>
      </c>
      <c r="JJ17">
        <v>32.494100000000003</v>
      </c>
      <c r="JK17">
        <v>32.466099999999997</v>
      </c>
      <c r="JL17">
        <v>0.205955</v>
      </c>
      <c r="JM17">
        <v>19.139900000000001</v>
      </c>
      <c r="JN17">
        <v>100</v>
      </c>
      <c r="JO17">
        <v>30</v>
      </c>
      <c r="JP17">
        <v>20.031500000000001</v>
      </c>
      <c r="JQ17">
        <v>31.979299999999999</v>
      </c>
      <c r="JR17">
        <v>98.889300000000006</v>
      </c>
      <c r="JS17">
        <v>98.736099999999993</v>
      </c>
    </row>
    <row r="18" spans="1:279" x14ac:dyDescent="0.2">
      <c r="A18">
        <v>3</v>
      </c>
      <c r="B18">
        <v>1658151019</v>
      </c>
      <c r="C18">
        <v>8</v>
      </c>
      <c r="D18" t="s">
        <v>422</v>
      </c>
      <c r="E18" t="s">
        <v>423</v>
      </c>
      <c r="F18">
        <v>4</v>
      </c>
      <c r="G18">
        <v>1658151016.6875</v>
      </c>
      <c r="H18">
        <f t="shared" si="0"/>
        <v>1.3691123392111368E-3</v>
      </c>
      <c r="I18">
        <f t="shared" si="1"/>
        <v>1.3691123392111368</v>
      </c>
      <c r="J18">
        <f t="shared" si="2"/>
        <v>-1.0087429871142788</v>
      </c>
      <c r="K18">
        <f t="shared" si="3"/>
        <v>12.8177375</v>
      </c>
      <c r="L18">
        <f t="shared" si="4"/>
        <v>31.197498579894241</v>
      </c>
      <c r="M18">
        <f t="shared" si="5"/>
        <v>3.160933898536888</v>
      </c>
      <c r="N18">
        <f t="shared" si="6"/>
        <v>1.2986945367603513</v>
      </c>
      <c r="O18">
        <f t="shared" si="7"/>
        <v>8.6452979210589129E-2</v>
      </c>
      <c r="P18">
        <f t="shared" si="8"/>
        <v>2.771615153393026</v>
      </c>
      <c r="Q18">
        <f t="shared" si="9"/>
        <v>8.4982330581590534E-2</v>
      </c>
      <c r="R18">
        <f t="shared" si="10"/>
        <v>5.3244004720477717E-2</v>
      </c>
      <c r="S18">
        <f t="shared" si="11"/>
        <v>194.44398074999998</v>
      </c>
      <c r="T18">
        <f t="shared" si="12"/>
        <v>33.442208368823628</v>
      </c>
      <c r="U18">
        <f t="shared" si="13"/>
        <v>32.530524999999997</v>
      </c>
      <c r="V18">
        <f t="shared" si="14"/>
        <v>4.9203574234451937</v>
      </c>
      <c r="W18">
        <f t="shared" si="15"/>
        <v>67.862781166235479</v>
      </c>
      <c r="X18">
        <f t="shared" si="16"/>
        <v>3.3546922828052148</v>
      </c>
      <c r="Y18">
        <f t="shared" si="17"/>
        <v>4.9433463013954873</v>
      </c>
      <c r="Z18">
        <f t="shared" si="18"/>
        <v>1.5656651406399789</v>
      </c>
      <c r="AA18">
        <f t="shared" si="19"/>
        <v>-60.377854159211132</v>
      </c>
      <c r="AB18">
        <f t="shared" si="20"/>
        <v>12.35730824558264</v>
      </c>
      <c r="AC18">
        <f t="shared" si="21"/>
        <v>1.0168158464558481</v>
      </c>
      <c r="AD18">
        <f t="shared" si="22"/>
        <v>147.44025068282733</v>
      </c>
      <c r="AE18">
        <f t="shared" si="23"/>
        <v>-1.3391097702068018</v>
      </c>
      <c r="AF18">
        <f t="shared" si="24"/>
        <v>1.365864167357441</v>
      </c>
      <c r="AG18">
        <f t="shared" si="25"/>
        <v>-1.0087429871142788</v>
      </c>
      <c r="AH18">
        <v>11.966616821459979</v>
      </c>
      <c r="AI18">
        <v>13.15213939393939</v>
      </c>
      <c r="AJ18">
        <v>-5.7690221342136798E-2</v>
      </c>
      <c r="AK18">
        <v>63.439053204931277</v>
      </c>
      <c r="AL18">
        <f t="shared" si="26"/>
        <v>1.3691123392111368</v>
      </c>
      <c r="AM18">
        <v>31.889481152808749</v>
      </c>
      <c r="AN18">
        <v>33.110947878787861</v>
      </c>
      <c r="AO18">
        <v>-3.7777329174001609E-6</v>
      </c>
      <c r="AP18">
        <v>87.696171181003294</v>
      </c>
      <c r="AQ18">
        <v>114</v>
      </c>
      <c r="AR18">
        <v>18</v>
      </c>
      <c r="AS18">
        <f t="shared" si="27"/>
        <v>1</v>
      </c>
      <c r="AT18">
        <f t="shared" si="28"/>
        <v>0</v>
      </c>
      <c r="AU18">
        <f t="shared" si="29"/>
        <v>47507.011892605442</v>
      </c>
      <c r="AV18" t="s">
        <v>412</v>
      </c>
      <c r="AW18" t="s">
        <v>412</v>
      </c>
      <c r="AX18">
        <v>0</v>
      </c>
      <c r="AY18">
        <v>0</v>
      </c>
      <c r="AZ18" t="e">
        <f t="shared" si="30"/>
        <v>#DIV/0!</v>
      </c>
      <c r="BA18">
        <v>0</v>
      </c>
      <c r="BB18" t="s">
        <v>412</v>
      </c>
      <c r="BC18" t="s">
        <v>412</v>
      </c>
      <c r="BD18">
        <v>0</v>
      </c>
      <c r="BE18">
        <v>0</v>
      </c>
      <c r="BF18" t="e">
        <f t="shared" si="31"/>
        <v>#DIV/0!</v>
      </c>
      <c r="BG18">
        <v>0.5</v>
      </c>
      <c r="BH18">
        <f t="shared" si="32"/>
        <v>1009.5405749999999</v>
      </c>
      <c r="BI18">
        <f t="shared" si="33"/>
        <v>-1.0087429871142788</v>
      </c>
      <c r="BJ18" t="e">
        <f t="shared" si="34"/>
        <v>#DIV/0!</v>
      </c>
      <c r="BK18">
        <f t="shared" si="35"/>
        <v>-9.9920994964890729E-4</v>
      </c>
      <c r="BL18" t="e">
        <f t="shared" si="36"/>
        <v>#DIV/0!</v>
      </c>
      <c r="BM18" t="e">
        <f t="shared" si="37"/>
        <v>#DIV/0!</v>
      </c>
      <c r="BN18" t="s">
        <v>412</v>
      </c>
      <c r="BO18">
        <v>0</v>
      </c>
      <c r="BP18" t="e">
        <f t="shared" si="38"/>
        <v>#DIV/0!</v>
      </c>
      <c r="BQ18" t="e">
        <f t="shared" si="39"/>
        <v>#DIV/0!</v>
      </c>
      <c r="BR18" t="e">
        <f t="shared" si="40"/>
        <v>#DIV/0!</v>
      </c>
      <c r="BS18" t="e">
        <f t="shared" si="41"/>
        <v>#DIV/0!</v>
      </c>
      <c r="BT18" t="e">
        <f t="shared" si="42"/>
        <v>#DIV/0!</v>
      </c>
      <c r="BU18" t="e">
        <f t="shared" si="43"/>
        <v>#DIV/0!</v>
      </c>
      <c r="BV18" t="e">
        <f t="shared" si="44"/>
        <v>#DIV/0!</v>
      </c>
      <c r="BW18" t="e">
        <f t="shared" si="45"/>
        <v>#DIV/0!</v>
      </c>
      <c r="BX18" t="s">
        <v>412</v>
      </c>
      <c r="BY18" t="s">
        <v>412</v>
      </c>
      <c r="BZ18" t="s">
        <v>412</v>
      </c>
      <c r="CA18" t="s">
        <v>412</v>
      </c>
      <c r="CB18" t="s">
        <v>412</v>
      </c>
      <c r="CC18" t="s">
        <v>412</v>
      </c>
      <c r="CD18" t="s">
        <v>412</v>
      </c>
      <c r="CE18" t="s">
        <v>412</v>
      </c>
      <c r="CF18">
        <v>253</v>
      </c>
      <c r="CG18">
        <v>1000</v>
      </c>
      <c r="CH18" t="s">
        <v>413</v>
      </c>
      <c r="CI18">
        <v>1110.1500000000001</v>
      </c>
      <c r="CJ18">
        <v>1175.8634999999999</v>
      </c>
      <c r="CK18">
        <v>1152.67</v>
      </c>
      <c r="CL18">
        <v>1.3005735999999999E-4</v>
      </c>
      <c r="CM18">
        <v>6.5004835999999994E-4</v>
      </c>
      <c r="CN18">
        <v>4.7597999359999997E-2</v>
      </c>
      <c r="CO18">
        <v>5.5000000000000003E-4</v>
      </c>
      <c r="CP18">
        <f t="shared" si="46"/>
        <v>1200.0337500000001</v>
      </c>
      <c r="CQ18">
        <f t="shared" si="47"/>
        <v>1009.5405749999999</v>
      </c>
      <c r="CR18">
        <f t="shared" si="48"/>
        <v>0.84126015205822324</v>
      </c>
      <c r="CS18">
        <f t="shared" si="49"/>
        <v>0.16203209347237107</v>
      </c>
      <c r="CT18">
        <v>6</v>
      </c>
      <c r="CU18">
        <v>0.5</v>
      </c>
      <c r="CV18" t="s">
        <v>414</v>
      </c>
      <c r="CW18">
        <v>2</v>
      </c>
      <c r="CX18" t="b">
        <v>1</v>
      </c>
      <c r="CY18">
        <v>1658151016.6875</v>
      </c>
      <c r="CZ18">
        <v>12.8177375</v>
      </c>
      <c r="DA18">
        <v>11.5983</v>
      </c>
      <c r="DB18">
        <v>33.109837499999998</v>
      </c>
      <c r="DC18">
        <v>31.891287500000001</v>
      </c>
      <c r="DD18">
        <v>14.3671375</v>
      </c>
      <c r="DE18">
        <v>32.597275000000003</v>
      </c>
      <c r="DF18">
        <v>650.26824999999997</v>
      </c>
      <c r="DG18">
        <v>101.22024999999999</v>
      </c>
      <c r="DH18">
        <v>9.9857137499999998E-2</v>
      </c>
      <c r="DI18">
        <v>32.613225</v>
      </c>
      <c r="DJ18">
        <v>999.9</v>
      </c>
      <c r="DK18">
        <v>32.530524999999997</v>
      </c>
      <c r="DL18">
        <v>0</v>
      </c>
      <c r="DM18">
        <v>0</v>
      </c>
      <c r="DN18">
        <v>9015.7062499999993</v>
      </c>
      <c r="DO18">
        <v>0</v>
      </c>
      <c r="DP18">
        <v>529.15362499999992</v>
      </c>
      <c r="DQ18">
        <v>1.219425</v>
      </c>
      <c r="DR18">
        <v>13.256662499999999</v>
      </c>
      <c r="DS18">
        <v>11.980375</v>
      </c>
      <c r="DT18">
        <v>1.2185537500000001</v>
      </c>
      <c r="DU18">
        <v>11.5983</v>
      </c>
      <c r="DV18">
        <v>31.891287500000001</v>
      </c>
      <c r="DW18">
        <v>3.3513887499999999</v>
      </c>
      <c r="DX18">
        <v>3.2280500000000001</v>
      </c>
      <c r="DY18">
        <v>25.885112500000002</v>
      </c>
      <c r="DZ18">
        <v>25.253475000000002</v>
      </c>
      <c r="EA18">
        <v>1200.0337500000001</v>
      </c>
      <c r="EB18">
        <v>0.95799349999999994</v>
      </c>
      <c r="EC18">
        <v>4.2006775000000003E-2</v>
      </c>
      <c r="ED18">
        <v>0</v>
      </c>
      <c r="EE18">
        <v>2.4768750000000002</v>
      </c>
      <c r="EF18">
        <v>0</v>
      </c>
      <c r="EG18">
        <v>12046.825000000001</v>
      </c>
      <c r="EH18">
        <v>9555.2549999999992</v>
      </c>
      <c r="EI18">
        <v>46.335624999999993</v>
      </c>
      <c r="EJ18">
        <v>48.875</v>
      </c>
      <c r="EK18">
        <v>47.851374999999997</v>
      </c>
      <c r="EL18">
        <v>47.023249999999997</v>
      </c>
      <c r="EM18">
        <v>46.125</v>
      </c>
      <c r="EN18">
        <v>1149.62625</v>
      </c>
      <c r="EO18">
        <v>50.407499999999999</v>
      </c>
      <c r="EP18">
        <v>0</v>
      </c>
      <c r="EQ18">
        <v>593526.10000014305</v>
      </c>
      <c r="ER18">
        <v>0</v>
      </c>
      <c r="ES18">
        <v>2.5223040000000001</v>
      </c>
      <c r="ET18">
        <v>0.93706922133192649</v>
      </c>
      <c r="EU18">
        <v>32.123076729511723</v>
      </c>
      <c r="EV18">
        <v>12043.224</v>
      </c>
      <c r="EW18">
        <v>15</v>
      </c>
      <c r="EX18">
        <v>1658144494.0999999</v>
      </c>
      <c r="EY18" t="s">
        <v>415</v>
      </c>
      <c r="EZ18">
        <v>1658144494.0999999</v>
      </c>
      <c r="FA18">
        <v>1658144488.0999999</v>
      </c>
      <c r="FB18">
        <v>9</v>
      </c>
      <c r="FC18">
        <v>-0.39</v>
      </c>
      <c r="FD18">
        <v>0.129</v>
      </c>
      <c r="FE18">
        <v>-1.6950000000000001</v>
      </c>
      <c r="FF18">
        <v>0.501</v>
      </c>
      <c r="FG18">
        <v>420</v>
      </c>
      <c r="FH18">
        <v>31</v>
      </c>
      <c r="FI18">
        <v>0.32</v>
      </c>
      <c r="FJ18">
        <v>0.13</v>
      </c>
      <c r="FK18">
        <v>1.1781875609756101</v>
      </c>
      <c r="FL18">
        <v>5.9434703832752581E-2</v>
      </c>
      <c r="FM18">
        <v>2.3513315872489209E-2</v>
      </c>
      <c r="FN18">
        <v>1</v>
      </c>
      <c r="FO18">
        <v>2.544391176470588</v>
      </c>
      <c r="FP18">
        <v>-0.153159666870821</v>
      </c>
      <c r="FQ18">
        <v>0.2241252044618956</v>
      </c>
      <c r="FR18">
        <v>1</v>
      </c>
      <c r="FS18">
        <v>1.224199756097561</v>
      </c>
      <c r="FT18">
        <v>-4.5078188153309259E-2</v>
      </c>
      <c r="FU18">
        <v>4.6509985750793001E-3</v>
      </c>
      <c r="FV18">
        <v>1</v>
      </c>
      <c r="FW18">
        <v>3</v>
      </c>
      <c r="FX18">
        <v>3</v>
      </c>
      <c r="FY18" t="s">
        <v>416</v>
      </c>
      <c r="FZ18">
        <v>3.3722500000000002</v>
      </c>
      <c r="GA18">
        <v>2.8936999999999999</v>
      </c>
      <c r="GB18">
        <v>4.0044399999999997E-3</v>
      </c>
      <c r="GC18">
        <v>3.29437E-3</v>
      </c>
      <c r="GD18">
        <v>0.138739</v>
      </c>
      <c r="GE18">
        <v>0.138239</v>
      </c>
      <c r="GF18">
        <v>34598.800000000003</v>
      </c>
      <c r="GG18">
        <v>30097.8</v>
      </c>
      <c r="GH18">
        <v>31034.9</v>
      </c>
      <c r="GI18">
        <v>28129.3</v>
      </c>
      <c r="GJ18">
        <v>35195.4</v>
      </c>
      <c r="GK18">
        <v>34196.5</v>
      </c>
      <c r="GL18">
        <v>40444.5</v>
      </c>
      <c r="GM18">
        <v>39203.4</v>
      </c>
      <c r="GN18">
        <v>2.1787800000000002</v>
      </c>
      <c r="GO18">
        <v>1.6712199999999999</v>
      </c>
      <c r="GP18">
        <v>0</v>
      </c>
      <c r="GQ18">
        <v>9.2223299999999994E-2</v>
      </c>
      <c r="GR18">
        <v>999.9</v>
      </c>
      <c r="GS18">
        <v>31.037400000000002</v>
      </c>
      <c r="GT18">
        <v>67</v>
      </c>
      <c r="GU18">
        <v>34.200000000000003</v>
      </c>
      <c r="GV18">
        <v>35.7624</v>
      </c>
      <c r="GW18">
        <v>50.81</v>
      </c>
      <c r="GX18">
        <v>44.851799999999997</v>
      </c>
      <c r="GY18">
        <v>1</v>
      </c>
      <c r="GZ18">
        <v>0.40140500000000001</v>
      </c>
      <c r="HA18">
        <v>0.54906299999999997</v>
      </c>
      <c r="HB18">
        <v>20.2136</v>
      </c>
      <c r="HC18">
        <v>5.2148899999999996</v>
      </c>
      <c r="HD18">
        <v>11.968299999999999</v>
      </c>
      <c r="HE18">
        <v>4.9911500000000002</v>
      </c>
      <c r="HF18">
        <v>3.2925800000000001</v>
      </c>
      <c r="HG18">
        <v>7848.8</v>
      </c>
      <c r="HH18">
        <v>9999</v>
      </c>
      <c r="HI18">
        <v>9999</v>
      </c>
      <c r="HJ18">
        <v>921.8</v>
      </c>
      <c r="HK18">
        <v>4.9713500000000002</v>
      </c>
      <c r="HL18">
        <v>1.8737999999999999</v>
      </c>
      <c r="HM18">
        <v>1.87012</v>
      </c>
      <c r="HN18">
        <v>1.86965</v>
      </c>
      <c r="HO18">
        <v>1.87439</v>
      </c>
      <c r="HP18">
        <v>1.87103</v>
      </c>
      <c r="HQ18">
        <v>1.8665499999999999</v>
      </c>
      <c r="HR18">
        <v>1.87761</v>
      </c>
      <c r="HS18">
        <v>0</v>
      </c>
      <c r="HT18">
        <v>0</v>
      </c>
      <c r="HU18">
        <v>0</v>
      </c>
      <c r="HV18">
        <v>0</v>
      </c>
      <c r="HW18" t="s">
        <v>417</v>
      </c>
      <c r="HX18" t="s">
        <v>418</v>
      </c>
      <c r="HY18" t="s">
        <v>419</v>
      </c>
      <c r="HZ18" t="s">
        <v>419</v>
      </c>
      <c r="IA18" t="s">
        <v>419</v>
      </c>
      <c r="IB18" t="s">
        <v>419</v>
      </c>
      <c r="IC18">
        <v>0</v>
      </c>
      <c r="ID18">
        <v>100</v>
      </c>
      <c r="IE18">
        <v>100</v>
      </c>
      <c r="IF18">
        <v>-1.5489999999999999</v>
      </c>
      <c r="IG18">
        <v>0.51259999999999994</v>
      </c>
      <c r="IH18">
        <v>-1.5492032321761531</v>
      </c>
      <c r="II18">
        <v>1.7196870422270779E-5</v>
      </c>
      <c r="IJ18">
        <v>-2.1741833173098589E-6</v>
      </c>
      <c r="IK18">
        <v>9.0595066644434051E-10</v>
      </c>
      <c r="IL18">
        <v>-9.5844304854189682E-2</v>
      </c>
      <c r="IM18">
        <v>-1.2435942757381079E-3</v>
      </c>
      <c r="IN18">
        <v>8.3241555849602686E-4</v>
      </c>
      <c r="IO18">
        <v>-6.8006265696850886E-6</v>
      </c>
      <c r="IP18">
        <v>17</v>
      </c>
      <c r="IQ18">
        <v>2050</v>
      </c>
      <c r="IR18">
        <v>3</v>
      </c>
      <c r="IS18">
        <v>34</v>
      </c>
      <c r="IT18">
        <v>108.7</v>
      </c>
      <c r="IU18">
        <v>108.8</v>
      </c>
      <c r="IV18">
        <v>3.2959000000000002E-2</v>
      </c>
      <c r="IW18">
        <v>4.99878</v>
      </c>
      <c r="IX18">
        <v>1.49902</v>
      </c>
      <c r="IY18">
        <v>2.3034699999999999</v>
      </c>
      <c r="IZ18">
        <v>1.69678</v>
      </c>
      <c r="JA18">
        <v>2.19604</v>
      </c>
      <c r="JB18">
        <v>38.452399999999997</v>
      </c>
      <c r="JC18">
        <v>14.998900000000001</v>
      </c>
      <c r="JD18">
        <v>18</v>
      </c>
      <c r="JE18">
        <v>566.82500000000005</v>
      </c>
      <c r="JF18">
        <v>322.90300000000002</v>
      </c>
      <c r="JG18">
        <v>30.000800000000002</v>
      </c>
      <c r="JH18">
        <v>32.734499999999997</v>
      </c>
      <c r="JI18">
        <v>30.0001</v>
      </c>
      <c r="JJ18">
        <v>32.4968</v>
      </c>
      <c r="JK18">
        <v>32.468200000000003</v>
      </c>
      <c r="JL18">
        <v>0.61796200000000001</v>
      </c>
      <c r="JM18">
        <v>19.139900000000001</v>
      </c>
      <c r="JN18">
        <v>100</v>
      </c>
      <c r="JO18">
        <v>30</v>
      </c>
      <c r="JP18">
        <v>26.718499999999999</v>
      </c>
      <c r="JQ18">
        <v>31.9878</v>
      </c>
      <c r="JR18">
        <v>98.888000000000005</v>
      </c>
      <c r="JS18">
        <v>98.737200000000001</v>
      </c>
    </row>
    <row r="19" spans="1:279" x14ac:dyDescent="0.2">
      <c r="A19">
        <v>4</v>
      </c>
      <c r="B19">
        <v>1658151023</v>
      </c>
      <c r="C19">
        <v>12</v>
      </c>
      <c r="D19" t="s">
        <v>424</v>
      </c>
      <c r="E19" t="s">
        <v>425</v>
      </c>
      <c r="F19">
        <v>4</v>
      </c>
      <c r="G19">
        <v>1658151021</v>
      </c>
      <c r="H19">
        <f t="shared" si="0"/>
        <v>1.3467311993904532E-3</v>
      </c>
      <c r="I19">
        <f t="shared" si="1"/>
        <v>1.3467311993904532</v>
      </c>
      <c r="J19">
        <f t="shared" si="2"/>
        <v>-1.0002076086413827</v>
      </c>
      <c r="K19">
        <f t="shared" si="3"/>
        <v>12.530114285714291</v>
      </c>
      <c r="L19">
        <f t="shared" si="4"/>
        <v>31.066577826691216</v>
      </c>
      <c r="M19">
        <f t="shared" si="5"/>
        <v>3.1476848512312028</v>
      </c>
      <c r="N19">
        <f t="shared" si="6"/>
        <v>1.2695589176691513</v>
      </c>
      <c r="O19">
        <f t="shared" si="7"/>
        <v>8.5024584171628725E-2</v>
      </c>
      <c r="P19">
        <f t="shared" si="8"/>
        <v>2.7653110858394685</v>
      </c>
      <c r="Q19">
        <f t="shared" si="9"/>
        <v>8.3598514615649822E-2</v>
      </c>
      <c r="R19">
        <f t="shared" si="10"/>
        <v>5.2375205969909508E-2</v>
      </c>
      <c r="S19">
        <f t="shared" si="11"/>
        <v>194.44155771428572</v>
      </c>
      <c r="T19">
        <f t="shared" si="12"/>
        <v>33.447317487449851</v>
      </c>
      <c r="U19">
        <f t="shared" si="13"/>
        <v>32.532200000000003</v>
      </c>
      <c r="V19">
        <f t="shared" si="14"/>
        <v>4.9208221137794501</v>
      </c>
      <c r="W19">
        <f t="shared" si="15"/>
        <v>67.884708703758164</v>
      </c>
      <c r="X19">
        <f t="shared" si="16"/>
        <v>3.3552583047509459</v>
      </c>
      <c r="Y19">
        <f t="shared" si="17"/>
        <v>4.9425833428746753</v>
      </c>
      <c r="Z19">
        <f t="shared" si="18"/>
        <v>1.5655638090285042</v>
      </c>
      <c r="AA19">
        <f t="shared" si="19"/>
        <v>-59.390845893118986</v>
      </c>
      <c r="AB19">
        <f t="shared" si="20"/>
        <v>11.671104470051944</v>
      </c>
      <c r="AC19">
        <f t="shared" si="21"/>
        <v>0.96253614042269509</v>
      </c>
      <c r="AD19">
        <f t="shared" si="22"/>
        <v>147.68435243164137</v>
      </c>
      <c r="AE19">
        <f t="shared" si="23"/>
        <v>-1.404140519773355</v>
      </c>
      <c r="AF19">
        <f t="shared" si="24"/>
        <v>1.3304240769407483</v>
      </c>
      <c r="AG19">
        <f t="shared" si="25"/>
        <v>-1.0002076086413827</v>
      </c>
      <c r="AH19">
        <v>11.613088982222189</v>
      </c>
      <c r="AI19">
        <v>12.85115333333334</v>
      </c>
      <c r="AJ19">
        <v>-7.3307207221070439E-2</v>
      </c>
      <c r="AK19">
        <v>63.439053204931277</v>
      </c>
      <c r="AL19">
        <f t="shared" si="26"/>
        <v>1.3467311993904532</v>
      </c>
      <c r="AM19">
        <v>31.918599336254701</v>
      </c>
      <c r="AN19">
        <v>33.119990909090923</v>
      </c>
      <c r="AO19">
        <v>9.4008822937970293E-6</v>
      </c>
      <c r="AP19">
        <v>87.696171181003294</v>
      </c>
      <c r="AQ19">
        <v>112</v>
      </c>
      <c r="AR19">
        <v>17</v>
      </c>
      <c r="AS19">
        <f t="shared" si="27"/>
        <v>1</v>
      </c>
      <c r="AT19">
        <f t="shared" si="28"/>
        <v>0</v>
      </c>
      <c r="AU19">
        <f t="shared" si="29"/>
        <v>47333.727364363651</v>
      </c>
      <c r="AV19" t="s">
        <v>412</v>
      </c>
      <c r="AW19" t="s">
        <v>412</v>
      </c>
      <c r="AX19">
        <v>0</v>
      </c>
      <c r="AY19">
        <v>0</v>
      </c>
      <c r="AZ19" t="e">
        <f t="shared" si="30"/>
        <v>#DIV/0!</v>
      </c>
      <c r="BA19">
        <v>0</v>
      </c>
      <c r="BB19" t="s">
        <v>412</v>
      </c>
      <c r="BC19" t="s">
        <v>412</v>
      </c>
      <c r="BD19">
        <v>0</v>
      </c>
      <c r="BE19">
        <v>0</v>
      </c>
      <c r="BF19" t="e">
        <f t="shared" si="31"/>
        <v>#DIV/0!</v>
      </c>
      <c r="BG19">
        <v>0.5</v>
      </c>
      <c r="BH19">
        <f t="shared" si="32"/>
        <v>1009.5267428571429</v>
      </c>
      <c r="BI19">
        <f t="shared" si="33"/>
        <v>-1.0002076086413827</v>
      </c>
      <c r="BJ19" t="e">
        <f t="shared" si="34"/>
        <v>#DIV/0!</v>
      </c>
      <c r="BK19">
        <f t="shared" si="35"/>
        <v>-9.9076880896747173E-4</v>
      </c>
      <c r="BL19" t="e">
        <f t="shared" si="36"/>
        <v>#DIV/0!</v>
      </c>
      <c r="BM19" t="e">
        <f t="shared" si="37"/>
        <v>#DIV/0!</v>
      </c>
      <c r="BN19" t="s">
        <v>412</v>
      </c>
      <c r="BO19">
        <v>0</v>
      </c>
      <c r="BP19" t="e">
        <f t="shared" si="38"/>
        <v>#DIV/0!</v>
      </c>
      <c r="BQ19" t="e">
        <f t="shared" si="39"/>
        <v>#DIV/0!</v>
      </c>
      <c r="BR19" t="e">
        <f t="shared" si="40"/>
        <v>#DIV/0!</v>
      </c>
      <c r="BS19" t="e">
        <f t="shared" si="41"/>
        <v>#DIV/0!</v>
      </c>
      <c r="BT19" t="e">
        <f t="shared" si="42"/>
        <v>#DIV/0!</v>
      </c>
      <c r="BU19" t="e">
        <f t="shared" si="43"/>
        <v>#DIV/0!</v>
      </c>
      <c r="BV19" t="e">
        <f t="shared" si="44"/>
        <v>#DIV/0!</v>
      </c>
      <c r="BW19" t="e">
        <f t="shared" si="45"/>
        <v>#DIV/0!</v>
      </c>
      <c r="BX19" t="s">
        <v>412</v>
      </c>
      <c r="BY19" t="s">
        <v>412</v>
      </c>
      <c r="BZ19" t="s">
        <v>412</v>
      </c>
      <c r="CA19" t="s">
        <v>412</v>
      </c>
      <c r="CB19" t="s">
        <v>412</v>
      </c>
      <c r="CC19" t="s">
        <v>412</v>
      </c>
      <c r="CD19" t="s">
        <v>412</v>
      </c>
      <c r="CE19" t="s">
        <v>412</v>
      </c>
      <c r="CF19">
        <v>253</v>
      </c>
      <c r="CG19">
        <v>1000</v>
      </c>
      <c r="CH19" t="s">
        <v>413</v>
      </c>
      <c r="CI19">
        <v>1110.1500000000001</v>
      </c>
      <c r="CJ19">
        <v>1175.8634999999999</v>
      </c>
      <c r="CK19">
        <v>1152.67</v>
      </c>
      <c r="CL19">
        <v>1.3005735999999999E-4</v>
      </c>
      <c r="CM19">
        <v>6.5004835999999994E-4</v>
      </c>
      <c r="CN19">
        <v>4.7597999359999997E-2</v>
      </c>
      <c r="CO19">
        <v>5.5000000000000003E-4</v>
      </c>
      <c r="CP19">
        <f t="shared" si="46"/>
        <v>1200.017142857143</v>
      </c>
      <c r="CQ19">
        <f t="shared" si="47"/>
        <v>1009.5267428571429</v>
      </c>
      <c r="CR19">
        <f t="shared" si="48"/>
        <v>0.84126026771046125</v>
      </c>
      <c r="CS19">
        <f t="shared" si="49"/>
        <v>0.16203231668119025</v>
      </c>
      <c r="CT19">
        <v>6</v>
      </c>
      <c r="CU19">
        <v>0.5</v>
      </c>
      <c r="CV19" t="s">
        <v>414</v>
      </c>
      <c r="CW19">
        <v>2</v>
      </c>
      <c r="CX19" t="b">
        <v>1</v>
      </c>
      <c r="CY19">
        <v>1658151021</v>
      </c>
      <c r="CZ19">
        <v>12.530114285714291</v>
      </c>
      <c r="DA19">
        <v>11.249928571428571</v>
      </c>
      <c r="DB19">
        <v>33.115257142857139</v>
      </c>
      <c r="DC19">
        <v>31.928357142857141</v>
      </c>
      <c r="DD19">
        <v>14.07948571428571</v>
      </c>
      <c r="DE19">
        <v>32.602514285714292</v>
      </c>
      <c r="DF19">
        <v>650.28228571428565</v>
      </c>
      <c r="DG19">
        <v>101.22028571428569</v>
      </c>
      <c r="DH19">
        <v>0.1003318571428571</v>
      </c>
      <c r="DI19">
        <v>32.610485714285723</v>
      </c>
      <c r="DJ19">
        <v>999.89999999999986</v>
      </c>
      <c r="DK19">
        <v>32.532200000000003</v>
      </c>
      <c r="DL19">
        <v>0</v>
      </c>
      <c r="DM19">
        <v>0</v>
      </c>
      <c r="DN19">
        <v>8982.2314285714292</v>
      </c>
      <c r="DO19">
        <v>0</v>
      </c>
      <c r="DP19">
        <v>531.61500000000001</v>
      </c>
      <c r="DQ19">
        <v>1.2802042857142859</v>
      </c>
      <c r="DR19">
        <v>12.95925714285714</v>
      </c>
      <c r="DS19">
        <v>11.620928571428569</v>
      </c>
      <c r="DT19">
        <v>1.1868985714285709</v>
      </c>
      <c r="DU19">
        <v>11.249928571428571</v>
      </c>
      <c r="DV19">
        <v>31.928357142857141</v>
      </c>
      <c r="DW19">
        <v>3.3519357142857151</v>
      </c>
      <c r="DX19">
        <v>3.231798571428572</v>
      </c>
      <c r="DY19">
        <v>25.887885714285719</v>
      </c>
      <c r="DZ19">
        <v>25.27298571428571</v>
      </c>
      <c r="EA19">
        <v>1200.017142857143</v>
      </c>
      <c r="EB19">
        <v>0.95798985714285723</v>
      </c>
      <c r="EC19">
        <v>4.2010457142857151E-2</v>
      </c>
      <c r="ED19">
        <v>0</v>
      </c>
      <c r="EE19">
        <v>2.5374571428571429</v>
      </c>
      <c r="EF19">
        <v>0</v>
      </c>
      <c r="EG19">
        <v>12041.657142857141</v>
      </c>
      <c r="EH19">
        <v>9555.0899999999983</v>
      </c>
      <c r="EI19">
        <v>46.321000000000012</v>
      </c>
      <c r="EJ19">
        <v>48.830000000000013</v>
      </c>
      <c r="EK19">
        <v>47.866</v>
      </c>
      <c r="EL19">
        <v>47.017714285714291</v>
      </c>
      <c r="EM19">
        <v>46.125</v>
      </c>
      <c r="EN19">
        <v>1149.6057142857139</v>
      </c>
      <c r="EO19">
        <v>50.411428571428573</v>
      </c>
      <c r="EP19">
        <v>0</v>
      </c>
      <c r="EQ19">
        <v>593529.70000004768</v>
      </c>
      <c r="ER19">
        <v>0</v>
      </c>
      <c r="ES19">
        <v>2.5793919999999999</v>
      </c>
      <c r="ET19">
        <v>-0.93126154149600771</v>
      </c>
      <c r="EU19">
        <v>1.969230684304486</v>
      </c>
      <c r="EV19">
        <v>12043.727999999999</v>
      </c>
      <c r="EW19">
        <v>15</v>
      </c>
      <c r="EX19">
        <v>1658144494.0999999</v>
      </c>
      <c r="EY19" t="s">
        <v>415</v>
      </c>
      <c r="EZ19">
        <v>1658144494.0999999</v>
      </c>
      <c r="FA19">
        <v>1658144488.0999999</v>
      </c>
      <c r="FB19">
        <v>9</v>
      </c>
      <c r="FC19">
        <v>-0.39</v>
      </c>
      <c r="FD19">
        <v>0.129</v>
      </c>
      <c r="FE19">
        <v>-1.6950000000000001</v>
      </c>
      <c r="FF19">
        <v>0.501</v>
      </c>
      <c r="FG19">
        <v>420</v>
      </c>
      <c r="FH19">
        <v>31</v>
      </c>
      <c r="FI19">
        <v>0.32</v>
      </c>
      <c r="FJ19">
        <v>0.13</v>
      </c>
      <c r="FK19">
        <v>1.194099268292683</v>
      </c>
      <c r="FL19">
        <v>0.38759017421603043</v>
      </c>
      <c r="FM19">
        <v>4.5473897921197957E-2</v>
      </c>
      <c r="FN19">
        <v>1</v>
      </c>
      <c r="FO19">
        <v>2.5171705882352939</v>
      </c>
      <c r="FP19">
        <v>0.4535798274538676</v>
      </c>
      <c r="FQ19">
        <v>0.207516576984065</v>
      </c>
      <c r="FR19">
        <v>1</v>
      </c>
      <c r="FS19">
        <v>1.2169741463414629</v>
      </c>
      <c r="FT19">
        <v>-9.9958745644596142E-2</v>
      </c>
      <c r="FU19">
        <v>1.2663718672362019E-2</v>
      </c>
      <c r="FV19">
        <v>1</v>
      </c>
      <c r="FW19">
        <v>3</v>
      </c>
      <c r="FX19">
        <v>3</v>
      </c>
      <c r="FY19" t="s">
        <v>416</v>
      </c>
      <c r="FZ19">
        <v>3.37229</v>
      </c>
      <c r="GA19">
        <v>2.8940600000000001</v>
      </c>
      <c r="GB19">
        <v>3.9202200000000003E-3</v>
      </c>
      <c r="GC19">
        <v>3.2099099999999998E-3</v>
      </c>
      <c r="GD19">
        <v>0.13877400000000001</v>
      </c>
      <c r="GE19">
        <v>0.138381</v>
      </c>
      <c r="GF19">
        <v>34601.1</v>
      </c>
      <c r="GG19">
        <v>30100.7</v>
      </c>
      <c r="GH19">
        <v>31034.3</v>
      </c>
      <c r="GI19">
        <v>28129.599999999999</v>
      </c>
      <c r="GJ19">
        <v>35193.5</v>
      </c>
      <c r="GK19">
        <v>34191</v>
      </c>
      <c r="GL19">
        <v>40443.9</v>
      </c>
      <c r="GM19">
        <v>39203.599999999999</v>
      </c>
      <c r="GN19">
        <v>2.1825299999999999</v>
      </c>
      <c r="GO19">
        <v>1.6709700000000001</v>
      </c>
      <c r="GP19">
        <v>0</v>
      </c>
      <c r="GQ19">
        <v>9.2230699999999999E-2</v>
      </c>
      <c r="GR19">
        <v>999.9</v>
      </c>
      <c r="GS19">
        <v>31.0337</v>
      </c>
      <c r="GT19">
        <v>67</v>
      </c>
      <c r="GU19">
        <v>34.200000000000003</v>
      </c>
      <c r="GV19">
        <v>35.762500000000003</v>
      </c>
      <c r="GW19">
        <v>50.93</v>
      </c>
      <c r="GX19">
        <v>44.98</v>
      </c>
      <c r="GY19">
        <v>1</v>
      </c>
      <c r="GZ19">
        <v>0.40147899999999997</v>
      </c>
      <c r="HA19">
        <v>0.55050900000000003</v>
      </c>
      <c r="HB19">
        <v>20.213699999999999</v>
      </c>
      <c r="HC19">
        <v>5.2150400000000001</v>
      </c>
      <c r="HD19">
        <v>11.968</v>
      </c>
      <c r="HE19">
        <v>4.9910500000000004</v>
      </c>
      <c r="HF19">
        <v>3.2925</v>
      </c>
      <c r="HG19">
        <v>7848.8</v>
      </c>
      <c r="HH19">
        <v>9999</v>
      </c>
      <c r="HI19">
        <v>9999</v>
      </c>
      <c r="HJ19">
        <v>921.8</v>
      </c>
      <c r="HK19">
        <v>4.9712800000000001</v>
      </c>
      <c r="HL19">
        <v>1.8737999999999999</v>
      </c>
      <c r="HM19">
        <v>1.87012</v>
      </c>
      <c r="HN19">
        <v>1.8696299999999999</v>
      </c>
      <c r="HO19">
        <v>1.87439</v>
      </c>
      <c r="HP19">
        <v>1.87103</v>
      </c>
      <c r="HQ19">
        <v>1.8664799999999999</v>
      </c>
      <c r="HR19">
        <v>1.8775999999999999</v>
      </c>
      <c r="HS19">
        <v>0</v>
      </c>
      <c r="HT19">
        <v>0</v>
      </c>
      <c r="HU19">
        <v>0</v>
      </c>
      <c r="HV19">
        <v>0</v>
      </c>
      <c r="HW19" t="s">
        <v>417</v>
      </c>
      <c r="HX19" t="s">
        <v>418</v>
      </c>
      <c r="HY19" t="s">
        <v>419</v>
      </c>
      <c r="HZ19" t="s">
        <v>419</v>
      </c>
      <c r="IA19" t="s">
        <v>419</v>
      </c>
      <c r="IB19" t="s">
        <v>419</v>
      </c>
      <c r="IC19">
        <v>0</v>
      </c>
      <c r="ID19">
        <v>100</v>
      </c>
      <c r="IE19">
        <v>100</v>
      </c>
      <c r="IF19">
        <v>-1.5489999999999999</v>
      </c>
      <c r="IG19">
        <v>0.51300000000000001</v>
      </c>
      <c r="IH19">
        <v>-1.5492032321761531</v>
      </c>
      <c r="II19">
        <v>1.7196870422270779E-5</v>
      </c>
      <c r="IJ19">
        <v>-2.1741833173098589E-6</v>
      </c>
      <c r="IK19">
        <v>9.0595066644434051E-10</v>
      </c>
      <c r="IL19">
        <v>-9.5844304854189682E-2</v>
      </c>
      <c r="IM19">
        <v>-1.2435942757381079E-3</v>
      </c>
      <c r="IN19">
        <v>8.3241555849602686E-4</v>
      </c>
      <c r="IO19">
        <v>-6.8006265696850886E-6</v>
      </c>
      <c r="IP19">
        <v>17</v>
      </c>
      <c r="IQ19">
        <v>2050</v>
      </c>
      <c r="IR19">
        <v>3</v>
      </c>
      <c r="IS19">
        <v>34</v>
      </c>
      <c r="IT19">
        <v>108.8</v>
      </c>
      <c r="IU19">
        <v>108.9</v>
      </c>
      <c r="IV19">
        <v>5.6152300000000002E-2</v>
      </c>
      <c r="IW19">
        <v>2.79175</v>
      </c>
      <c r="IX19">
        <v>1.49902</v>
      </c>
      <c r="IY19">
        <v>2.3046899999999999</v>
      </c>
      <c r="IZ19">
        <v>1.69678</v>
      </c>
      <c r="JA19">
        <v>2.36328</v>
      </c>
      <c r="JB19">
        <v>38.427900000000001</v>
      </c>
      <c r="JC19">
        <v>15.016400000000001</v>
      </c>
      <c r="JD19">
        <v>18</v>
      </c>
      <c r="JE19">
        <v>569.41999999999996</v>
      </c>
      <c r="JF19">
        <v>322.78500000000003</v>
      </c>
      <c r="JG19">
        <v>30.000599999999999</v>
      </c>
      <c r="JH19">
        <v>32.734499999999997</v>
      </c>
      <c r="JI19">
        <v>30.0002</v>
      </c>
      <c r="JJ19">
        <v>32.497799999999998</v>
      </c>
      <c r="JK19">
        <v>32.470500000000001</v>
      </c>
      <c r="JL19">
        <v>1.2517799999999999</v>
      </c>
      <c r="JM19">
        <v>19.139900000000001</v>
      </c>
      <c r="JN19">
        <v>100</v>
      </c>
      <c r="JO19">
        <v>30</v>
      </c>
      <c r="JP19">
        <v>33.405200000000001</v>
      </c>
      <c r="JQ19">
        <v>31.984300000000001</v>
      </c>
      <c r="JR19">
        <v>98.886300000000006</v>
      </c>
      <c r="JS19">
        <v>98.738</v>
      </c>
    </row>
    <row r="20" spans="1:279" x14ac:dyDescent="0.2">
      <c r="A20">
        <v>5</v>
      </c>
      <c r="B20">
        <v>1658151027</v>
      </c>
      <c r="C20">
        <v>16</v>
      </c>
      <c r="D20" t="s">
        <v>426</v>
      </c>
      <c r="E20" t="s">
        <v>427</v>
      </c>
      <c r="F20">
        <v>4</v>
      </c>
      <c r="G20">
        <v>1658151024.6875</v>
      </c>
      <c r="H20">
        <f t="shared" si="0"/>
        <v>1.3609722917257436E-3</v>
      </c>
      <c r="I20">
        <f t="shared" si="1"/>
        <v>1.3609722917257436</v>
      </c>
      <c r="J20">
        <f t="shared" si="2"/>
        <v>-0.89688149407892437</v>
      </c>
      <c r="K20">
        <f t="shared" si="3"/>
        <v>12.260249999999999</v>
      </c>
      <c r="L20">
        <f t="shared" si="4"/>
        <v>28.652575151455419</v>
      </c>
      <c r="M20">
        <f t="shared" si="5"/>
        <v>2.903116535176637</v>
      </c>
      <c r="N20">
        <f t="shared" si="6"/>
        <v>1.24222462770825</v>
      </c>
      <c r="O20">
        <f t="shared" si="7"/>
        <v>8.6077429480918538E-2</v>
      </c>
      <c r="P20">
        <f t="shared" si="8"/>
        <v>2.768143432121319</v>
      </c>
      <c r="Q20">
        <f t="shared" si="9"/>
        <v>8.4617618711741449E-2</v>
      </c>
      <c r="R20">
        <f t="shared" si="10"/>
        <v>5.3015107701062755E-2</v>
      </c>
      <c r="S20">
        <f t="shared" si="11"/>
        <v>194.43832237499998</v>
      </c>
      <c r="T20">
        <f t="shared" si="12"/>
        <v>33.440908888438429</v>
      </c>
      <c r="U20">
        <f t="shared" si="13"/>
        <v>32.529262500000002</v>
      </c>
      <c r="V20">
        <f t="shared" si="14"/>
        <v>4.9200071970169166</v>
      </c>
      <c r="W20">
        <f t="shared" si="15"/>
        <v>67.925250008890288</v>
      </c>
      <c r="X20">
        <f t="shared" si="16"/>
        <v>3.3569384803072131</v>
      </c>
      <c r="Y20">
        <f t="shared" si="17"/>
        <v>4.9421069188083155</v>
      </c>
      <c r="Z20">
        <f t="shared" si="18"/>
        <v>1.5630687167097035</v>
      </c>
      <c r="AA20">
        <f t="shared" si="19"/>
        <v>-60.018878065105291</v>
      </c>
      <c r="AB20">
        <f t="shared" si="20"/>
        <v>11.86613927450459</v>
      </c>
      <c r="AC20">
        <f t="shared" si="21"/>
        <v>0.9775973729441868</v>
      </c>
      <c r="AD20">
        <f t="shared" si="22"/>
        <v>147.26318095734348</v>
      </c>
      <c r="AE20">
        <f t="shared" si="23"/>
        <v>-1.3416877475215161</v>
      </c>
      <c r="AF20">
        <f t="shared" si="24"/>
        <v>1.3185661504879633</v>
      </c>
      <c r="AG20">
        <f t="shared" si="25"/>
        <v>-0.89688149407892437</v>
      </c>
      <c r="AH20">
        <v>11.38900497250096</v>
      </c>
      <c r="AI20">
        <v>12.54131515151515</v>
      </c>
      <c r="AJ20">
        <v>-7.6582977135509406E-2</v>
      </c>
      <c r="AK20">
        <v>63.439053204931277</v>
      </c>
      <c r="AL20">
        <f t="shared" si="26"/>
        <v>1.3609722917257436</v>
      </c>
      <c r="AM20">
        <v>31.955410204639339</v>
      </c>
      <c r="AN20">
        <v>33.141357575757567</v>
      </c>
      <c r="AO20">
        <v>5.2414960466484386E-3</v>
      </c>
      <c r="AP20">
        <v>87.696171181003294</v>
      </c>
      <c r="AQ20">
        <v>111</v>
      </c>
      <c r="AR20">
        <v>17</v>
      </c>
      <c r="AS20">
        <f t="shared" si="27"/>
        <v>1</v>
      </c>
      <c r="AT20">
        <f t="shared" si="28"/>
        <v>0</v>
      </c>
      <c r="AU20">
        <f t="shared" si="29"/>
        <v>47412.019474384324</v>
      </c>
      <c r="AV20" t="s">
        <v>412</v>
      </c>
      <c r="AW20" t="s">
        <v>412</v>
      </c>
      <c r="AX20">
        <v>0</v>
      </c>
      <c r="AY20">
        <v>0</v>
      </c>
      <c r="AZ20" t="e">
        <f t="shared" si="30"/>
        <v>#DIV/0!</v>
      </c>
      <c r="BA20">
        <v>0</v>
      </c>
      <c r="BB20" t="s">
        <v>412</v>
      </c>
      <c r="BC20" t="s">
        <v>412</v>
      </c>
      <c r="BD20">
        <v>0</v>
      </c>
      <c r="BE20">
        <v>0</v>
      </c>
      <c r="BF20" t="e">
        <f t="shared" si="31"/>
        <v>#DIV/0!</v>
      </c>
      <c r="BG20">
        <v>0.5</v>
      </c>
      <c r="BH20">
        <f t="shared" si="32"/>
        <v>1009.5111375</v>
      </c>
      <c r="BI20">
        <f t="shared" si="33"/>
        <v>-0.89688149407892437</v>
      </c>
      <c r="BJ20" t="e">
        <f t="shared" si="34"/>
        <v>#DIV/0!</v>
      </c>
      <c r="BK20">
        <f t="shared" si="35"/>
        <v>-8.8843149992381769E-4</v>
      </c>
      <c r="BL20" t="e">
        <f t="shared" si="36"/>
        <v>#DIV/0!</v>
      </c>
      <c r="BM20" t="e">
        <f t="shared" si="37"/>
        <v>#DIV/0!</v>
      </c>
      <c r="BN20" t="s">
        <v>412</v>
      </c>
      <c r="BO20">
        <v>0</v>
      </c>
      <c r="BP20" t="e">
        <f t="shared" si="38"/>
        <v>#DIV/0!</v>
      </c>
      <c r="BQ20" t="e">
        <f t="shared" si="39"/>
        <v>#DIV/0!</v>
      </c>
      <c r="BR20" t="e">
        <f t="shared" si="40"/>
        <v>#DIV/0!</v>
      </c>
      <c r="BS20" t="e">
        <f t="shared" si="41"/>
        <v>#DIV/0!</v>
      </c>
      <c r="BT20" t="e">
        <f t="shared" si="42"/>
        <v>#DIV/0!</v>
      </c>
      <c r="BU20" t="e">
        <f t="shared" si="43"/>
        <v>#DIV/0!</v>
      </c>
      <c r="BV20" t="e">
        <f t="shared" si="44"/>
        <v>#DIV/0!</v>
      </c>
      <c r="BW20" t="e">
        <f t="shared" si="45"/>
        <v>#DIV/0!</v>
      </c>
      <c r="BX20" t="s">
        <v>412</v>
      </c>
      <c r="BY20" t="s">
        <v>412</v>
      </c>
      <c r="BZ20" t="s">
        <v>412</v>
      </c>
      <c r="CA20" t="s">
        <v>412</v>
      </c>
      <c r="CB20" t="s">
        <v>412</v>
      </c>
      <c r="CC20" t="s">
        <v>412</v>
      </c>
      <c r="CD20" t="s">
        <v>412</v>
      </c>
      <c r="CE20" t="s">
        <v>412</v>
      </c>
      <c r="CF20">
        <v>253</v>
      </c>
      <c r="CG20">
        <v>1000</v>
      </c>
      <c r="CH20" t="s">
        <v>413</v>
      </c>
      <c r="CI20">
        <v>1110.1500000000001</v>
      </c>
      <c r="CJ20">
        <v>1175.8634999999999</v>
      </c>
      <c r="CK20">
        <v>1152.67</v>
      </c>
      <c r="CL20">
        <v>1.3005735999999999E-4</v>
      </c>
      <c r="CM20">
        <v>6.5004835999999994E-4</v>
      </c>
      <c r="CN20">
        <v>4.7597999359999997E-2</v>
      </c>
      <c r="CO20">
        <v>5.5000000000000003E-4</v>
      </c>
      <c r="CP20">
        <f t="shared" si="46"/>
        <v>1199.99875</v>
      </c>
      <c r="CQ20">
        <f t="shared" si="47"/>
        <v>1009.5111375</v>
      </c>
      <c r="CR20">
        <f t="shared" si="48"/>
        <v>0.84126015756266415</v>
      </c>
      <c r="CS20">
        <f t="shared" si="49"/>
        <v>0.16203210409594176</v>
      </c>
      <c r="CT20">
        <v>6</v>
      </c>
      <c r="CU20">
        <v>0.5</v>
      </c>
      <c r="CV20" t="s">
        <v>414</v>
      </c>
      <c r="CW20">
        <v>2</v>
      </c>
      <c r="CX20" t="b">
        <v>1</v>
      </c>
      <c r="CY20">
        <v>1658151024.6875</v>
      </c>
      <c r="CZ20">
        <v>12.260249999999999</v>
      </c>
      <c r="DA20">
        <v>11.03725</v>
      </c>
      <c r="DB20">
        <v>33.131612500000003</v>
      </c>
      <c r="DC20">
        <v>31.955337499999999</v>
      </c>
      <c r="DD20">
        <v>13.8096</v>
      </c>
      <c r="DE20">
        <v>32.618387499999997</v>
      </c>
      <c r="DF20">
        <v>650.296875</v>
      </c>
      <c r="DG20">
        <v>101.221125</v>
      </c>
      <c r="DH20">
        <v>0.100188</v>
      </c>
      <c r="DI20">
        <v>32.608775000000001</v>
      </c>
      <c r="DJ20">
        <v>999.9</v>
      </c>
      <c r="DK20">
        <v>32.529262500000002</v>
      </c>
      <c r="DL20">
        <v>0</v>
      </c>
      <c r="DM20">
        <v>0</v>
      </c>
      <c r="DN20">
        <v>8997.1862500000007</v>
      </c>
      <c r="DO20">
        <v>0</v>
      </c>
      <c r="DP20">
        <v>533.97037499999999</v>
      </c>
      <c r="DQ20">
        <v>1.22299125</v>
      </c>
      <c r="DR20">
        <v>12.680375</v>
      </c>
      <c r="DS20">
        <v>11.4015875</v>
      </c>
      <c r="DT20">
        <v>1.1762712500000001</v>
      </c>
      <c r="DU20">
        <v>11.03725</v>
      </c>
      <c r="DV20">
        <v>31.955337499999999</v>
      </c>
      <c r="DW20">
        <v>3.3536199999999998</v>
      </c>
      <c r="DX20">
        <v>3.2345549999999998</v>
      </c>
      <c r="DY20">
        <v>25.896350000000002</v>
      </c>
      <c r="DZ20">
        <v>25.287324999999999</v>
      </c>
      <c r="EA20">
        <v>1199.99875</v>
      </c>
      <c r="EB20">
        <v>0.95799487500000002</v>
      </c>
      <c r="EC20">
        <v>4.2005512500000002E-2</v>
      </c>
      <c r="ED20">
        <v>0</v>
      </c>
      <c r="EE20">
        <v>2.5689250000000001</v>
      </c>
      <c r="EF20">
        <v>0</v>
      </c>
      <c r="EG20">
        <v>12044.05</v>
      </c>
      <c r="EH20">
        <v>9554.9762499999997</v>
      </c>
      <c r="EI20">
        <v>46.351374999999997</v>
      </c>
      <c r="EJ20">
        <v>48.859250000000003</v>
      </c>
      <c r="EK20">
        <v>47.875</v>
      </c>
      <c r="EL20">
        <v>47.015500000000003</v>
      </c>
      <c r="EM20">
        <v>46.109250000000003</v>
      </c>
      <c r="EN20">
        <v>1149.5925</v>
      </c>
      <c r="EO20">
        <v>50.40625</v>
      </c>
      <c r="EP20">
        <v>0</v>
      </c>
      <c r="EQ20">
        <v>593533.90000009537</v>
      </c>
      <c r="ER20">
        <v>0</v>
      </c>
      <c r="ES20">
        <v>2.5758615384615382</v>
      </c>
      <c r="ET20">
        <v>-0.46538803916674248</v>
      </c>
      <c r="EU20">
        <v>-8.755555627830466</v>
      </c>
      <c r="EV20">
        <v>12044.11153846154</v>
      </c>
      <c r="EW20">
        <v>15</v>
      </c>
      <c r="EX20">
        <v>1658144494.0999999</v>
      </c>
      <c r="EY20" t="s">
        <v>415</v>
      </c>
      <c r="EZ20">
        <v>1658144494.0999999</v>
      </c>
      <c r="FA20">
        <v>1658144488.0999999</v>
      </c>
      <c r="FB20">
        <v>9</v>
      </c>
      <c r="FC20">
        <v>-0.39</v>
      </c>
      <c r="FD20">
        <v>0.129</v>
      </c>
      <c r="FE20">
        <v>-1.6950000000000001</v>
      </c>
      <c r="FF20">
        <v>0.501</v>
      </c>
      <c r="FG20">
        <v>420</v>
      </c>
      <c r="FH20">
        <v>31</v>
      </c>
      <c r="FI20">
        <v>0.32</v>
      </c>
      <c r="FJ20">
        <v>0.13</v>
      </c>
      <c r="FK20">
        <v>1.2063275609756099</v>
      </c>
      <c r="FL20">
        <v>0.36355797909407428</v>
      </c>
      <c r="FM20">
        <v>4.5758386131595982E-2</v>
      </c>
      <c r="FN20">
        <v>1</v>
      </c>
      <c r="FO20">
        <v>2.5423029411764699</v>
      </c>
      <c r="FP20">
        <v>0.23310771239036901</v>
      </c>
      <c r="FQ20">
        <v>0.202989917867995</v>
      </c>
      <c r="FR20">
        <v>1</v>
      </c>
      <c r="FS20">
        <v>1.206825609756097</v>
      </c>
      <c r="FT20">
        <v>-0.17352439024390109</v>
      </c>
      <c r="FU20">
        <v>1.956107546656587E-2</v>
      </c>
      <c r="FV20">
        <v>0</v>
      </c>
      <c r="FW20">
        <v>2</v>
      </c>
      <c r="FX20">
        <v>3</v>
      </c>
      <c r="FY20" t="s">
        <v>428</v>
      </c>
      <c r="FZ20">
        <v>3.3720400000000001</v>
      </c>
      <c r="GA20">
        <v>2.89371</v>
      </c>
      <c r="GB20">
        <v>3.83944E-3</v>
      </c>
      <c r="GC20">
        <v>3.1390200000000002E-3</v>
      </c>
      <c r="GD20">
        <v>0.13883400000000001</v>
      </c>
      <c r="GE20">
        <v>0.138406</v>
      </c>
      <c r="GF20">
        <v>34603.800000000003</v>
      </c>
      <c r="GG20">
        <v>30102.400000000001</v>
      </c>
      <c r="GH20">
        <v>31034.2</v>
      </c>
      <c r="GI20">
        <v>28129.200000000001</v>
      </c>
      <c r="GJ20">
        <v>35191.1</v>
      </c>
      <c r="GK20">
        <v>34189.599999999999</v>
      </c>
      <c r="GL20">
        <v>40444.1</v>
      </c>
      <c r="GM20">
        <v>39203.1</v>
      </c>
      <c r="GN20">
        <v>2.1841200000000001</v>
      </c>
      <c r="GO20">
        <v>1.6711800000000001</v>
      </c>
      <c r="GP20">
        <v>0</v>
      </c>
      <c r="GQ20">
        <v>9.2528799999999994E-2</v>
      </c>
      <c r="GR20">
        <v>999.9</v>
      </c>
      <c r="GS20">
        <v>31.029900000000001</v>
      </c>
      <c r="GT20">
        <v>67</v>
      </c>
      <c r="GU20">
        <v>34.200000000000003</v>
      </c>
      <c r="GV20">
        <v>35.761099999999999</v>
      </c>
      <c r="GW20">
        <v>51.02</v>
      </c>
      <c r="GX20">
        <v>44.919899999999998</v>
      </c>
      <c r="GY20">
        <v>1</v>
      </c>
      <c r="GZ20">
        <v>0.40161799999999998</v>
      </c>
      <c r="HA20">
        <v>0.55359499999999995</v>
      </c>
      <c r="HB20">
        <v>20.2135</v>
      </c>
      <c r="HC20">
        <v>5.2145900000000003</v>
      </c>
      <c r="HD20">
        <v>11.968</v>
      </c>
      <c r="HE20">
        <v>4.99085</v>
      </c>
      <c r="HF20">
        <v>3.2925300000000002</v>
      </c>
      <c r="HG20">
        <v>7848.8</v>
      </c>
      <c r="HH20">
        <v>9999</v>
      </c>
      <c r="HI20">
        <v>9999</v>
      </c>
      <c r="HJ20">
        <v>921.8</v>
      </c>
      <c r="HK20">
        <v>4.9712500000000004</v>
      </c>
      <c r="HL20">
        <v>1.87378</v>
      </c>
      <c r="HM20">
        <v>1.87012</v>
      </c>
      <c r="HN20">
        <v>1.86957</v>
      </c>
      <c r="HO20">
        <v>1.87439</v>
      </c>
      <c r="HP20">
        <v>1.87103</v>
      </c>
      <c r="HQ20">
        <v>1.8664700000000001</v>
      </c>
      <c r="HR20">
        <v>1.8775900000000001</v>
      </c>
      <c r="HS20">
        <v>0</v>
      </c>
      <c r="HT20">
        <v>0</v>
      </c>
      <c r="HU20">
        <v>0</v>
      </c>
      <c r="HV20">
        <v>0</v>
      </c>
      <c r="HW20" t="s">
        <v>417</v>
      </c>
      <c r="HX20" t="s">
        <v>418</v>
      </c>
      <c r="HY20" t="s">
        <v>419</v>
      </c>
      <c r="HZ20" t="s">
        <v>419</v>
      </c>
      <c r="IA20" t="s">
        <v>419</v>
      </c>
      <c r="IB20" t="s">
        <v>419</v>
      </c>
      <c r="IC20">
        <v>0</v>
      </c>
      <c r="ID20">
        <v>100</v>
      </c>
      <c r="IE20">
        <v>100</v>
      </c>
      <c r="IF20">
        <v>-1.5489999999999999</v>
      </c>
      <c r="IG20">
        <v>0.51359999999999995</v>
      </c>
      <c r="IH20">
        <v>-1.5492032321761531</v>
      </c>
      <c r="II20">
        <v>1.7196870422270779E-5</v>
      </c>
      <c r="IJ20">
        <v>-2.1741833173098589E-6</v>
      </c>
      <c r="IK20">
        <v>9.0595066644434051E-10</v>
      </c>
      <c r="IL20">
        <v>-9.5844304854189682E-2</v>
      </c>
      <c r="IM20">
        <v>-1.2435942757381079E-3</v>
      </c>
      <c r="IN20">
        <v>8.3241555849602686E-4</v>
      </c>
      <c r="IO20">
        <v>-6.8006265696850886E-6</v>
      </c>
      <c r="IP20">
        <v>17</v>
      </c>
      <c r="IQ20">
        <v>2050</v>
      </c>
      <c r="IR20">
        <v>3</v>
      </c>
      <c r="IS20">
        <v>34</v>
      </c>
      <c r="IT20">
        <v>108.9</v>
      </c>
      <c r="IU20">
        <v>109</v>
      </c>
      <c r="IV20">
        <v>9.7656199999999999E-2</v>
      </c>
      <c r="IW20">
        <v>2.7526899999999999</v>
      </c>
      <c r="IX20">
        <v>1.49902</v>
      </c>
      <c r="IY20">
        <v>2.3034699999999999</v>
      </c>
      <c r="IZ20">
        <v>1.69678</v>
      </c>
      <c r="JA20">
        <v>2.2985799999999998</v>
      </c>
      <c r="JB20">
        <v>38.427900000000001</v>
      </c>
      <c r="JC20">
        <v>15.0076</v>
      </c>
      <c r="JD20">
        <v>18</v>
      </c>
      <c r="JE20">
        <v>570.54399999999998</v>
      </c>
      <c r="JF20">
        <v>322.90100000000001</v>
      </c>
      <c r="JG20">
        <v>30.000900000000001</v>
      </c>
      <c r="JH20">
        <v>32.734499999999997</v>
      </c>
      <c r="JI20">
        <v>30.000399999999999</v>
      </c>
      <c r="JJ20">
        <v>32.499699999999997</v>
      </c>
      <c r="JK20">
        <v>32.472499999999997</v>
      </c>
      <c r="JL20">
        <v>2.10825</v>
      </c>
      <c r="JM20">
        <v>19.139900000000001</v>
      </c>
      <c r="JN20">
        <v>100</v>
      </c>
      <c r="JO20">
        <v>30</v>
      </c>
      <c r="JP20">
        <v>40.088099999999997</v>
      </c>
      <c r="JQ20">
        <v>31.974</v>
      </c>
      <c r="JR20">
        <v>98.886399999999995</v>
      </c>
      <c r="JS20">
        <v>98.736699999999999</v>
      </c>
    </row>
    <row r="21" spans="1:279" x14ac:dyDescent="0.2">
      <c r="A21">
        <v>6</v>
      </c>
      <c r="B21">
        <v>1658151031</v>
      </c>
      <c r="C21">
        <v>20</v>
      </c>
      <c r="D21" t="s">
        <v>429</v>
      </c>
      <c r="E21" t="s">
        <v>430</v>
      </c>
      <c r="F21">
        <v>4</v>
      </c>
      <c r="G21">
        <v>1658151029</v>
      </c>
      <c r="H21">
        <f t="shared" si="0"/>
        <v>1.3649830616937403E-3</v>
      </c>
      <c r="I21">
        <f t="shared" si="1"/>
        <v>1.3649830616937404</v>
      </c>
      <c r="J21">
        <f t="shared" si="2"/>
        <v>-1.0079296718821629</v>
      </c>
      <c r="K21">
        <f t="shared" si="3"/>
        <v>11.98745714285714</v>
      </c>
      <c r="L21">
        <f t="shared" si="4"/>
        <v>30.400313259147456</v>
      </c>
      <c r="M21">
        <f t="shared" si="5"/>
        <v>3.0801537661895551</v>
      </c>
      <c r="N21">
        <f t="shared" si="6"/>
        <v>1.2145668023502063</v>
      </c>
      <c r="O21">
        <f t="shared" si="7"/>
        <v>8.632952304337814E-2</v>
      </c>
      <c r="P21">
        <f t="shared" si="8"/>
        <v>2.7727381124809423</v>
      </c>
      <c r="Q21">
        <f t="shared" si="9"/>
        <v>8.486361628480095E-2</v>
      </c>
      <c r="R21">
        <f t="shared" si="10"/>
        <v>5.3169392699765186E-2</v>
      </c>
      <c r="S21">
        <f t="shared" si="11"/>
        <v>194.44352699999999</v>
      </c>
      <c r="T21">
        <f t="shared" si="12"/>
        <v>33.44028334358245</v>
      </c>
      <c r="U21">
        <f t="shared" si="13"/>
        <v>32.536428571428573</v>
      </c>
      <c r="V21">
        <f t="shared" si="14"/>
        <v>4.9219954038664069</v>
      </c>
      <c r="W21">
        <f t="shared" si="15"/>
        <v>67.95881024758647</v>
      </c>
      <c r="X21">
        <f t="shared" si="16"/>
        <v>3.3589208353130169</v>
      </c>
      <c r="Y21">
        <f t="shared" si="17"/>
        <v>4.9425833428746753</v>
      </c>
      <c r="Z21">
        <f t="shared" si="18"/>
        <v>1.56307456855339</v>
      </c>
      <c r="AA21">
        <f t="shared" si="19"/>
        <v>-60.19575302069395</v>
      </c>
      <c r="AB21">
        <f t="shared" si="20"/>
        <v>11.070347361579003</v>
      </c>
      <c r="AC21">
        <f t="shared" si="21"/>
        <v>0.91056403629855509</v>
      </c>
      <c r="AD21">
        <f t="shared" si="22"/>
        <v>146.22868537718358</v>
      </c>
      <c r="AE21">
        <f t="shared" si="23"/>
        <v>-1.3020216946607706</v>
      </c>
      <c r="AF21">
        <f t="shared" si="24"/>
        <v>1.336089352143667</v>
      </c>
      <c r="AG21">
        <f t="shared" si="25"/>
        <v>-1.0079296718821629</v>
      </c>
      <c r="AH21">
        <v>11.15531066136786</v>
      </c>
      <c r="AI21">
        <v>12.320816363636361</v>
      </c>
      <c r="AJ21">
        <v>-5.2713367594694388E-2</v>
      </c>
      <c r="AK21">
        <v>63.439053204931277</v>
      </c>
      <c r="AL21">
        <f t="shared" si="26"/>
        <v>1.3649830616937404</v>
      </c>
      <c r="AM21">
        <v>31.958843276404231</v>
      </c>
      <c r="AN21">
        <v>33.155998181818177</v>
      </c>
      <c r="AO21">
        <v>3.8312298863377799E-3</v>
      </c>
      <c r="AP21">
        <v>87.696171181003294</v>
      </c>
      <c r="AQ21">
        <v>111</v>
      </c>
      <c r="AR21">
        <v>17</v>
      </c>
      <c r="AS21">
        <f t="shared" si="27"/>
        <v>1</v>
      </c>
      <c r="AT21">
        <f t="shared" si="28"/>
        <v>0</v>
      </c>
      <c r="AU21">
        <f t="shared" si="29"/>
        <v>47538.400972123229</v>
      </c>
      <c r="AV21" t="s">
        <v>412</v>
      </c>
      <c r="AW21" t="s">
        <v>412</v>
      </c>
      <c r="AX21">
        <v>0</v>
      </c>
      <c r="AY21">
        <v>0</v>
      </c>
      <c r="AZ21" t="e">
        <f t="shared" si="30"/>
        <v>#DIV/0!</v>
      </c>
      <c r="BA21">
        <v>0</v>
      </c>
      <c r="BB21" t="s">
        <v>412</v>
      </c>
      <c r="BC21" t="s">
        <v>412</v>
      </c>
      <c r="BD21">
        <v>0</v>
      </c>
      <c r="BE21">
        <v>0</v>
      </c>
      <c r="BF21" t="e">
        <f t="shared" si="31"/>
        <v>#DIV/0!</v>
      </c>
      <c r="BG21">
        <v>0.5</v>
      </c>
      <c r="BH21">
        <f t="shared" si="32"/>
        <v>1009.5374999999999</v>
      </c>
      <c r="BI21">
        <f t="shared" si="33"/>
        <v>-1.0079296718821629</v>
      </c>
      <c r="BJ21" t="e">
        <f t="shared" si="34"/>
        <v>#DIV/0!</v>
      </c>
      <c r="BK21">
        <f t="shared" si="35"/>
        <v>-9.9840736167023303E-4</v>
      </c>
      <c r="BL21" t="e">
        <f t="shared" si="36"/>
        <v>#DIV/0!</v>
      </c>
      <c r="BM21" t="e">
        <f t="shared" si="37"/>
        <v>#DIV/0!</v>
      </c>
      <c r="BN21" t="s">
        <v>412</v>
      </c>
      <c r="BO21">
        <v>0</v>
      </c>
      <c r="BP21" t="e">
        <f t="shared" si="38"/>
        <v>#DIV/0!</v>
      </c>
      <c r="BQ21" t="e">
        <f t="shared" si="39"/>
        <v>#DIV/0!</v>
      </c>
      <c r="BR21" t="e">
        <f t="shared" si="40"/>
        <v>#DIV/0!</v>
      </c>
      <c r="BS21" t="e">
        <f t="shared" si="41"/>
        <v>#DIV/0!</v>
      </c>
      <c r="BT21" t="e">
        <f t="shared" si="42"/>
        <v>#DIV/0!</v>
      </c>
      <c r="BU21" t="e">
        <f t="shared" si="43"/>
        <v>#DIV/0!</v>
      </c>
      <c r="BV21" t="e">
        <f t="shared" si="44"/>
        <v>#DIV/0!</v>
      </c>
      <c r="BW21" t="e">
        <f t="shared" si="45"/>
        <v>#DIV/0!</v>
      </c>
      <c r="BX21" t="s">
        <v>412</v>
      </c>
      <c r="BY21" t="s">
        <v>412</v>
      </c>
      <c r="BZ21" t="s">
        <v>412</v>
      </c>
      <c r="CA21" t="s">
        <v>412</v>
      </c>
      <c r="CB21" t="s">
        <v>412</v>
      </c>
      <c r="CC21" t="s">
        <v>412</v>
      </c>
      <c r="CD21" t="s">
        <v>412</v>
      </c>
      <c r="CE21" t="s">
        <v>412</v>
      </c>
      <c r="CF21">
        <v>253</v>
      </c>
      <c r="CG21">
        <v>1000</v>
      </c>
      <c r="CH21" t="s">
        <v>413</v>
      </c>
      <c r="CI21">
        <v>1110.1500000000001</v>
      </c>
      <c r="CJ21">
        <v>1175.8634999999999</v>
      </c>
      <c r="CK21">
        <v>1152.67</v>
      </c>
      <c r="CL21">
        <v>1.3005735999999999E-4</v>
      </c>
      <c r="CM21">
        <v>6.5004835999999994E-4</v>
      </c>
      <c r="CN21">
        <v>4.7597999359999997E-2</v>
      </c>
      <c r="CO21">
        <v>5.5000000000000003E-4</v>
      </c>
      <c r="CP21">
        <f t="shared" si="46"/>
        <v>1200.03</v>
      </c>
      <c r="CQ21">
        <f t="shared" si="47"/>
        <v>1009.5374999999999</v>
      </c>
      <c r="CR21">
        <f t="shared" si="48"/>
        <v>0.84126021849453758</v>
      </c>
      <c r="CS21">
        <f t="shared" si="49"/>
        <v>0.16203222169445763</v>
      </c>
      <c r="CT21">
        <v>6</v>
      </c>
      <c r="CU21">
        <v>0.5</v>
      </c>
      <c r="CV21" t="s">
        <v>414</v>
      </c>
      <c r="CW21">
        <v>2</v>
      </c>
      <c r="CX21" t="b">
        <v>1</v>
      </c>
      <c r="CY21">
        <v>1658151029</v>
      </c>
      <c r="CZ21">
        <v>11.98745714285714</v>
      </c>
      <c r="DA21">
        <v>10.800842857142859</v>
      </c>
      <c r="DB21">
        <v>33.151671428571433</v>
      </c>
      <c r="DC21">
        <v>31.959714285714281</v>
      </c>
      <c r="DD21">
        <v>13.536799999999999</v>
      </c>
      <c r="DE21">
        <v>32.637842857142857</v>
      </c>
      <c r="DF21">
        <v>650.25614285714289</v>
      </c>
      <c r="DG21">
        <v>101.22</v>
      </c>
      <c r="DH21">
        <v>9.9803514285714282E-2</v>
      </c>
      <c r="DI21">
        <v>32.610485714285723</v>
      </c>
      <c r="DJ21">
        <v>999.89999999999986</v>
      </c>
      <c r="DK21">
        <v>32.536428571428573</v>
      </c>
      <c r="DL21">
        <v>0</v>
      </c>
      <c r="DM21">
        <v>0</v>
      </c>
      <c r="DN21">
        <v>9021.6985714285711</v>
      </c>
      <c r="DO21">
        <v>0</v>
      </c>
      <c r="DP21">
        <v>536.94885714285715</v>
      </c>
      <c r="DQ21">
        <v>1.186605714285714</v>
      </c>
      <c r="DR21">
        <v>12.398485714285711</v>
      </c>
      <c r="DS21">
        <v>11.157414285714291</v>
      </c>
      <c r="DT21">
        <v>1.191971428571428</v>
      </c>
      <c r="DU21">
        <v>10.800842857142859</v>
      </c>
      <c r="DV21">
        <v>31.959714285714281</v>
      </c>
      <c r="DW21">
        <v>3.3556142857142861</v>
      </c>
      <c r="DX21">
        <v>3.2349642857142848</v>
      </c>
      <c r="DY21">
        <v>25.906400000000001</v>
      </c>
      <c r="DZ21">
        <v>25.289442857142859</v>
      </c>
      <c r="EA21">
        <v>1200.03</v>
      </c>
      <c r="EB21">
        <v>0.95799299999999998</v>
      </c>
      <c r="EC21">
        <v>4.2007399999999993E-2</v>
      </c>
      <c r="ED21">
        <v>0</v>
      </c>
      <c r="EE21">
        <v>2.3594142857142861</v>
      </c>
      <c r="EF21">
        <v>0</v>
      </c>
      <c r="EG21">
        <v>12047.471428571431</v>
      </c>
      <c r="EH21">
        <v>9555.2057142857138</v>
      </c>
      <c r="EI21">
        <v>46.357000000000014</v>
      </c>
      <c r="EJ21">
        <v>48.875</v>
      </c>
      <c r="EK21">
        <v>47.866</v>
      </c>
      <c r="EL21">
        <v>47.008857142857153</v>
      </c>
      <c r="EM21">
        <v>46.125</v>
      </c>
      <c r="EN21">
        <v>1149.6199999999999</v>
      </c>
      <c r="EO21">
        <v>50.41</v>
      </c>
      <c r="EP21">
        <v>0</v>
      </c>
      <c r="EQ21">
        <v>593538.10000014305</v>
      </c>
      <c r="ER21">
        <v>0</v>
      </c>
      <c r="ES21">
        <v>2.5081760000000002</v>
      </c>
      <c r="ET21">
        <v>-0.2190922990429309</v>
      </c>
      <c r="EU21">
        <v>14.52307683043558</v>
      </c>
      <c r="EV21">
        <v>12044.868</v>
      </c>
      <c r="EW21">
        <v>15</v>
      </c>
      <c r="EX21">
        <v>1658144494.0999999</v>
      </c>
      <c r="EY21" t="s">
        <v>415</v>
      </c>
      <c r="EZ21">
        <v>1658144494.0999999</v>
      </c>
      <c r="FA21">
        <v>1658144488.0999999</v>
      </c>
      <c r="FB21">
        <v>9</v>
      </c>
      <c r="FC21">
        <v>-0.39</v>
      </c>
      <c r="FD21">
        <v>0.129</v>
      </c>
      <c r="FE21">
        <v>-1.6950000000000001</v>
      </c>
      <c r="FF21">
        <v>0.501</v>
      </c>
      <c r="FG21">
        <v>420</v>
      </c>
      <c r="FH21">
        <v>31</v>
      </c>
      <c r="FI21">
        <v>0.32</v>
      </c>
      <c r="FJ21">
        <v>0.13</v>
      </c>
      <c r="FK21">
        <v>1.2129382926829271</v>
      </c>
      <c r="FL21">
        <v>0.1198283623693398</v>
      </c>
      <c r="FM21">
        <v>4.065566074661197E-2</v>
      </c>
      <c r="FN21">
        <v>1</v>
      </c>
      <c r="FO21">
        <v>2.5350529411764708</v>
      </c>
      <c r="FP21">
        <v>-0.54957983230726093</v>
      </c>
      <c r="FQ21">
        <v>0.18511076689582709</v>
      </c>
      <c r="FR21">
        <v>1</v>
      </c>
      <c r="FS21">
        <v>1.2003909756097559</v>
      </c>
      <c r="FT21">
        <v>-0.15416550522647909</v>
      </c>
      <c r="FU21">
        <v>1.876884507340951E-2</v>
      </c>
      <c r="FV21">
        <v>0</v>
      </c>
      <c r="FW21">
        <v>2</v>
      </c>
      <c r="FX21">
        <v>3</v>
      </c>
      <c r="FY21" t="s">
        <v>428</v>
      </c>
      <c r="FZ21">
        <v>3.3722799999999999</v>
      </c>
      <c r="GA21">
        <v>2.8938700000000002</v>
      </c>
      <c r="GB21">
        <v>3.7811300000000002E-3</v>
      </c>
      <c r="GC21">
        <v>3.0868900000000001E-3</v>
      </c>
      <c r="GD21">
        <v>0.138872</v>
      </c>
      <c r="GE21">
        <v>0.13841600000000001</v>
      </c>
      <c r="GF21">
        <v>34606.400000000001</v>
      </c>
      <c r="GG21">
        <v>30103.599999999999</v>
      </c>
      <c r="GH21">
        <v>31034.7</v>
      </c>
      <c r="GI21">
        <v>28128.9</v>
      </c>
      <c r="GJ21">
        <v>35190</v>
      </c>
      <c r="GK21">
        <v>34188.6</v>
      </c>
      <c r="GL21">
        <v>40444.6</v>
      </c>
      <c r="GM21">
        <v>39202.400000000001</v>
      </c>
      <c r="GN21">
        <v>2.1838299999999999</v>
      </c>
      <c r="GO21">
        <v>1.6712199999999999</v>
      </c>
      <c r="GP21">
        <v>0</v>
      </c>
      <c r="GQ21">
        <v>9.3333399999999997E-2</v>
      </c>
      <c r="GR21">
        <v>999.9</v>
      </c>
      <c r="GS21">
        <v>31.026499999999999</v>
      </c>
      <c r="GT21">
        <v>67</v>
      </c>
      <c r="GU21">
        <v>34.200000000000003</v>
      </c>
      <c r="GV21">
        <v>35.765900000000002</v>
      </c>
      <c r="GW21">
        <v>50.81</v>
      </c>
      <c r="GX21">
        <v>44.479199999999999</v>
      </c>
      <c r="GY21">
        <v>1</v>
      </c>
      <c r="GZ21">
        <v>0.401723</v>
      </c>
      <c r="HA21">
        <v>0.55877699999999997</v>
      </c>
      <c r="HB21">
        <v>20.2135</v>
      </c>
      <c r="HC21">
        <v>5.2148899999999996</v>
      </c>
      <c r="HD21">
        <v>11.968500000000001</v>
      </c>
      <c r="HE21">
        <v>4.9908000000000001</v>
      </c>
      <c r="HF21">
        <v>3.2924799999999999</v>
      </c>
      <c r="HG21">
        <v>7849</v>
      </c>
      <c r="HH21">
        <v>9999</v>
      </c>
      <c r="HI21">
        <v>9999</v>
      </c>
      <c r="HJ21">
        <v>921.8</v>
      </c>
      <c r="HK21">
        <v>4.9712199999999998</v>
      </c>
      <c r="HL21">
        <v>1.87378</v>
      </c>
      <c r="HM21">
        <v>1.87012</v>
      </c>
      <c r="HN21">
        <v>1.8695999999999999</v>
      </c>
      <c r="HO21">
        <v>1.87439</v>
      </c>
      <c r="HP21">
        <v>1.87103</v>
      </c>
      <c r="HQ21">
        <v>1.8664700000000001</v>
      </c>
      <c r="HR21">
        <v>1.8775900000000001</v>
      </c>
      <c r="HS21">
        <v>0</v>
      </c>
      <c r="HT21">
        <v>0</v>
      </c>
      <c r="HU21">
        <v>0</v>
      </c>
      <c r="HV21">
        <v>0</v>
      </c>
      <c r="HW21" t="s">
        <v>417</v>
      </c>
      <c r="HX21" t="s">
        <v>418</v>
      </c>
      <c r="HY21" t="s">
        <v>419</v>
      </c>
      <c r="HZ21" t="s">
        <v>419</v>
      </c>
      <c r="IA21" t="s">
        <v>419</v>
      </c>
      <c r="IB21" t="s">
        <v>419</v>
      </c>
      <c r="IC21">
        <v>0</v>
      </c>
      <c r="ID21">
        <v>100</v>
      </c>
      <c r="IE21">
        <v>100</v>
      </c>
      <c r="IF21">
        <v>-1.5489999999999999</v>
      </c>
      <c r="IG21">
        <v>0.51400000000000001</v>
      </c>
      <c r="IH21">
        <v>-1.5492032321761531</v>
      </c>
      <c r="II21">
        <v>1.7196870422270779E-5</v>
      </c>
      <c r="IJ21">
        <v>-2.1741833173098589E-6</v>
      </c>
      <c r="IK21">
        <v>9.0595066644434051E-10</v>
      </c>
      <c r="IL21">
        <v>-9.5844304854189682E-2</v>
      </c>
      <c r="IM21">
        <v>-1.2435942757381079E-3</v>
      </c>
      <c r="IN21">
        <v>8.3241555849602686E-4</v>
      </c>
      <c r="IO21">
        <v>-6.8006265696850886E-6</v>
      </c>
      <c r="IP21">
        <v>17</v>
      </c>
      <c r="IQ21">
        <v>2050</v>
      </c>
      <c r="IR21">
        <v>3</v>
      </c>
      <c r="IS21">
        <v>34</v>
      </c>
      <c r="IT21">
        <v>108.9</v>
      </c>
      <c r="IU21">
        <v>109</v>
      </c>
      <c r="IV21">
        <v>0.150146</v>
      </c>
      <c r="IW21">
        <v>2.7172900000000002</v>
      </c>
      <c r="IX21">
        <v>1.49902</v>
      </c>
      <c r="IY21">
        <v>2.3034699999999999</v>
      </c>
      <c r="IZ21">
        <v>1.69678</v>
      </c>
      <c r="JA21">
        <v>2.31812</v>
      </c>
      <c r="JB21">
        <v>38.452399999999997</v>
      </c>
      <c r="JC21">
        <v>15.0076</v>
      </c>
      <c r="JD21">
        <v>18</v>
      </c>
      <c r="JE21">
        <v>570.35</v>
      </c>
      <c r="JF21">
        <v>322.94</v>
      </c>
      <c r="JG21">
        <v>30.001200000000001</v>
      </c>
      <c r="JH21">
        <v>32.7348</v>
      </c>
      <c r="JI21">
        <v>30.000299999999999</v>
      </c>
      <c r="JJ21">
        <v>32.501300000000001</v>
      </c>
      <c r="JK21">
        <v>32.474699999999999</v>
      </c>
      <c r="JL21">
        <v>3.1837</v>
      </c>
      <c r="JM21">
        <v>19.139900000000001</v>
      </c>
      <c r="JN21">
        <v>100</v>
      </c>
      <c r="JO21">
        <v>30</v>
      </c>
      <c r="JP21">
        <v>46.7746</v>
      </c>
      <c r="JQ21">
        <v>31.974</v>
      </c>
      <c r="JR21">
        <v>98.887799999999999</v>
      </c>
      <c r="JS21">
        <v>98.735299999999995</v>
      </c>
    </row>
    <row r="22" spans="1:279" x14ac:dyDescent="0.2">
      <c r="A22">
        <v>7</v>
      </c>
      <c r="B22">
        <v>1658151035</v>
      </c>
      <c r="C22">
        <v>24</v>
      </c>
      <c r="D22" t="s">
        <v>431</v>
      </c>
      <c r="E22" t="s">
        <v>432</v>
      </c>
      <c r="F22">
        <v>4</v>
      </c>
      <c r="G22">
        <v>1658151032.6875</v>
      </c>
      <c r="H22">
        <f t="shared" si="0"/>
        <v>1.3486523964030335E-3</v>
      </c>
      <c r="I22">
        <f t="shared" si="1"/>
        <v>1.3486523964030335</v>
      </c>
      <c r="J22">
        <f t="shared" si="2"/>
        <v>-0.94926137016775824</v>
      </c>
      <c r="K22">
        <f t="shared" si="3"/>
        <v>11.793212499999999</v>
      </c>
      <c r="L22">
        <f t="shared" si="4"/>
        <v>29.332850689561965</v>
      </c>
      <c r="M22">
        <f t="shared" si="5"/>
        <v>2.9720209568945148</v>
      </c>
      <c r="N22">
        <f t="shared" si="6"/>
        <v>1.194894934353677</v>
      </c>
      <c r="O22">
        <f t="shared" si="7"/>
        <v>8.5290924041663566E-2</v>
      </c>
      <c r="P22">
        <f t="shared" si="8"/>
        <v>2.7758950751163529</v>
      </c>
      <c r="Q22">
        <f t="shared" si="9"/>
        <v>8.3861359725509149E-2</v>
      </c>
      <c r="R22">
        <f t="shared" si="10"/>
        <v>5.253979462806467E-2</v>
      </c>
      <c r="S22">
        <f t="shared" si="11"/>
        <v>194.44332749999998</v>
      </c>
      <c r="T22">
        <f t="shared" si="12"/>
        <v>33.443383987274856</v>
      </c>
      <c r="U22">
        <f t="shared" si="13"/>
        <v>32.538787499999998</v>
      </c>
      <c r="V22">
        <f t="shared" si="14"/>
        <v>4.922650035078318</v>
      </c>
      <c r="W22">
        <f t="shared" si="15"/>
        <v>67.978795053509273</v>
      </c>
      <c r="X22">
        <f t="shared" si="16"/>
        <v>3.3598190107624668</v>
      </c>
      <c r="Y22">
        <f t="shared" si="17"/>
        <v>4.9424515514254068</v>
      </c>
      <c r="Z22">
        <f t="shared" si="18"/>
        <v>1.5628310243158512</v>
      </c>
      <c r="AA22">
        <f t="shared" si="19"/>
        <v>-59.475570681373782</v>
      </c>
      <c r="AB22">
        <f t="shared" si="20"/>
        <v>10.659110088007759</v>
      </c>
      <c r="AC22">
        <f t="shared" si="21"/>
        <v>0.87574974201957545</v>
      </c>
      <c r="AD22">
        <f t="shared" si="22"/>
        <v>146.50261664865354</v>
      </c>
      <c r="AE22">
        <f t="shared" si="23"/>
        <v>-1.2750162337525632</v>
      </c>
      <c r="AF22">
        <f t="shared" si="24"/>
        <v>1.3415617877446917</v>
      </c>
      <c r="AG22">
        <f t="shared" si="25"/>
        <v>-0.94926137016775824</v>
      </c>
      <c r="AH22">
        <v>10.963114780335671</v>
      </c>
      <c r="AI22">
        <v>12.09284787878787</v>
      </c>
      <c r="AJ22">
        <v>-5.7920918299190292E-2</v>
      </c>
      <c r="AK22">
        <v>63.439053204931277</v>
      </c>
      <c r="AL22">
        <f t="shared" si="26"/>
        <v>1.3486523964030335</v>
      </c>
      <c r="AM22">
        <v>31.96357830613757</v>
      </c>
      <c r="AN22">
        <v>33.162684848484837</v>
      </c>
      <c r="AO22">
        <v>7.3620798562379288E-4</v>
      </c>
      <c r="AP22">
        <v>87.696171181003294</v>
      </c>
      <c r="AQ22">
        <v>111</v>
      </c>
      <c r="AR22">
        <v>17</v>
      </c>
      <c r="AS22">
        <f t="shared" si="27"/>
        <v>1</v>
      </c>
      <c r="AT22">
        <f t="shared" si="28"/>
        <v>0</v>
      </c>
      <c r="AU22">
        <f t="shared" si="29"/>
        <v>47625.566472162041</v>
      </c>
      <c r="AV22" t="s">
        <v>412</v>
      </c>
      <c r="AW22" t="s">
        <v>412</v>
      </c>
      <c r="AX22">
        <v>0</v>
      </c>
      <c r="AY22">
        <v>0</v>
      </c>
      <c r="AZ22" t="e">
        <f t="shared" si="30"/>
        <v>#DIV/0!</v>
      </c>
      <c r="BA22">
        <v>0</v>
      </c>
      <c r="BB22" t="s">
        <v>412</v>
      </c>
      <c r="BC22" t="s">
        <v>412</v>
      </c>
      <c r="BD22">
        <v>0</v>
      </c>
      <c r="BE22">
        <v>0</v>
      </c>
      <c r="BF22" t="e">
        <f t="shared" si="31"/>
        <v>#DIV/0!</v>
      </c>
      <c r="BG22">
        <v>0.5</v>
      </c>
      <c r="BH22">
        <f t="shared" si="32"/>
        <v>1009.5364499999998</v>
      </c>
      <c r="BI22">
        <f t="shared" si="33"/>
        <v>-0.94926137016775824</v>
      </c>
      <c r="BJ22" t="e">
        <f t="shared" si="34"/>
        <v>#DIV/0!</v>
      </c>
      <c r="BK22">
        <f t="shared" si="35"/>
        <v>-9.4029430058494511E-4</v>
      </c>
      <c r="BL22" t="e">
        <f t="shared" si="36"/>
        <v>#DIV/0!</v>
      </c>
      <c r="BM22" t="e">
        <f t="shared" si="37"/>
        <v>#DIV/0!</v>
      </c>
      <c r="BN22" t="s">
        <v>412</v>
      </c>
      <c r="BO22">
        <v>0</v>
      </c>
      <c r="BP22" t="e">
        <f t="shared" si="38"/>
        <v>#DIV/0!</v>
      </c>
      <c r="BQ22" t="e">
        <f t="shared" si="39"/>
        <v>#DIV/0!</v>
      </c>
      <c r="BR22" t="e">
        <f t="shared" si="40"/>
        <v>#DIV/0!</v>
      </c>
      <c r="BS22" t="e">
        <f t="shared" si="41"/>
        <v>#DIV/0!</v>
      </c>
      <c r="BT22" t="e">
        <f t="shared" si="42"/>
        <v>#DIV/0!</v>
      </c>
      <c r="BU22" t="e">
        <f t="shared" si="43"/>
        <v>#DIV/0!</v>
      </c>
      <c r="BV22" t="e">
        <f t="shared" si="44"/>
        <v>#DIV/0!</v>
      </c>
      <c r="BW22" t="e">
        <f t="shared" si="45"/>
        <v>#DIV/0!</v>
      </c>
      <c r="BX22" t="s">
        <v>412</v>
      </c>
      <c r="BY22" t="s">
        <v>412</v>
      </c>
      <c r="BZ22" t="s">
        <v>412</v>
      </c>
      <c r="CA22" t="s">
        <v>412</v>
      </c>
      <c r="CB22" t="s">
        <v>412</v>
      </c>
      <c r="CC22" t="s">
        <v>412</v>
      </c>
      <c r="CD22" t="s">
        <v>412</v>
      </c>
      <c r="CE22" t="s">
        <v>412</v>
      </c>
      <c r="CF22">
        <v>253</v>
      </c>
      <c r="CG22">
        <v>1000</v>
      </c>
      <c r="CH22" t="s">
        <v>413</v>
      </c>
      <c r="CI22">
        <v>1110.1500000000001</v>
      </c>
      <c r="CJ22">
        <v>1175.8634999999999</v>
      </c>
      <c r="CK22">
        <v>1152.67</v>
      </c>
      <c r="CL22">
        <v>1.3005735999999999E-4</v>
      </c>
      <c r="CM22">
        <v>6.5004835999999994E-4</v>
      </c>
      <c r="CN22">
        <v>4.7597999359999997E-2</v>
      </c>
      <c r="CO22">
        <v>5.5000000000000003E-4</v>
      </c>
      <c r="CP22">
        <f t="shared" si="46"/>
        <v>1200.0287499999999</v>
      </c>
      <c r="CQ22">
        <f t="shared" si="47"/>
        <v>1009.5364499999998</v>
      </c>
      <c r="CR22">
        <f t="shared" si="48"/>
        <v>0.84126021980723364</v>
      </c>
      <c r="CS22">
        <f t="shared" si="49"/>
        <v>0.16203222422796121</v>
      </c>
      <c r="CT22">
        <v>6</v>
      </c>
      <c r="CU22">
        <v>0.5</v>
      </c>
      <c r="CV22" t="s">
        <v>414</v>
      </c>
      <c r="CW22">
        <v>2</v>
      </c>
      <c r="CX22" t="b">
        <v>1</v>
      </c>
      <c r="CY22">
        <v>1658151032.6875</v>
      </c>
      <c r="CZ22">
        <v>11.793212499999999</v>
      </c>
      <c r="DA22">
        <v>10.631425</v>
      </c>
      <c r="DB22">
        <v>33.160287500000003</v>
      </c>
      <c r="DC22">
        <v>31.963550000000001</v>
      </c>
      <c r="DD22">
        <v>13.3425625</v>
      </c>
      <c r="DE22">
        <v>32.646174999999999</v>
      </c>
      <c r="DF22">
        <v>650.30562499999996</v>
      </c>
      <c r="DG22">
        <v>101.220625</v>
      </c>
      <c r="DH22">
        <v>9.9938362500000003E-2</v>
      </c>
      <c r="DI22">
        <v>32.610012500000003</v>
      </c>
      <c r="DJ22">
        <v>999.9</v>
      </c>
      <c r="DK22">
        <v>32.538787499999998</v>
      </c>
      <c r="DL22">
        <v>0</v>
      </c>
      <c r="DM22">
        <v>0</v>
      </c>
      <c r="DN22">
        <v>9038.4387499999993</v>
      </c>
      <c r="DO22">
        <v>0</v>
      </c>
      <c r="DP22">
        <v>539.52037500000006</v>
      </c>
      <c r="DQ22">
        <v>1.16178125</v>
      </c>
      <c r="DR22">
        <v>12.197687500000001</v>
      </c>
      <c r="DS22">
        <v>10.98245</v>
      </c>
      <c r="DT22">
        <v>1.1967224999999999</v>
      </c>
      <c r="DU22">
        <v>10.631425</v>
      </c>
      <c r="DV22">
        <v>31.963550000000001</v>
      </c>
      <c r="DW22">
        <v>3.3565037499999999</v>
      </c>
      <c r="DX22">
        <v>3.2353725</v>
      </c>
      <c r="DY22">
        <v>25.910887500000001</v>
      </c>
      <c r="DZ22">
        <v>25.291575000000002</v>
      </c>
      <c r="EA22">
        <v>1200.0287499999999</v>
      </c>
      <c r="EB22">
        <v>0.95799299999999998</v>
      </c>
      <c r="EC22">
        <v>4.20074E-2</v>
      </c>
      <c r="ED22">
        <v>0</v>
      </c>
      <c r="EE22">
        <v>2.6117625000000002</v>
      </c>
      <c r="EF22">
        <v>0</v>
      </c>
      <c r="EG22">
        <v>12049.25</v>
      </c>
      <c r="EH22">
        <v>9555.1837500000001</v>
      </c>
      <c r="EI22">
        <v>46.351374999999997</v>
      </c>
      <c r="EJ22">
        <v>48.827749999999988</v>
      </c>
      <c r="EK22">
        <v>47.843499999999999</v>
      </c>
      <c r="EL22">
        <v>47.015500000000003</v>
      </c>
      <c r="EM22">
        <v>46.093499999999999</v>
      </c>
      <c r="EN22">
        <v>1149.6187500000001</v>
      </c>
      <c r="EO22">
        <v>50.41</v>
      </c>
      <c r="EP22">
        <v>0</v>
      </c>
      <c r="EQ22">
        <v>593541.70000004768</v>
      </c>
      <c r="ER22">
        <v>0</v>
      </c>
      <c r="ES22">
        <v>2.5332560000000002</v>
      </c>
      <c r="ET22">
        <v>0.29271539439140293</v>
      </c>
      <c r="EU22">
        <v>40.184615322873427</v>
      </c>
      <c r="EV22">
        <v>12045.868</v>
      </c>
      <c r="EW22">
        <v>15</v>
      </c>
      <c r="EX22">
        <v>1658144494.0999999</v>
      </c>
      <c r="EY22" t="s">
        <v>415</v>
      </c>
      <c r="EZ22">
        <v>1658144494.0999999</v>
      </c>
      <c r="FA22">
        <v>1658144488.0999999</v>
      </c>
      <c r="FB22">
        <v>9</v>
      </c>
      <c r="FC22">
        <v>-0.39</v>
      </c>
      <c r="FD22">
        <v>0.129</v>
      </c>
      <c r="FE22">
        <v>-1.6950000000000001</v>
      </c>
      <c r="FF22">
        <v>0.501</v>
      </c>
      <c r="FG22">
        <v>420</v>
      </c>
      <c r="FH22">
        <v>31</v>
      </c>
      <c r="FI22">
        <v>0.32</v>
      </c>
      <c r="FJ22">
        <v>0.13</v>
      </c>
      <c r="FK22">
        <v>1.2162347499999999</v>
      </c>
      <c r="FL22">
        <v>-0.21265542213884009</v>
      </c>
      <c r="FM22">
        <v>3.7813228240094768E-2</v>
      </c>
      <c r="FN22">
        <v>1</v>
      </c>
      <c r="FO22">
        <v>2.5334294117647058</v>
      </c>
      <c r="FP22">
        <v>-0.21486630867161849</v>
      </c>
      <c r="FQ22">
        <v>0.17326853610952089</v>
      </c>
      <c r="FR22">
        <v>1</v>
      </c>
      <c r="FS22">
        <v>1.19555425</v>
      </c>
      <c r="FT22">
        <v>-8.8541200750469659E-2</v>
      </c>
      <c r="FU22">
        <v>1.6060885232063012E-2</v>
      </c>
      <c r="FV22">
        <v>1</v>
      </c>
      <c r="FW22">
        <v>3</v>
      </c>
      <c r="FX22">
        <v>3</v>
      </c>
      <c r="FY22" t="s">
        <v>416</v>
      </c>
      <c r="FZ22">
        <v>3.3723399999999999</v>
      </c>
      <c r="GA22">
        <v>2.8939300000000001</v>
      </c>
      <c r="GB22">
        <v>3.7183199999999998E-3</v>
      </c>
      <c r="GC22">
        <v>3.0521099999999998E-3</v>
      </c>
      <c r="GD22">
        <v>0.13888500000000001</v>
      </c>
      <c r="GE22">
        <v>0.13842099999999999</v>
      </c>
      <c r="GF22">
        <v>34609.1</v>
      </c>
      <c r="GG22">
        <v>30104.1</v>
      </c>
      <c r="GH22">
        <v>31035.200000000001</v>
      </c>
      <c r="GI22">
        <v>28128.400000000001</v>
      </c>
      <c r="GJ22">
        <v>35190.1</v>
      </c>
      <c r="GK22">
        <v>34187.5</v>
      </c>
      <c r="GL22">
        <v>40445.199999999997</v>
      </c>
      <c r="GM22">
        <v>39201.4</v>
      </c>
      <c r="GN22">
        <v>2.18438</v>
      </c>
      <c r="GO22">
        <v>1.6711</v>
      </c>
      <c r="GP22">
        <v>0</v>
      </c>
      <c r="GQ22">
        <v>9.28789E-2</v>
      </c>
      <c r="GR22">
        <v>999.9</v>
      </c>
      <c r="GS22">
        <v>31.023800000000001</v>
      </c>
      <c r="GT22">
        <v>67</v>
      </c>
      <c r="GU22">
        <v>34.200000000000003</v>
      </c>
      <c r="GV22">
        <v>35.764000000000003</v>
      </c>
      <c r="GW22">
        <v>50.66</v>
      </c>
      <c r="GX22">
        <v>44.395000000000003</v>
      </c>
      <c r="GY22">
        <v>1</v>
      </c>
      <c r="GZ22">
        <v>0.401949</v>
      </c>
      <c r="HA22">
        <v>0.56340100000000004</v>
      </c>
      <c r="HB22">
        <v>20.213699999999999</v>
      </c>
      <c r="HC22">
        <v>5.2147399999999999</v>
      </c>
      <c r="HD22">
        <v>11.9682</v>
      </c>
      <c r="HE22">
        <v>4.9909999999999997</v>
      </c>
      <c r="HF22">
        <v>3.2925800000000001</v>
      </c>
      <c r="HG22">
        <v>7849</v>
      </c>
      <c r="HH22">
        <v>9999</v>
      </c>
      <c r="HI22">
        <v>9999</v>
      </c>
      <c r="HJ22">
        <v>921.8</v>
      </c>
      <c r="HK22">
        <v>4.97126</v>
      </c>
      <c r="HL22">
        <v>1.8737900000000001</v>
      </c>
      <c r="HM22">
        <v>1.87012</v>
      </c>
      <c r="HN22">
        <v>1.8696299999999999</v>
      </c>
      <c r="HO22">
        <v>1.87439</v>
      </c>
      <c r="HP22">
        <v>1.87103</v>
      </c>
      <c r="HQ22">
        <v>1.8664799999999999</v>
      </c>
      <c r="HR22">
        <v>1.8775900000000001</v>
      </c>
      <c r="HS22">
        <v>0</v>
      </c>
      <c r="HT22">
        <v>0</v>
      </c>
      <c r="HU22">
        <v>0</v>
      </c>
      <c r="HV22">
        <v>0</v>
      </c>
      <c r="HW22" t="s">
        <v>417</v>
      </c>
      <c r="HX22" t="s">
        <v>418</v>
      </c>
      <c r="HY22" t="s">
        <v>419</v>
      </c>
      <c r="HZ22" t="s">
        <v>419</v>
      </c>
      <c r="IA22" t="s">
        <v>419</v>
      </c>
      <c r="IB22" t="s">
        <v>419</v>
      </c>
      <c r="IC22">
        <v>0</v>
      </c>
      <c r="ID22">
        <v>100</v>
      </c>
      <c r="IE22">
        <v>100</v>
      </c>
      <c r="IF22">
        <v>-1.5489999999999999</v>
      </c>
      <c r="IG22">
        <v>0.51419999999999999</v>
      </c>
      <c r="IH22">
        <v>-1.5492032321761531</v>
      </c>
      <c r="II22">
        <v>1.7196870422270779E-5</v>
      </c>
      <c r="IJ22">
        <v>-2.1741833173098589E-6</v>
      </c>
      <c r="IK22">
        <v>9.0595066644434051E-10</v>
      </c>
      <c r="IL22">
        <v>-9.5844304854189682E-2</v>
      </c>
      <c r="IM22">
        <v>-1.2435942757381079E-3</v>
      </c>
      <c r="IN22">
        <v>8.3241555849602686E-4</v>
      </c>
      <c r="IO22">
        <v>-6.8006265696850886E-6</v>
      </c>
      <c r="IP22">
        <v>17</v>
      </c>
      <c r="IQ22">
        <v>2050</v>
      </c>
      <c r="IR22">
        <v>3</v>
      </c>
      <c r="IS22">
        <v>34</v>
      </c>
      <c r="IT22">
        <v>109</v>
      </c>
      <c r="IU22">
        <v>109.1</v>
      </c>
      <c r="IV22">
        <v>0.21362300000000001</v>
      </c>
      <c r="IW22">
        <v>2.6843300000000001</v>
      </c>
      <c r="IX22">
        <v>1.49902</v>
      </c>
      <c r="IY22">
        <v>2.3034699999999999</v>
      </c>
      <c r="IZ22">
        <v>1.69678</v>
      </c>
      <c r="JA22">
        <v>2.3767100000000001</v>
      </c>
      <c r="JB22">
        <v>38.452399999999997</v>
      </c>
      <c r="JC22">
        <v>15.016400000000001</v>
      </c>
      <c r="JD22">
        <v>18</v>
      </c>
      <c r="JE22">
        <v>570.745</v>
      </c>
      <c r="JF22">
        <v>322.88499999999999</v>
      </c>
      <c r="JG22">
        <v>30.001300000000001</v>
      </c>
      <c r="JH22">
        <v>32.737400000000001</v>
      </c>
      <c r="JI22">
        <v>30.000299999999999</v>
      </c>
      <c r="JJ22">
        <v>32.502699999999997</v>
      </c>
      <c r="JK22">
        <v>32.476799999999997</v>
      </c>
      <c r="JL22">
        <v>4.4758399999999998</v>
      </c>
      <c r="JM22">
        <v>19.139900000000001</v>
      </c>
      <c r="JN22">
        <v>100</v>
      </c>
      <c r="JO22">
        <v>30</v>
      </c>
      <c r="JP22">
        <v>53.5015</v>
      </c>
      <c r="JQ22">
        <v>31.974</v>
      </c>
      <c r="JR22">
        <v>98.889399999999995</v>
      </c>
      <c r="JS22">
        <v>98.733000000000004</v>
      </c>
    </row>
    <row r="23" spans="1:279" x14ac:dyDescent="0.2">
      <c r="A23">
        <v>8</v>
      </c>
      <c r="B23">
        <v>1658151039</v>
      </c>
      <c r="C23">
        <v>28</v>
      </c>
      <c r="D23" t="s">
        <v>433</v>
      </c>
      <c r="E23" t="s">
        <v>434</v>
      </c>
      <c r="F23">
        <v>4</v>
      </c>
      <c r="G23">
        <v>1658151037</v>
      </c>
      <c r="H23">
        <f t="shared" si="0"/>
        <v>1.3489985605582636E-3</v>
      </c>
      <c r="I23">
        <f t="shared" si="1"/>
        <v>1.3489985605582635</v>
      </c>
      <c r="J23">
        <f t="shared" si="2"/>
        <v>-0.85436480021381822</v>
      </c>
      <c r="K23">
        <f t="shared" si="3"/>
        <v>11.654442857142859</v>
      </c>
      <c r="L23">
        <f t="shared" si="4"/>
        <v>27.373967680366924</v>
      </c>
      <c r="M23">
        <f t="shared" si="5"/>
        <v>2.7734858315610889</v>
      </c>
      <c r="N23">
        <f t="shared" si="6"/>
        <v>1.180809173023426</v>
      </c>
      <c r="O23">
        <f t="shared" si="7"/>
        <v>8.5518002048865588E-2</v>
      </c>
      <c r="P23">
        <f t="shared" si="8"/>
        <v>2.7694828728752947</v>
      </c>
      <c r="Q23">
        <f t="shared" si="9"/>
        <v>8.4077617661122886E-2</v>
      </c>
      <c r="R23">
        <f t="shared" si="10"/>
        <v>5.2675903038270022E-2</v>
      </c>
      <c r="S23">
        <f t="shared" si="11"/>
        <v>194.43471771428574</v>
      </c>
      <c r="T23">
        <f t="shared" si="12"/>
        <v>33.444292574725502</v>
      </c>
      <c r="U23">
        <f t="shared" si="13"/>
        <v>32.527642857142851</v>
      </c>
      <c r="V23">
        <f t="shared" si="14"/>
        <v>4.9195579284042008</v>
      </c>
      <c r="W23">
        <f t="shared" si="15"/>
        <v>67.992551589061478</v>
      </c>
      <c r="X23">
        <f t="shared" si="16"/>
        <v>3.3603612999873387</v>
      </c>
      <c r="Y23">
        <f t="shared" si="17"/>
        <v>4.9422491456078079</v>
      </c>
      <c r="Z23">
        <f t="shared" si="18"/>
        <v>1.5591966284168621</v>
      </c>
      <c r="AA23">
        <f t="shared" si="19"/>
        <v>-59.490836520619425</v>
      </c>
      <c r="AB23">
        <f t="shared" si="20"/>
        <v>12.18996115816644</v>
      </c>
      <c r="AC23">
        <f t="shared" si="21"/>
        <v>1.0037844145610464</v>
      </c>
      <c r="AD23">
        <f t="shared" si="22"/>
        <v>148.13762676639379</v>
      </c>
      <c r="AE23">
        <f t="shared" si="23"/>
        <v>-0.5406791005411592</v>
      </c>
      <c r="AF23">
        <f t="shared" si="24"/>
        <v>1.3442723735148125</v>
      </c>
      <c r="AG23">
        <f t="shared" si="25"/>
        <v>-0.85436480021381822</v>
      </c>
      <c r="AH23">
        <v>11.440368225067489</v>
      </c>
      <c r="AI23">
        <v>12.12205515151515</v>
      </c>
      <c r="AJ23">
        <v>3.4147893727014732E-2</v>
      </c>
      <c r="AK23">
        <v>63.439053204931277</v>
      </c>
      <c r="AL23">
        <f t="shared" si="26"/>
        <v>1.3489985605582635</v>
      </c>
      <c r="AM23">
        <v>31.96662843312847</v>
      </c>
      <c r="AN23">
        <v>33.168241212121202</v>
      </c>
      <c r="AO23">
        <v>3.3273708746352969E-4</v>
      </c>
      <c r="AP23">
        <v>87.696171181003294</v>
      </c>
      <c r="AQ23">
        <v>111</v>
      </c>
      <c r="AR23">
        <v>17</v>
      </c>
      <c r="AS23">
        <f t="shared" si="27"/>
        <v>1</v>
      </c>
      <c r="AT23">
        <f t="shared" si="28"/>
        <v>0</v>
      </c>
      <c r="AU23">
        <f t="shared" si="29"/>
        <v>47448.831253353135</v>
      </c>
      <c r="AV23" t="s">
        <v>412</v>
      </c>
      <c r="AW23" t="s">
        <v>412</v>
      </c>
      <c r="AX23">
        <v>0</v>
      </c>
      <c r="AY23">
        <v>0</v>
      </c>
      <c r="AZ23" t="e">
        <f t="shared" si="30"/>
        <v>#DIV/0!</v>
      </c>
      <c r="BA23">
        <v>0</v>
      </c>
      <c r="BB23" t="s">
        <v>412</v>
      </c>
      <c r="BC23" t="s">
        <v>412</v>
      </c>
      <c r="BD23">
        <v>0</v>
      </c>
      <c r="BE23">
        <v>0</v>
      </c>
      <c r="BF23" t="e">
        <f t="shared" si="31"/>
        <v>#DIV/0!</v>
      </c>
      <c r="BG23">
        <v>0.5</v>
      </c>
      <c r="BH23">
        <f t="shared" si="32"/>
        <v>1009.490742857143</v>
      </c>
      <c r="BI23">
        <f t="shared" si="33"/>
        <v>-0.85436480021381822</v>
      </c>
      <c r="BJ23" t="e">
        <f t="shared" si="34"/>
        <v>#DIV/0!</v>
      </c>
      <c r="BK23">
        <f t="shared" si="35"/>
        <v>-8.4633247630951558E-4</v>
      </c>
      <c r="BL23" t="e">
        <f t="shared" si="36"/>
        <v>#DIV/0!</v>
      </c>
      <c r="BM23" t="e">
        <f t="shared" si="37"/>
        <v>#DIV/0!</v>
      </c>
      <c r="BN23" t="s">
        <v>412</v>
      </c>
      <c r="BO23">
        <v>0</v>
      </c>
      <c r="BP23" t="e">
        <f t="shared" si="38"/>
        <v>#DIV/0!</v>
      </c>
      <c r="BQ23" t="e">
        <f t="shared" si="39"/>
        <v>#DIV/0!</v>
      </c>
      <c r="BR23" t="e">
        <f t="shared" si="40"/>
        <v>#DIV/0!</v>
      </c>
      <c r="BS23" t="e">
        <f t="shared" si="41"/>
        <v>#DIV/0!</v>
      </c>
      <c r="BT23" t="e">
        <f t="shared" si="42"/>
        <v>#DIV/0!</v>
      </c>
      <c r="BU23" t="e">
        <f t="shared" si="43"/>
        <v>#DIV/0!</v>
      </c>
      <c r="BV23" t="e">
        <f t="shared" si="44"/>
        <v>#DIV/0!</v>
      </c>
      <c r="BW23" t="e">
        <f t="shared" si="45"/>
        <v>#DIV/0!</v>
      </c>
      <c r="BX23" t="s">
        <v>412</v>
      </c>
      <c r="BY23" t="s">
        <v>412</v>
      </c>
      <c r="BZ23" t="s">
        <v>412</v>
      </c>
      <c r="CA23" t="s">
        <v>412</v>
      </c>
      <c r="CB23" t="s">
        <v>412</v>
      </c>
      <c r="CC23" t="s">
        <v>412</v>
      </c>
      <c r="CD23" t="s">
        <v>412</v>
      </c>
      <c r="CE23" t="s">
        <v>412</v>
      </c>
      <c r="CF23">
        <v>253</v>
      </c>
      <c r="CG23">
        <v>1000</v>
      </c>
      <c r="CH23" t="s">
        <v>413</v>
      </c>
      <c r="CI23">
        <v>1110.1500000000001</v>
      </c>
      <c r="CJ23">
        <v>1175.8634999999999</v>
      </c>
      <c r="CK23">
        <v>1152.67</v>
      </c>
      <c r="CL23">
        <v>1.3005735999999999E-4</v>
      </c>
      <c r="CM23">
        <v>6.5004835999999994E-4</v>
      </c>
      <c r="CN23">
        <v>4.7597999359999997E-2</v>
      </c>
      <c r="CO23">
        <v>5.5000000000000003E-4</v>
      </c>
      <c r="CP23">
        <f t="shared" si="46"/>
        <v>1199.974285714286</v>
      </c>
      <c r="CQ23">
        <f t="shared" si="47"/>
        <v>1009.490742857143</v>
      </c>
      <c r="CR23">
        <f t="shared" si="48"/>
        <v>0.84126031272098678</v>
      </c>
      <c r="CS23">
        <f t="shared" si="49"/>
        <v>0.16203240355150467</v>
      </c>
      <c r="CT23">
        <v>6</v>
      </c>
      <c r="CU23">
        <v>0.5</v>
      </c>
      <c r="CV23" t="s">
        <v>414</v>
      </c>
      <c r="CW23">
        <v>2</v>
      </c>
      <c r="CX23" t="b">
        <v>1</v>
      </c>
      <c r="CY23">
        <v>1658151037</v>
      </c>
      <c r="CZ23">
        <v>11.654442857142859</v>
      </c>
      <c r="DA23">
        <v>11.170028571428571</v>
      </c>
      <c r="DB23">
        <v>33.166357142857137</v>
      </c>
      <c r="DC23">
        <v>31.967171428571429</v>
      </c>
      <c r="DD23">
        <v>13.20382857142857</v>
      </c>
      <c r="DE23">
        <v>32.652085714285718</v>
      </c>
      <c r="DF23">
        <v>650.28514285714289</v>
      </c>
      <c r="DG23">
        <v>101.2182857142857</v>
      </c>
      <c r="DH23">
        <v>0.1000859571428571</v>
      </c>
      <c r="DI23">
        <v>32.609285714285711</v>
      </c>
      <c r="DJ23">
        <v>999.89999999999986</v>
      </c>
      <c r="DK23">
        <v>32.527642857142851</v>
      </c>
      <c r="DL23">
        <v>0</v>
      </c>
      <c r="DM23">
        <v>0</v>
      </c>
      <c r="DN23">
        <v>9004.5514285714289</v>
      </c>
      <c r="DO23">
        <v>0</v>
      </c>
      <c r="DP23">
        <v>541.64928571428572</v>
      </c>
      <c r="DQ23">
        <v>0.48443989999999998</v>
      </c>
      <c r="DR23">
        <v>12.054242857142849</v>
      </c>
      <c r="DS23">
        <v>11.538871428571429</v>
      </c>
      <c r="DT23">
        <v>1.199187142857143</v>
      </c>
      <c r="DU23">
        <v>11.170028571428571</v>
      </c>
      <c r="DV23">
        <v>31.967171428571429</v>
      </c>
      <c r="DW23">
        <v>3.357042857142857</v>
      </c>
      <c r="DX23">
        <v>3.2356642857142859</v>
      </c>
      <c r="DY23">
        <v>25.91357142857143</v>
      </c>
      <c r="DZ23">
        <v>25.293099999999999</v>
      </c>
      <c r="EA23">
        <v>1199.974285714286</v>
      </c>
      <c r="EB23">
        <v>0.95798985714285723</v>
      </c>
      <c r="EC23">
        <v>4.2010457142857151E-2</v>
      </c>
      <c r="ED23">
        <v>0</v>
      </c>
      <c r="EE23">
        <v>2.5714142857142859</v>
      </c>
      <c r="EF23">
        <v>0</v>
      </c>
      <c r="EG23">
        <v>12052.48571428572</v>
      </c>
      <c r="EH23">
        <v>9554.7385714285738</v>
      </c>
      <c r="EI23">
        <v>46.375</v>
      </c>
      <c r="EJ23">
        <v>48.875</v>
      </c>
      <c r="EK23">
        <v>47.875</v>
      </c>
      <c r="EL23">
        <v>47</v>
      </c>
      <c r="EM23">
        <v>46.125</v>
      </c>
      <c r="EN23">
        <v>1149.562857142857</v>
      </c>
      <c r="EO23">
        <v>50.411428571428573</v>
      </c>
      <c r="EP23">
        <v>0</v>
      </c>
      <c r="EQ23">
        <v>593545.90000009537</v>
      </c>
      <c r="ER23">
        <v>0</v>
      </c>
      <c r="ES23">
        <v>2.528026923076923</v>
      </c>
      <c r="ET23">
        <v>-6.024955802704636E-2</v>
      </c>
      <c r="EU23">
        <v>43.921367602604207</v>
      </c>
      <c r="EV23">
        <v>12048.626923076919</v>
      </c>
      <c r="EW23">
        <v>15</v>
      </c>
      <c r="EX23">
        <v>1658144494.0999999</v>
      </c>
      <c r="EY23" t="s">
        <v>415</v>
      </c>
      <c r="EZ23">
        <v>1658144494.0999999</v>
      </c>
      <c r="FA23">
        <v>1658144488.0999999</v>
      </c>
      <c r="FB23">
        <v>9</v>
      </c>
      <c r="FC23">
        <v>-0.39</v>
      </c>
      <c r="FD23">
        <v>0.129</v>
      </c>
      <c r="FE23">
        <v>-1.6950000000000001</v>
      </c>
      <c r="FF23">
        <v>0.501</v>
      </c>
      <c r="FG23">
        <v>420</v>
      </c>
      <c r="FH23">
        <v>31</v>
      </c>
      <c r="FI23">
        <v>0.32</v>
      </c>
      <c r="FJ23">
        <v>0.13</v>
      </c>
      <c r="FK23">
        <v>1.119805909756098</v>
      </c>
      <c r="FL23">
        <v>-1.734913860627179</v>
      </c>
      <c r="FM23">
        <v>0.25361024075613409</v>
      </c>
      <c r="FN23">
        <v>0</v>
      </c>
      <c r="FO23">
        <v>2.546385294117647</v>
      </c>
      <c r="FP23">
        <v>0.3784186468460301</v>
      </c>
      <c r="FQ23">
        <v>0.19141869742768991</v>
      </c>
      <c r="FR23">
        <v>1</v>
      </c>
      <c r="FS23">
        <v>1.1915729268292681</v>
      </c>
      <c r="FT23">
        <v>2.6289198606272431E-2</v>
      </c>
      <c r="FU23">
        <v>1.119506821816107E-2</v>
      </c>
      <c r="FV23">
        <v>1</v>
      </c>
      <c r="FW23">
        <v>2</v>
      </c>
      <c r="FX23">
        <v>3</v>
      </c>
      <c r="FY23" t="s">
        <v>428</v>
      </c>
      <c r="FZ23">
        <v>3.3724099999999999</v>
      </c>
      <c r="GA23">
        <v>2.8937900000000001</v>
      </c>
      <c r="GB23">
        <v>3.7577999999999999E-3</v>
      </c>
      <c r="GC23">
        <v>3.54069E-3</v>
      </c>
      <c r="GD23">
        <v>0.13889899999999999</v>
      </c>
      <c r="GE23">
        <v>0.138431</v>
      </c>
      <c r="GF23">
        <v>34606.699999999997</v>
      </c>
      <c r="GG23">
        <v>30089.7</v>
      </c>
      <c r="GH23">
        <v>31034.3</v>
      </c>
      <c r="GI23">
        <v>28128.7</v>
      </c>
      <c r="GJ23">
        <v>35188.699999999997</v>
      </c>
      <c r="GK23">
        <v>34188</v>
      </c>
      <c r="GL23">
        <v>40444.300000000003</v>
      </c>
      <c r="GM23">
        <v>39202.300000000003</v>
      </c>
      <c r="GN23">
        <v>2.1844199999999998</v>
      </c>
      <c r="GO23">
        <v>1.671</v>
      </c>
      <c r="GP23">
        <v>0</v>
      </c>
      <c r="GQ23">
        <v>9.3053999999999998E-2</v>
      </c>
      <c r="GR23">
        <v>999.9</v>
      </c>
      <c r="GS23">
        <v>31.018999999999998</v>
      </c>
      <c r="GT23">
        <v>67</v>
      </c>
      <c r="GU23">
        <v>34.200000000000003</v>
      </c>
      <c r="GV23">
        <v>35.761099999999999</v>
      </c>
      <c r="GW23">
        <v>50.69</v>
      </c>
      <c r="GX23">
        <v>44.350999999999999</v>
      </c>
      <c r="GY23">
        <v>1</v>
      </c>
      <c r="GZ23">
        <v>0.40204800000000002</v>
      </c>
      <c r="HA23">
        <v>0.56777999999999995</v>
      </c>
      <c r="HB23">
        <v>20.2136</v>
      </c>
      <c r="HC23">
        <v>5.2156399999999996</v>
      </c>
      <c r="HD23">
        <v>11.968299999999999</v>
      </c>
      <c r="HE23">
        <v>4.9912000000000001</v>
      </c>
      <c r="HF23">
        <v>3.2926500000000001</v>
      </c>
      <c r="HG23">
        <v>7849.2</v>
      </c>
      <c r="HH23">
        <v>9999</v>
      </c>
      <c r="HI23">
        <v>9999</v>
      </c>
      <c r="HJ23">
        <v>921.8</v>
      </c>
      <c r="HK23">
        <v>4.9712399999999999</v>
      </c>
      <c r="HL23">
        <v>1.8737900000000001</v>
      </c>
      <c r="HM23">
        <v>1.87012</v>
      </c>
      <c r="HN23">
        <v>1.8695900000000001</v>
      </c>
      <c r="HO23">
        <v>1.87439</v>
      </c>
      <c r="HP23">
        <v>1.87103</v>
      </c>
      <c r="HQ23">
        <v>1.8664700000000001</v>
      </c>
      <c r="HR23">
        <v>1.8775900000000001</v>
      </c>
      <c r="HS23">
        <v>0</v>
      </c>
      <c r="HT23">
        <v>0</v>
      </c>
      <c r="HU23">
        <v>0</v>
      </c>
      <c r="HV23">
        <v>0</v>
      </c>
      <c r="HW23" t="s">
        <v>417</v>
      </c>
      <c r="HX23" t="s">
        <v>418</v>
      </c>
      <c r="HY23" t="s">
        <v>419</v>
      </c>
      <c r="HZ23" t="s">
        <v>419</v>
      </c>
      <c r="IA23" t="s">
        <v>419</v>
      </c>
      <c r="IB23" t="s">
        <v>419</v>
      </c>
      <c r="IC23">
        <v>0</v>
      </c>
      <c r="ID23">
        <v>100</v>
      </c>
      <c r="IE23">
        <v>100</v>
      </c>
      <c r="IF23">
        <v>-1.5489999999999999</v>
      </c>
      <c r="IG23">
        <v>0.51429999999999998</v>
      </c>
      <c r="IH23">
        <v>-1.5492032321761531</v>
      </c>
      <c r="II23">
        <v>1.7196870422270779E-5</v>
      </c>
      <c r="IJ23">
        <v>-2.1741833173098589E-6</v>
      </c>
      <c r="IK23">
        <v>9.0595066644434051E-10</v>
      </c>
      <c r="IL23">
        <v>-9.5844304854189682E-2</v>
      </c>
      <c r="IM23">
        <v>-1.2435942757381079E-3</v>
      </c>
      <c r="IN23">
        <v>8.3241555849602686E-4</v>
      </c>
      <c r="IO23">
        <v>-6.8006265696850886E-6</v>
      </c>
      <c r="IP23">
        <v>17</v>
      </c>
      <c r="IQ23">
        <v>2050</v>
      </c>
      <c r="IR23">
        <v>3</v>
      </c>
      <c r="IS23">
        <v>34</v>
      </c>
      <c r="IT23">
        <v>109.1</v>
      </c>
      <c r="IU23">
        <v>109.2</v>
      </c>
      <c r="IV23">
        <v>0.28442400000000001</v>
      </c>
      <c r="IW23">
        <v>2.6831100000000001</v>
      </c>
      <c r="IX23">
        <v>1.49902</v>
      </c>
      <c r="IY23">
        <v>2.3046899999999999</v>
      </c>
      <c r="IZ23">
        <v>1.69678</v>
      </c>
      <c r="JA23">
        <v>2.2546400000000002</v>
      </c>
      <c r="JB23">
        <v>38.476900000000001</v>
      </c>
      <c r="JC23">
        <v>15.0076</v>
      </c>
      <c r="JD23">
        <v>18</v>
      </c>
      <c r="JE23">
        <v>570.80499999999995</v>
      </c>
      <c r="JF23">
        <v>322.84500000000003</v>
      </c>
      <c r="JG23">
        <v>30.001300000000001</v>
      </c>
      <c r="JH23">
        <v>32.737400000000001</v>
      </c>
      <c r="JI23">
        <v>30.0002</v>
      </c>
      <c r="JJ23">
        <v>32.505499999999998</v>
      </c>
      <c r="JK23">
        <v>32.479100000000003</v>
      </c>
      <c r="JL23">
        <v>5.9090299999999996</v>
      </c>
      <c r="JM23">
        <v>19.139900000000001</v>
      </c>
      <c r="JN23">
        <v>100</v>
      </c>
      <c r="JO23">
        <v>30</v>
      </c>
      <c r="JP23">
        <v>60.204500000000003</v>
      </c>
      <c r="JQ23">
        <v>31.974</v>
      </c>
      <c r="JR23">
        <v>98.886899999999997</v>
      </c>
      <c r="JS23">
        <v>98.734800000000007</v>
      </c>
    </row>
    <row r="24" spans="1:279" x14ac:dyDescent="0.2">
      <c r="A24">
        <v>9</v>
      </c>
      <c r="B24">
        <v>1658151043</v>
      </c>
      <c r="C24">
        <v>32</v>
      </c>
      <c r="D24" t="s">
        <v>435</v>
      </c>
      <c r="E24" t="s">
        <v>436</v>
      </c>
      <c r="F24">
        <v>4</v>
      </c>
      <c r="G24">
        <v>1658151040.6875</v>
      </c>
      <c r="H24">
        <f t="shared" si="0"/>
        <v>1.3483017539370555E-3</v>
      </c>
      <c r="I24">
        <f t="shared" si="1"/>
        <v>1.3483017539370554</v>
      </c>
      <c r="J24">
        <f t="shared" si="2"/>
        <v>-0.74570413125415036</v>
      </c>
      <c r="K24">
        <f t="shared" si="3"/>
        <v>12.323112500000001</v>
      </c>
      <c r="L24">
        <f t="shared" si="4"/>
        <v>25.997298000566019</v>
      </c>
      <c r="M24">
        <f t="shared" si="5"/>
        <v>2.6339988617908654</v>
      </c>
      <c r="N24">
        <f t="shared" si="6"/>
        <v>1.2485553036324804</v>
      </c>
      <c r="O24">
        <f t="shared" si="7"/>
        <v>8.5467809272294443E-2</v>
      </c>
      <c r="P24">
        <f t="shared" si="8"/>
        <v>2.7660181386694127</v>
      </c>
      <c r="Q24">
        <f t="shared" si="9"/>
        <v>8.4027330461451097E-2</v>
      </c>
      <c r="R24">
        <f t="shared" si="10"/>
        <v>5.2644480571044011E-2</v>
      </c>
      <c r="S24">
        <f t="shared" si="11"/>
        <v>194.44133249999999</v>
      </c>
      <c r="T24">
        <f t="shared" si="12"/>
        <v>33.442368897423599</v>
      </c>
      <c r="U24">
        <f t="shared" si="13"/>
        <v>32.529337499999997</v>
      </c>
      <c r="V24">
        <f t="shared" si="14"/>
        <v>4.9200280019411515</v>
      </c>
      <c r="W24">
        <f t="shared" si="15"/>
        <v>68.011652908332508</v>
      </c>
      <c r="X24">
        <f t="shared" si="16"/>
        <v>3.3607138266374679</v>
      </c>
      <c r="Y24">
        <f t="shared" si="17"/>
        <v>4.9413794297384692</v>
      </c>
      <c r="Z24">
        <f t="shared" si="18"/>
        <v>1.5593141753036837</v>
      </c>
      <c r="AA24">
        <f t="shared" si="19"/>
        <v>-59.460107348624149</v>
      </c>
      <c r="AB24">
        <f t="shared" si="20"/>
        <v>11.456264606949684</v>
      </c>
      <c r="AC24">
        <f t="shared" si="21"/>
        <v>0.9445430917306481</v>
      </c>
      <c r="AD24">
        <f t="shared" si="22"/>
        <v>147.38203285005616</v>
      </c>
      <c r="AE24">
        <f t="shared" si="23"/>
        <v>1.3754241719877507</v>
      </c>
      <c r="AF24">
        <f t="shared" si="24"/>
        <v>1.3460162249120402</v>
      </c>
      <c r="AG24">
        <f t="shared" si="25"/>
        <v>-0.74570413125415036</v>
      </c>
      <c r="AH24">
        <v>14.26510967439128</v>
      </c>
      <c r="AI24">
        <v>13.456074545454539</v>
      </c>
      <c r="AJ24">
        <v>0.39124412299550321</v>
      </c>
      <c r="AK24">
        <v>63.439053204931277</v>
      </c>
      <c r="AL24">
        <f t="shared" si="26"/>
        <v>1.3483017539370554</v>
      </c>
      <c r="AM24">
        <v>31.968909060751979</v>
      </c>
      <c r="AN24">
        <v>33.17084848484847</v>
      </c>
      <c r="AO24">
        <v>1.672908464055975E-4</v>
      </c>
      <c r="AP24">
        <v>87.696171181003294</v>
      </c>
      <c r="AQ24">
        <v>110</v>
      </c>
      <c r="AR24">
        <v>17</v>
      </c>
      <c r="AS24">
        <f t="shared" si="27"/>
        <v>1</v>
      </c>
      <c r="AT24">
        <f t="shared" si="28"/>
        <v>0</v>
      </c>
      <c r="AU24">
        <f t="shared" si="29"/>
        <v>47353.855136340106</v>
      </c>
      <c r="AV24" t="s">
        <v>412</v>
      </c>
      <c r="AW24" t="s">
        <v>412</v>
      </c>
      <c r="AX24">
        <v>0</v>
      </c>
      <c r="AY24">
        <v>0</v>
      </c>
      <c r="AZ24" t="e">
        <f t="shared" si="30"/>
        <v>#DIV/0!</v>
      </c>
      <c r="BA24">
        <v>0</v>
      </c>
      <c r="BB24" t="s">
        <v>412</v>
      </c>
      <c r="BC24" t="s">
        <v>412</v>
      </c>
      <c r="BD24">
        <v>0</v>
      </c>
      <c r="BE24">
        <v>0</v>
      </c>
      <c r="BF24" t="e">
        <f t="shared" si="31"/>
        <v>#DIV/0!</v>
      </c>
      <c r="BG24">
        <v>0.5</v>
      </c>
      <c r="BH24">
        <f t="shared" si="32"/>
        <v>1009.5259499999999</v>
      </c>
      <c r="BI24">
        <f t="shared" si="33"/>
        <v>-0.74570413125415036</v>
      </c>
      <c r="BJ24" t="e">
        <f t="shared" si="34"/>
        <v>#DIV/0!</v>
      </c>
      <c r="BK24">
        <f t="shared" si="35"/>
        <v>-7.3866762043526516E-4</v>
      </c>
      <c r="BL24" t="e">
        <f t="shared" si="36"/>
        <v>#DIV/0!</v>
      </c>
      <c r="BM24" t="e">
        <f t="shared" si="37"/>
        <v>#DIV/0!</v>
      </c>
      <c r="BN24" t="s">
        <v>412</v>
      </c>
      <c r="BO24">
        <v>0</v>
      </c>
      <c r="BP24" t="e">
        <f t="shared" si="38"/>
        <v>#DIV/0!</v>
      </c>
      <c r="BQ24" t="e">
        <f t="shared" si="39"/>
        <v>#DIV/0!</v>
      </c>
      <c r="BR24" t="e">
        <f t="shared" si="40"/>
        <v>#DIV/0!</v>
      </c>
      <c r="BS24" t="e">
        <f t="shared" si="41"/>
        <v>#DIV/0!</v>
      </c>
      <c r="BT24" t="e">
        <f t="shared" si="42"/>
        <v>#DIV/0!</v>
      </c>
      <c r="BU24" t="e">
        <f t="shared" si="43"/>
        <v>#DIV/0!</v>
      </c>
      <c r="BV24" t="e">
        <f t="shared" si="44"/>
        <v>#DIV/0!</v>
      </c>
      <c r="BW24" t="e">
        <f t="shared" si="45"/>
        <v>#DIV/0!</v>
      </c>
      <c r="BX24" t="s">
        <v>412</v>
      </c>
      <c r="BY24" t="s">
        <v>412</v>
      </c>
      <c r="BZ24" t="s">
        <v>412</v>
      </c>
      <c r="CA24" t="s">
        <v>412</v>
      </c>
      <c r="CB24" t="s">
        <v>412</v>
      </c>
      <c r="CC24" t="s">
        <v>412</v>
      </c>
      <c r="CD24" t="s">
        <v>412</v>
      </c>
      <c r="CE24" t="s">
        <v>412</v>
      </c>
      <c r="CF24">
        <v>253</v>
      </c>
      <c r="CG24">
        <v>1000</v>
      </c>
      <c r="CH24" t="s">
        <v>413</v>
      </c>
      <c r="CI24">
        <v>1110.1500000000001</v>
      </c>
      <c r="CJ24">
        <v>1175.8634999999999</v>
      </c>
      <c r="CK24">
        <v>1152.67</v>
      </c>
      <c r="CL24">
        <v>1.3005735999999999E-4</v>
      </c>
      <c r="CM24">
        <v>6.5004835999999994E-4</v>
      </c>
      <c r="CN24">
        <v>4.7597999359999997E-2</v>
      </c>
      <c r="CO24">
        <v>5.5000000000000003E-4</v>
      </c>
      <c r="CP24">
        <f t="shared" si="46"/>
        <v>1200.0162499999999</v>
      </c>
      <c r="CQ24">
        <f t="shared" si="47"/>
        <v>1009.5259499999999</v>
      </c>
      <c r="CR24">
        <f t="shared" si="48"/>
        <v>0.8412602329343456</v>
      </c>
      <c r="CS24">
        <f t="shared" si="49"/>
        <v>0.16203224956328716</v>
      </c>
      <c r="CT24">
        <v>6</v>
      </c>
      <c r="CU24">
        <v>0.5</v>
      </c>
      <c r="CV24" t="s">
        <v>414</v>
      </c>
      <c r="CW24">
        <v>2</v>
      </c>
      <c r="CX24" t="b">
        <v>1</v>
      </c>
      <c r="CY24">
        <v>1658151040.6875</v>
      </c>
      <c r="CZ24">
        <v>12.323112500000001</v>
      </c>
      <c r="DA24">
        <v>13.60755</v>
      </c>
      <c r="DB24">
        <v>33.169899999999998</v>
      </c>
      <c r="DC24">
        <v>31.969100000000001</v>
      </c>
      <c r="DD24">
        <v>13.872462499999999</v>
      </c>
      <c r="DE24">
        <v>32.655524999999997</v>
      </c>
      <c r="DF24">
        <v>650.25099999999998</v>
      </c>
      <c r="DG24">
        <v>101.218125</v>
      </c>
      <c r="DH24">
        <v>0.100052825</v>
      </c>
      <c r="DI24">
        <v>32.606162500000003</v>
      </c>
      <c r="DJ24">
        <v>999.9</v>
      </c>
      <c r="DK24">
        <v>32.529337499999997</v>
      </c>
      <c r="DL24">
        <v>0</v>
      </c>
      <c r="DM24">
        <v>0</v>
      </c>
      <c r="DN24">
        <v>8986.1737499999981</v>
      </c>
      <c r="DO24">
        <v>0</v>
      </c>
      <c r="DP24">
        <v>545.15650000000005</v>
      </c>
      <c r="DQ24">
        <v>-1.28444425</v>
      </c>
      <c r="DR24">
        <v>12.745875</v>
      </c>
      <c r="DS24">
        <v>14.056925</v>
      </c>
      <c r="DT24">
        <v>1.2008037499999999</v>
      </c>
      <c r="DU24">
        <v>13.60755</v>
      </c>
      <c r="DV24">
        <v>31.969100000000001</v>
      </c>
      <c r="DW24">
        <v>3.3573949999999999</v>
      </c>
      <c r="DX24">
        <v>3.23585375</v>
      </c>
      <c r="DY24">
        <v>25.915362500000001</v>
      </c>
      <c r="DZ24">
        <v>25.2940875</v>
      </c>
      <c r="EA24">
        <v>1200.0162499999999</v>
      </c>
      <c r="EB24">
        <v>0.95799299999999998</v>
      </c>
      <c r="EC24">
        <v>4.20074E-2</v>
      </c>
      <c r="ED24">
        <v>0</v>
      </c>
      <c r="EE24">
        <v>2.6429999999999998</v>
      </c>
      <c r="EF24">
        <v>0</v>
      </c>
      <c r="EG24">
        <v>12057.5875</v>
      </c>
      <c r="EH24">
        <v>9555.1037500000002</v>
      </c>
      <c r="EI24">
        <v>46.375</v>
      </c>
      <c r="EJ24">
        <v>48.875</v>
      </c>
      <c r="EK24">
        <v>47.851374999999997</v>
      </c>
      <c r="EL24">
        <v>47.007750000000001</v>
      </c>
      <c r="EM24">
        <v>46.125</v>
      </c>
      <c r="EN24">
        <v>1149.60625</v>
      </c>
      <c r="EO24">
        <v>50.41</v>
      </c>
      <c r="EP24">
        <v>0</v>
      </c>
      <c r="EQ24">
        <v>593550.10000014305</v>
      </c>
      <c r="ER24">
        <v>0</v>
      </c>
      <c r="ES24">
        <v>2.5861320000000001</v>
      </c>
      <c r="ET24">
        <v>0.80655386026715459</v>
      </c>
      <c r="EU24">
        <v>56.523076858523879</v>
      </c>
      <c r="EV24">
        <v>12052.672</v>
      </c>
      <c r="EW24">
        <v>15</v>
      </c>
      <c r="EX24">
        <v>1658144494.0999999</v>
      </c>
      <c r="EY24" t="s">
        <v>415</v>
      </c>
      <c r="EZ24">
        <v>1658144494.0999999</v>
      </c>
      <c r="FA24">
        <v>1658144488.0999999</v>
      </c>
      <c r="FB24">
        <v>9</v>
      </c>
      <c r="FC24">
        <v>-0.39</v>
      </c>
      <c r="FD24">
        <v>0.129</v>
      </c>
      <c r="FE24">
        <v>-1.6950000000000001</v>
      </c>
      <c r="FF24">
        <v>0.501</v>
      </c>
      <c r="FG24">
        <v>420</v>
      </c>
      <c r="FH24">
        <v>31</v>
      </c>
      <c r="FI24">
        <v>0.32</v>
      </c>
      <c r="FJ24">
        <v>0.13</v>
      </c>
      <c r="FK24">
        <v>0.6627048853658537</v>
      </c>
      <c r="FL24">
        <v>-7.4337131372822256</v>
      </c>
      <c r="FM24">
        <v>0.92409872985941499</v>
      </c>
      <c r="FN24">
        <v>0</v>
      </c>
      <c r="FO24">
        <v>2.5543558823529411</v>
      </c>
      <c r="FP24">
        <v>0.37865699532155189</v>
      </c>
      <c r="FQ24">
        <v>0.21412678925618489</v>
      </c>
      <c r="FR24">
        <v>1</v>
      </c>
      <c r="FS24">
        <v>1.191695853658536</v>
      </c>
      <c r="FT24">
        <v>9.0776236933798937E-2</v>
      </c>
      <c r="FU24">
        <v>9.789485642735055E-3</v>
      </c>
      <c r="FV24">
        <v>1</v>
      </c>
      <c r="FW24">
        <v>2</v>
      </c>
      <c r="FX24">
        <v>3</v>
      </c>
      <c r="FY24" t="s">
        <v>428</v>
      </c>
      <c r="FZ24">
        <v>3.3718599999999999</v>
      </c>
      <c r="GA24">
        <v>2.8936000000000002</v>
      </c>
      <c r="GB24">
        <v>4.1654500000000002E-3</v>
      </c>
      <c r="GC24">
        <v>4.4992699999999997E-3</v>
      </c>
      <c r="GD24">
        <v>0.138904</v>
      </c>
      <c r="GE24">
        <v>0.138431</v>
      </c>
      <c r="GF24">
        <v>34593.4</v>
      </c>
      <c r="GG24">
        <v>30061.3</v>
      </c>
      <c r="GH24">
        <v>31035</v>
      </c>
      <c r="GI24">
        <v>28129.200000000001</v>
      </c>
      <c r="GJ24">
        <v>35189.199999999997</v>
      </c>
      <c r="GK24">
        <v>34188.400000000001</v>
      </c>
      <c r="GL24">
        <v>40445.199999999997</v>
      </c>
      <c r="GM24">
        <v>39202.800000000003</v>
      </c>
      <c r="GN24">
        <v>2.1848800000000002</v>
      </c>
      <c r="GO24">
        <v>1.6713</v>
      </c>
      <c r="GP24">
        <v>0</v>
      </c>
      <c r="GQ24">
        <v>9.3094999999999997E-2</v>
      </c>
      <c r="GR24">
        <v>999.9</v>
      </c>
      <c r="GS24">
        <v>31.0153</v>
      </c>
      <c r="GT24">
        <v>67</v>
      </c>
      <c r="GU24">
        <v>34.200000000000003</v>
      </c>
      <c r="GV24">
        <v>35.766599999999997</v>
      </c>
      <c r="GW24">
        <v>50.6</v>
      </c>
      <c r="GX24">
        <v>45.392600000000002</v>
      </c>
      <c r="GY24">
        <v>1</v>
      </c>
      <c r="GZ24">
        <v>0.402063</v>
      </c>
      <c r="HA24">
        <v>0.57135899999999995</v>
      </c>
      <c r="HB24">
        <v>20.213799999999999</v>
      </c>
      <c r="HC24">
        <v>5.2148899999999996</v>
      </c>
      <c r="HD24">
        <v>11.9688</v>
      </c>
      <c r="HE24">
        <v>4.9908999999999999</v>
      </c>
      <c r="HF24">
        <v>3.2925300000000002</v>
      </c>
      <c r="HG24">
        <v>7849.2</v>
      </c>
      <c r="HH24">
        <v>9999</v>
      </c>
      <c r="HI24">
        <v>9999</v>
      </c>
      <c r="HJ24">
        <v>921.8</v>
      </c>
      <c r="HK24">
        <v>4.9712300000000003</v>
      </c>
      <c r="HL24">
        <v>1.8737900000000001</v>
      </c>
      <c r="HM24">
        <v>1.87012</v>
      </c>
      <c r="HN24">
        <v>1.86957</v>
      </c>
      <c r="HO24">
        <v>1.87439</v>
      </c>
      <c r="HP24">
        <v>1.87103</v>
      </c>
      <c r="HQ24">
        <v>1.8664799999999999</v>
      </c>
      <c r="HR24">
        <v>1.8775900000000001</v>
      </c>
      <c r="HS24">
        <v>0</v>
      </c>
      <c r="HT24">
        <v>0</v>
      </c>
      <c r="HU24">
        <v>0</v>
      </c>
      <c r="HV24">
        <v>0</v>
      </c>
      <c r="HW24" t="s">
        <v>417</v>
      </c>
      <c r="HX24" t="s">
        <v>418</v>
      </c>
      <c r="HY24" t="s">
        <v>419</v>
      </c>
      <c r="HZ24" t="s">
        <v>419</v>
      </c>
      <c r="IA24" t="s">
        <v>419</v>
      </c>
      <c r="IB24" t="s">
        <v>419</v>
      </c>
      <c r="IC24">
        <v>0</v>
      </c>
      <c r="ID24">
        <v>100</v>
      </c>
      <c r="IE24">
        <v>100</v>
      </c>
      <c r="IF24">
        <v>-1.5489999999999999</v>
      </c>
      <c r="IG24">
        <v>0.51449999999999996</v>
      </c>
      <c r="IH24">
        <v>-1.5492032321761531</v>
      </c>
      <c r="II24">
        <v>1.7196870422270779E-5</v>
      </c>
      <c r="IJ24">
        <v>-2.1741833173098589E-6</v>
      </c>
      <c r="IK24">
        <v>9.0595066644434051E-10</v>
      </c>
      <c r="IL24">
        <v>-9.5844304854189682E-2</v>
      </c>
      <c r="IM24">
        <v>-1.2435942757381079E-3</v>
      </c>
      <c r="IN24">
        <v>8.3241555849602686E-4</v>
      </c>
      <c r="IO24">
        <v>-6.8006265696850886E-6</v>
      </c>
      <c r="IP24">
        <v>17</v>
      </c>
      <c r="IQ24">
        <v>2050</v>
      </c>
      <c r="IR24">
        <v>3</v>
      </c>
      <c r="IS24">
        <v>34</v>
      </c>
      <c r="IT24">
        <v>109.1</v>
      </c>
      <c r="IU24">
        <v>109.2</v>
      </c>
      <c r="IV24">
        <v>0.36010700000000001</v>
      </c>
      <c r="IW24">
        <v>2.65625</v>
      </c>
      <c r="IX24">
        <v>1.49902</v>
      </c>
      <c r="IY24">
        <v>2.3034699999999999</v>
      </c>
      <c r="IZ24">
        <v>1.69678</v>
      </c>
      <c r="JA24">
        <v>2.31812</v>
      </c>
      <c r="JB24">
        <v>38.476900000000001</v>
      </c>
      <c r="JC24">
        <v>15.016400000000001</v>
      </c>
      <c r="JD24">
        <v>18</v>
      </c>
      <c r="JE24">
        <v>571.14</v>
      </c>
      <c r="JF24">
        <v>323.012</v>
      </c>
      <c r="JG24">
        <v>30.001100000000001</v>
      </c>
      <c r="JH24">
        <v>32.740099999999998</v>
      </c>
      <c r="JI24">
        <v>30.0002</v>
      </c>
      <c r="JJ24">
        <v>32.507899999999999</v>
      </c>
      <c r="JK24">
        <v>32.480600000000003</v>
      </c>
      <c r="JL24">
        <v>7.4421999999999997</v>
      </c>
      <c r="JM24">
        <v>19.139900000000001</v>
      </c>
      <c r="JN24">
        <v>100</v>
      </c>
      <c r="JO24">
        <v>30</v>
      </c>
      <c r="JP24">
        <v>66.891499999999994</v>
      </c>
      <c r="JQ24">
        <v>31.974</v>
      </c>
      <c r="JR24">
        <v>98.889099999999999</v>
      </c>
      <c r="JS24">
        <v>98.7363</v>
      </c>
    </row>
    <row r="25" spans="1:279" x14ac:dyDescent="0.2">
      <c r="A25">
        <v>10</v>
      </c>
      <c r="B25">
        <v>1658151047</v>
      </c>
      <c r="C25">
        <v>36</v>
      </c>
      <c r="D25" t="s">
        <v>437</v>
      </c>
      <c r="E25" t="s">
        <v>438</v>
      </c>
      <c r="F25">
        <v>4</v>
      </c>
      <c r="G25">
        <v>1658151045</v>
      </c>
      <c r="H25">
        <f t="shared" si="0"/>
        <v>1.3456769501274746E-3</v>
      </c>
      <c r="I25">
        <f t="shared" si="1"/>
        <v>1.3456769501274746</v>
      </c>
      <c r="J25">
        <f t="shared" si="2"/>
        <v>-0.61521647211398334</v>
      </c>
      <c r="K25">
        <f t="shared" si="3"/>
        <v>14.498185714285709</v>
      </c>
      <c r="L25">
        <f t="shared" si="4"/>
        <v>25.676519270941032</v>
      </c>
      <c r="M25">
        <f t="shared" si="5"/>
        <v>2.6014570623474969</v>
      </c>
      <c r="N25">
        <f t="shared" si="6"/>
        <v>1.4689065608802769</v>
      </c>
      <c r="O25">
        <f t="shared" si="7"/>
        <v>8.5423448578848815E-2</v>
      </c>
      <c r="P25">
        <f t="shared" si="8"/>
        <v>2.7689019119526068</v>
      </c>
      <c r="Q25">
        <f t="shared" si="9"/>
        <v>8.3985922630949686E-2</v>
      </c>
      <c r="R25">
        <f t="shared" si="10"/>
        <v>5.2618342608446833E-2</v>
      </c>
      <c r="S25">
        <f t="shared" si="11"/>
        <v>194.441475</v>
      </c>
      <c r="T25">
        <f t="shared" si="12"/>
        <v>33.438350107960161</v>
      </c>
      <c r="U25">
        <f t="shared" si="13"/>
        <v>32.521257142857152</v>
      </c>
      <c r="V25">
        <f t="shared" si="14"/>
        <v>4.9177869592283292</v>
      </c>
      <c r="W25">
        <f t="shared" si="15"/>
        <v>68.027444278722953</v>
      </c>
      <c r="X25">
        <f t="shared" si="16"/>
        <v>3.3607490441288745</v>
      </c>
      <c r="Y25">
        <f t="shared" si="17"/>
        <v>4.940284145262269</v>
      </c>
      <c r="Z25">
        <f t="shared" si="18"/>
        <v>1.5570379150994547</v>
      </c>
      <c r="AA25">
        <f t="shared" si="19"/>
        <v>-59.344353500621629</v>
      </c>
      <c r="AB25">
        <f t="shared" si="20"/>
        <v>12.087175171768294</v>
      </c>
      <c r="AC25">
        <f t="shared" si="21"/>
        <v>0.99546362639005814</v>
      </c>
      <c r="AD25">
        <f t="shared" si="22"/>
        <v>148.17976029753675</v>
      </c>
      <c r="AE25">
        <f t="shared" si="23"/>
        <v>3.6323228458735404</v>
      </c>
      <c r="AF25">
        <f t="shared" si="24"/>
        <v>1.3459541799531569</v>
      </c>
      <c r="AG25">
        <f t="shared" si="25"/>
        <v>-0.61521647211398334</v>
      </c>
      <c r="AH25">
        <v>18.368625719842179</v>
      </c>
      <c r="AI25">
        <v>16.12475757575757</v>
      </c>
      <c r="AJ25">
        <v>0.72860295390723395</v>
      </c>
      <c r="AK25">
        <v>63.439053204931277</v>
      </c>
      <c r="AL25">
        <f t="shared" si="26"/>
        <v>1.3456769501274746</v>
      </c>
      <c r="AM25">
        <v>31.97009698725202</v>
      </c>
      <c r="AN25">
        <v>33.170773939393918</v>
      </c>
      <c r="AO25">
        <v>-3.9104292736189683E-5</v>
      </c>
      <c r="AP25">
        <v>87.696171181003294</v>
      </c>
      <c r="AQ25">
        <v>111</v>
      </c>
      <c r="AR25">
        <v>17</v>
      </c>
      <c r="AS25">
        <f t="shared" si="27"/>
        <v>1</v>
      </c>
      <c r="AT25">
        <f t="shared" si="28"/>
        <v>0</v>
      </c>
      <c r="AU25">
        <f t="shared" si="29"/>
        <v>47433.904667931289</v>
      </c>
      <c r="AV25" t="s">
        <v>412</v>
      </c>
      <c r="AW25" t="s">
        <v>412</v>
      </c>
      <c r="AX25">
        <v>0</v>
      </c>
      <c r="AY25">
        <v>0</v>
      </c>
      <c r="AZ25" t="e">
        <f t="shared" si="30"/>
        <v>#DIV/0!</v>
      </c>
      <c r="BA25">
        <v>0</v>
      </c>
      <c r="BB25" t="s">
        <v>412</v>
      </c>
      <c r="BC25" t="s">
        <v>412</v>
      </c>
      <c r="BD25">
        <v>0</v>
      </c>
      <c r="BE25">
        <v>0</v>
      </c>
      <c r="BF25" t="e">
        <f t="shared" si="31"/>
        <v>#DIV/0!</v>
      </c>
      <c r="BG25">
        <v>0.5</v>
      </c>
      <c r="BH25">
        <f t="shared" si="32"/>
        <v>1009.5267000000001</v>
      </c>
      <c r="BI25">
        <f t="shared" si="33"/>
        <v>-0.61521647211398334</v>
      </c>
      <c r="BJ25" t="e">
        <f t="shared" si="34"/>
        <v>#DIV/0!</v>
      </c>
      <c r="BK25">
        <f t="shared" si="35"/>
        <v>-6.0941079826217891E-4</v>
      </c>
      <c r="BL25" t="e">
        <f t="shared" si="36"/>
        <v>#DIV/0!</v>
      </c>
      <c r="BM25" t="e">
        <f t="shared" si="37"/>
        <v>#DIV/0!</v>
      </c>
      <c r="BN25" t="s">
        <v>412</v>
      </c>
      <c r="BO25">
        <v>0</v>
      </c>
      <c r="BP25" t="e">
        <f t="shared" si="38"/>
        <v>#DIV/0!</v>
      </c>
      <c r="BQ25" t="e">
        <f t="shared" si="39"/>
        <v>#DIV/0!</v>
      </c>
      <c r="BR25" t="e">
        <f t="shared" si="40"/>
        <v>#DIV/0!</v>
      </c>
      <c r="BS25" t="e">
        <f t="shared" si="41"/>
        <v>#DIV/0!</v>
      </c>
      <c r="BT25" t="e">
        <f t="shared" si="42"/>
        <v>#DIV/0!</v>
      </c>
      <c r="BU25" t="e">
        <f t="shared" si="43"/>
        <v>#DIV/0!</v>
      </c>
      <c r="BV25" t="e">
        <f t="shared" si="44"/>
        <v>#DIV/0!</v>
      </c>
      <c r="BW25" t="e">
        <f t="shared" si="45"/>
        <v>#DIV/0!</v>
      </c>
      <c r="BX25" t="s">
        <v>412</v>
      </c>
      <c r="BY25" t="s">
        <v>412</v>
      </c>
      <c r="BZ25" t="s">
        <v>412</v>
      </c>
      <c r="CA25" t="s">
        <v>412</v>
      </c>
      <c r="CB25" t="s">
        <v>412</v>
      </c>
      <c r="CC25" t="s">
        <v>412</v>
      </c>
      <c r="CD25" t="s">
        <v>412</v>
      </c>
      <c r="CE25" t="s">
        <v>412</v>
      </c>
      <c r="CF25">
        <v>253</v>
      </c>
      <c r="CG25">
        <v>1000</v>
      </c>
      <c r="CH25" t="s">
        <v>413</v>
      </c>
      <c r="CI25">
        <v>1110.1500000000001</v>
      </c>
      <c r="CJ25">
        <v>1175.8634999999999</v>
      </c>
      <c r="CK25">
        <v>1152.67</v>
      </c>
      <c r="CL25">
        <v>1.3005735999999999E-4</v>
      </c>
      <c r="CM25">
        <v>6.5004835999999994E-4</v>
      </c>
      <c r="CN25">
        <v>4.7597999359999997E-2</v>
      </c>
      <c r="CO25">
        <v>5.5000000000000003E-4</v>
      </c>
      <c r="CP25">
        <f t="shared" si="46"/>
        <v>1200.017142857143</v>
      </c>
      <c r="CQ25">
        <f t="shared" si="47"/>
        <v>1009.5267000000001</v>
      </c>
      <c r="CR25">
        <f t="shared" si="48"/>
        <v>0.84126023199668576</v>
      </c>
      <c r="CS25">
        <f t="shared" si="49"/>
        <v>0.1620322477536035</v>
      </c>
      <c r="CT25">
        <v>6</v>
      </c>
      <c r="CU25">
        <v>0.5</v>
      </c>
      <c r="CV25" t="s">
        <v>414</v>
      </c>
      <c r="CW25">
        <v>2</v>
      </c>
      <c r="CX25" t="b">
        <v>1</v>
      </c>
      <c r="CY25">
        <v>1658151045</v>
      </c>
      <c r="CZ25">
        <v>14.498185714285709</v>
      </c>
      <c r="DA25">
        <v>17.867728571428572</v>
      </c>
      <c r="DB25">
        <v>33.170771428571427</v>
      </c>
      <c r="DC25">
        <v>31.97005714285714</v>
      </c>
      <c r="DD25">
        <v>16.047699999999999</v>
      </c>
      <c r="DE25">
        <v>32.656371428571433</v>
      </c>
      <c r="DF25">
        <v>650.26685714285702</v>
      </c>
      <c r="DG25">
        <v>101.2167142857143</v>
      </c>
      <c r="DH25">
        <v>9.9863514285714286E-2</v>
      </c>
      <c r="DI25">
        <v>32.602228571428569</v>
      </c>
      <c r="DJ25">
        <v>999.89999999999986</v>
      </c>
      <c r="DK25">
        <v>32.521257142857152</v>
      </c>
      <c r="DL25">
        <v>0</v>
      </c>
      <c r="DM25">
        <v>0</v>
      </c>
      <c r="DN25">
        <v>9001.6057142857153</v>
      </c>
      <c r="DO25">
        <v>0</v>
      </c>
      <c r="DP25">
        <v>548.93899999999996</v>
      </c>
      <c r="DQ25">
        <v>-3.369525714285714</v>
      </c>
      <c r="DR25">
        <v>14.99562857142857</v>
      </c>
      <c r="DS25">
        <v>18.457814285714289</v>
      </c>
      <c r="DT25">
        <v>1.2007685714285721</v>
      </c>
      <c r="DU25">
        <v>17.867728571428572</v>
      </c>
      <c r="DV25">
        <v>31.97005714285714</v>
      </c>
      <c r="DW25">
        <v>3.357437142857143</v>
      </c>
      <c r="DX25">
        <v>3.2359014285714278</v>
      </c>
      <c r="DY25">
        <v>25.915585714285719</v>
      </c>
      <c r="DZ25">
        <v>25.294314285714279</v>
      </c>
      <c r="EA25">
        <v>1200.017142857143</v>
      </c>
      <c r="EB25">
        <v>0.95799299999999998</v>
      </c>
      <c r="EC25">
        <v>4.2007399999999993E-2</v>
      </c>
      <c r="ED25">
        <v>0</v>
      </c>
      <c r="EE25">
        <v>2.6178571428571429</v>
      </c>
      <c r="EF25">
        <v>0</v>
      </c>
      <c r="EG25">
        <v>12063.485714285711</v>
      </c>
      <c r="EH25">
        <v>9555.1157142857137</v>
      </c>
      <c r="EI25">
        <v>46.383857142857153</v>
      </c>
      <c r="EJ25">
        <v>48.848000000000013</v>
      </c>
      <c r="EK25">
        <v>47.866</v>
      </c>
      <c r="EL25">
        <v>47.008857142857153</v>
      </c>
      <c r="EM25">
        <v>46.107000000000014</v>
      </c>
      <c r="EN25">
        <v>1149.6071428571429</v>
      </c>
      <c r="EO25">
        <v>50.41</v>
      </c>
      <c r="EP25">
        <v>0</v>
      </c>
      <c r="EQ25">
        <v>593554.29999995232</v>
      </c>
      <c r="ER25">
        <v>0</v>
      </c>
      <c r="ES25">
        <v>2.5878269230769231</v>
      </c>
      <c r="ET25">
        <v>4.3042819501480584E-3</v>
      </c>
      <c r="EU25">
        <v>77.675213668523639</v>
      </c>
      <c r="EV25">
        <v>12056.884615384621</v>
      </c>
      <c r="EW25">
        <v>15</v>
      </c>
      <c r="EX25">
        <v>1658144494.0999999</v>
      </c>
      <c r="EY25" t="s">
        <v>415</v>
      </c>
      <c r="EZ25">
        <v>1658144494.0999999</v>
      </c>
      <c r="FA25">
        <v>1658144488.0999999</v>
      </c>
      <c r="FB25">
        <v>9</v>
      </c>
      <c r="FC25">
        <v>-0.39</v>
      </c>
      <c r="FD25">
        <v>0.129</v>
      </c>
      <c r="FE25">
        <v>-1.6950000000000001</v>
      </c>
      <c r="FF25">
        <v>0.501</v>
      </c>
      <c r="FG25">
        <v>420</v>
      </c>
      <c r="FH25">
        <v>31</v>
      </c>
      <c r="FI25">
        <v>0.32</v>
      </c>
      <c r="FJ25">
        <v>0.13</v>
      </c>
      <c r="FK25">
        <v>-0.16057999268292689</v>
      </c>
      <c r="FL25">
        <v>-15.32739451149825</v>
      </c>
      <c r="FM25">
        <v>1.6628521891763051</v>
      </c>
      <c r="FN25">
        <v>0</v>
      </c>
      <c r="FO25">
        <v>2.5674441176470579</v>
      </c>
      <c r="FP25">
        <v>0.52657143335389267</v>
      </c>
      <c r="FQ25">
        <v>0.22219542430717379</v>
      </c>
      <c r="FR25">
        <v>1</v>
      </c>
      <c r="FS25">
        <v>1.1968719512195121</v>
      </c>
      <c r="FT25">
        <v>4.5335331010455143E-2</v>
      </c>
      <c r="FU25">
        <v>5.217596970249992E-3</v>
      </c>
      <c r="FV25">
        <v>1</v>
      </c>
      <c r="FW25">
        <v>2</v>
      </c>
      <c r="FX25">
        <v>3</v>
      </c>
      <c r="FY25" t="s">
        <v>428</v>
      </c>
      <c r="FZ25">
        <v>3.37216</v>
      </c>
      <c r="GA25">
        <v>2.89371</v>
      </c>
      <c r="GB25">
        <v>4.9457600000000004E-3</v>
      </c>
      <c r="GC25">
        <v>5.9348400000000003E-3</v>
      </c>
      <c r="GD25">
        <v>0.1389</v>
      </c>
      <c r="GE25">
        <v>0.138432</v>
      </c>
      <c r="GF25">
        <v>34566.1</v>
      </c>
      <c r="GG25">
        <v>30018.5</v>
      </c>
      <c r="GH25">
        <v>31034.799999999999</v>
      </c>
      <c r="GI25">
        <v>28129.7</v>
      </c>
      <c r="GJ25">
        <v>35189.1</v>
      </c>
      <c r="GK25">
        <v>34188.9</v>
      </c>
      <c r="GL25">
        <v>40444.800000000003</v>
      </c>
      <c r="GM25">
        <v>39203.4</v>
      </c>
      <c r="GN25">
        <v>2.1846700000000001</v>
      </c>
      <c r="GO25">
        <v>1.6717</v>
      </c>
      <c r="GP25">
        <v>0</v>
      </c>
      <c r="GQ25">
        <v>9.27486E-2</v>
      </c>
      <c r="GR25">
        <v>999.9</v>
      </c>
      <c r="GS25">
        <v>31.010899999999999</v>
      </c>
      <c r="GT25">
        <v>67</v>
      </c>
      <c r="GU25">
        <v>34.200000000000003</v>
      </c>
      <c r="GV25">
        <v>35.764800000000001</v>
      </c>
      <c r="GW25">
        <v>50.66</v>
      </c>
      <c r="GX25">
        <v>44.5152</v>
      </c>
      <c r="GY25">
        <v>1</v>
      </c>
      <c r="GZ25">
        <v>0.40224799999999999</v>
      </c>
      <c r="HA25">
        <v>0.57229799999999997</v>
      </c>
      <c r="HB25">
        <v>20.213999999999999</v>
      </c>
      <c r="HC25">
        <v>5.2153400000000003</v>
      </c>
      <c r="HD25">
        <v>11.968</v>
      </c>
      <c r="HE25">
        <v>4.9909999999999997</v>
      </c>
      <c r="HF25">
        <v>3.2925</v>
      </c>
      <c r="HG25">
        <v>7849.2</v>
      </c>
      <c r="HH25">
        <v>9999</v>
      </c>
      <c r="HI25">
        <v>9999</v>
      </c>
      <c r="HJ25">
        <v>921.8</v>
      </c>
      <c r="HK25">
        <v>4.9712300000000003</v>
      </c>
      <c r="HL25">
        <v>1.8737900000000001</v>
      </c>
      <c r="HM25">
        <v>1.87012</v>
      </c>
      <c r="HN25">
        <v>1.86961</v>
      </c>
      <c r="HO25">
        <v>1.87439</v>
      </c>
      <c r="HP25">
        <v>1.87103</v>
      </c>
      <c r="HQ25">
        <v>1.8664799999999999</v>
      </c>
      <c r="HR25">
        <v>1.8775900000000001</v>
      </c>
      <c r="HS25">
        <v>0</v>
      </c>
      <c r="HT25">
        <v>0</v>
      </c>
      <c r="HU25">
        <v>0</v>
      </c>
      <c r="HV25">
        <v>0</v>
      </c>
      <c r="HW25" t="s">
        <v>417</v>
      </c>
      <c r="HX25" t="s">
        <v>418</v>
      </c>
      <c r="HY25" t="s">
        <v>419</v>
      </c>
      <c r="HZ25" t="s">
        <v>419</v>
      </c>
      <c r="IA25" t="s">
        <v>419</v>
      </c>
      <c r="IB25" t="s">
        <v>419</v>
      </c>
      <c r="IC25">
        <v>0</v>
      </c>
      <c r="ID25">
        <v>100</v>
      </c>
      <c r="IE25">
        <v>100</v>
      </c>
      <c r="IF25">
        <v>-1.55</v>
      </c>
      <c r="IG25">
        <v>0.51439999999999997</v>
      </c>
      <c r="IH25">
        <v>-1.5492032321761531</v>
      </c>
      <c r="II25">
        <v>1.7196870422270779E-5</v>
      </c>
      <c r="IJ25">
        <v>-2.1741833173098589E-6</v>
      </c>
      <c r="IK25">
        <v>9.0595066644434051E-10</v>
      </c>
      <c r="IL25">
        <v>-9.5844304854189682E-2</v>
      </c>
      <c r="IM25">
        <v>-1.2435942757381079E-3</v>
      </c>
      <c r="IN25">
        <v>8.3241555849602686E-4</v>
      </c>
      <c r="IO25">
        <v>-6.8006265696850886E-6</v>
      </c>
      <c r="IP25">
        <v>17</v>
      </c>
      <c r="IQ25">
        <v>2050</v>
      </c>
      <c r="IR25">
        <v>3</v>
      </c>
      <c r="IS25">
        <v>34</v>
      </c>
      <c r="IT25">
        <v>109.2</v>
      </c>
      <c r="IU25">
        <v>109.3</v>
      </c>
      <c r="IV25">
        <v>0.43823200000000001</v>
      </c>
      <c r="IW25">
        <v>2.6428199999999999</v>
      </c>
      <c r="IX25">
        <v>1.49902</v>
      </c>
      <c r="IY25">
        <v>2.3034699999999999</v>
      </c>
      <c r="IZ25">
        <v>1.69678</v>
      </c>
      <c r="JA25">
        <v>2.3803700000000001</v>
      </c>
      <c r="JB25">
        <v>38.476900000000001</v>
      </c>
      <c r="JC25">
        <v>15.016400000000001</v>
      </c>
      <c r="JD25">
        <v>18</v>
      </c>
      <c r="JE25">
        <v>571.01400000000001</v>
      </c>
      <c r="JF25">
        <v>323.23599999999999</v>
      </c>
      <c r="JG25">
        <v>30.000699999999998</v>
      </c>
      <c r="JH25">
        <v>32.740299999999998</v>
      </c>
      <c r="JI25">
        <v>30.000299999999999</v>
      </c>
      <c r="JJ25">
        <v>32.5092</v>
      </c>
      <c r="JK25">
        <v>32.4833</v>
      </c>
      <c r="JL25">
        <v>9.01511</v>
      </c>
      <c r="JM25">
        <v>19.139900000000001</v>
      </c>
      <c r="JN25">
        <v>100</v>
      </c>
      <c r="JO25">
        <v>30</v>
      </c>
      <c r="JP25">
        <v>73.577699999999993</v>
      </c>
      <c r="JQ25">
        <v>31.974</v>
      </c>
      <c r="JR25">
        <v>98.888300000000001</v>
      </c>
      <c r="JS25">
        <v>98.737899999999996</v>
      </c>
    </row>
    <row r="26" spans="1:279" x14ac:dyDescent="0.2">
      <c r="A26">
        <v>11</v>
      </c>
      <c r="B26">
        <v>1658151051</v>
      </c>
      <c r="C26">
        <v>40</v>
      </c>
      <c r="D26" t="s">
        <v>439</v>
      </c>
      <c r="E26" t="s">
        <v>440</v>
      </c>
      <c r="F26">
        <v>4</v>
      </c>
      <c r="G26">
        <v>1658151048.6875</v>
      </c>
      <c r="H26">
        <f t="shared" si="0"/>
        <v>1.3512043987041781E-3</v>
      </c>
      <c r="I26">
        <f t="shared" si="1"/>
        <v>1.3512043987041782</v>
      </c>
      <c r="J26">
        <f t="shared" si="2"/>
        <v>-0.40494909899318143</v>
      </c>
      <c r="K26">
        <f t="shared" si="3"/>
        <v>17.8002</v>
      </c>
      <c r="L26">
        <f t="shared" si="4"/>
        <v>24.90981057115474</v>
      </c>
      <c r="M26">
        <f t="shared" si="5"/>
        <v>2.523804691774882</v>
      </c>
      <c r="N26">
        <f t="shared" si="6"/>
        <v>1.8034753072973173</v>
      </c>
      <c r="O26">
        <f t="shared" si="7"/>
        <v>8.588570410299956E-2</v>
      </c>
      <c r="P26">
        <f t="shared" si="8"/>
        <v>2.7705286939300091</v>
      </c>
      <c r="Q26">
        <f t="shared" si="9"/>
        <v>8.443355841479637E-2</v>
      </c>
      <c r="R26">
        <f t="shared" si="10"/>
        <v>5.2899398378141158E-2</v>
      </c>
      <c r="S26">
        <f t="shared" si="11"/>
        <v>194.429562</v>
      </c>
      <c r="T26">
        <f t="shared" si="12"/>
        <v>33.431614352621096</v>
      </c>
      <c r="U26">
        <f t="shared" si="13"/>
        <v>32.515287499999999</v>
      </c>
      <c r="V26">
        <f t="shared" si="14"/>
        <v>4.9161318821983437</v>
      </c>
      <c r="W26">
        <f t="shared" si="15"/>
        <v>68.049700045574141</v>
      </c>
      <c r="X26">
        <f t="shared" si="16"/>
        <v>3.3609575735663779</v>
      </c>
      <c r="Y26">
        <f t="shared" si="17"/>
        <v>4.9389748541367311</v>
      </c>
      <c r="Z26">
        <f t="shared" si="18"/>
        <v>1.5551743086319658</v>
      </c>
      <c r="AA26">
        <f t="shared" si="19"/>
        <v>-59.588113982854253</v>
      </c>
      <c r="AB26">
        <f t="shared" si="20"/>
        <v>12.283383048116328</v>
      </c>
      <c r="AC26">
        <f t="shared" si="21"/>
        <v>1.0109757512685802</v>
      </c>
      <c r="AD26">
        <f t="shared" si="22"/>
        <v>148.13580681653065</v>
      </c>
      <c r="AE26">
        <f t="shared" si="23"/>
        <v>6.402608561409008</v>
      </c>
      <c r="AF26">
        <f t="shared" si="24"/>
        <v>1.3467269780414026</v>
      </c>
      <c r="AG26">
        <f t="shared" si="25"/>
        <v>-0.40494909899318143</v>
      </c>
      <c r="AH26">
        <v>24.926932623897201</v>
      </c>
      <c r="AI26">
        <v>20.608401212121201</v>
      </c>
      <c r="AJ26">
        <v>1.211086428178626</v>
      </c>
      <c r="AK26">
        <v>63.439053204931277</v>
      </c>
      <c r="AL26">
        <f t="shared" si="26"/>
        <v>1.3512043987041782</v>
      </c>
      <c r="AM26">
        <v>31.970083190378421</v>
      </c>
      <c r="AN26">
        <v>33.175218181818167</v>
      </c>
      <c r="AO26">
        <v>4.2970660820913767E-5</v>
      </c>
      <c r="AP26">
        <v>87.696171181003294</v>
      </c>
      <c r="AQ26">
        <v>110</v>
      </c>
      <c r="AR26">
        <v>17</v>
      </c>
      <c r="AS26">
        <f t="shared" si="27"/>
        <v>1</v>
      </c>
      <c r="AT26">
        <f t="shared" si="28"/>
        <v>0</v>
      </c>
      <c r="AU26">
        <f t="shared" si="29"/>
        <v>47479.480758797821</v>
      </c>
      <c r="AV26" t="s">
        <v>412</v>
      </c>
      <c r="AW26" t="s">
        <v>412</v>
      </c>
      <c r="AX26">
        <v>0</v>
      </c>
      <c r="AY26">
        <v>0</v>
      </c>
      <c r="AZ26" t="e">
        <f t="shared" si="30"/>
        <v>#DIV/0!</v>
      </c>
      <c r="BA26">
        <v>0</v>
      </c>
      <c r="BB26" t="s">
        <v>412</v>
      </c>
      <c r="BC26" t="s">
        <v>412</v>
      </c>
      <c r="BD26">
        <v>0</v>
      </c>
      <c r="BE26">
        <v>0</v>
      </c>
      <c r="BF26" t="e">
        <f t="shared" si="31"/>
        <v>#DIV/0!</v>
      </c>
      <c r="BG26">
        <v>0.5</v>
      </c>
      <c r="BH26">
        <f t="shared" si="32"/>
        <v>1009.4640000000001</v>
      </c>
      <c r="BI26">
        <f t="shared" si="33"/>
        <v>-0.40494909899318143</v>
      </c>
      <c r="BJ26" t="e">
        <f t="shared" si="34"/>
        <v>#DIV/0!</v>
      </c>
      <c r="BK26">
        <f t="shared" si="35"/>
        <v>-4.0115259087315785E-4</v>
      </c>
      <c r="BL26" t="e">
        <f t="shared" si="36"/>
        <v>#DIV/0!</v>
      </c>
      <c r="BM26" t="e">
        <f t="shared" si="37"/>
        <v>#DIV/0!</v>
      </c>
      <c r="BN26" t="s">
        <v>412</v>
      </c>
      <c r="BO26">
        <v>0</v>
      </c>
      <c r="BP26" t="e">
        <f t="shared" si="38"/>
        <v>#DIV/0!</v>
      </c>
      <c r="BQ26" t="e">
        <f t="shared" si="39"/>
        <v>#DIV/0!</v>
      </c>
      <c r="BR26" t="e">
        <f t="shared" si="40"/>
        <v>#DIV/0!</v>
      </c>
      <c r="BS26" t="e">
        <f t="shared" si="41"/>
        <v>#DIV/0!</v>
      </c>
      <c r="BT26" t="e">
        <f t="shared" si="42"/>
        <v>#DIV/0!</v>
      </c>
      <c r="BU26" t="e">
        <f t="shared" si="43"/>
        <v>#DIV/0!</v>
      </c>
      <c r="BV26" t="e">
        <f t="shared" si="44"/>
        <v>#DIV/0!</v>
      </c>
      <c r="BW26" t="e">
        <f t="shared" si="45"/>
        <v>#DIV/0!</v>
      </c>
      <c r="BX26" t="s">
        <v>412</v>
      </c>
      <c r="BY26" t="s">
        <v>412</v>
      </c>
      <c r="BZ26" t="s">
        <v>412</v>
      </c>
      <c r="CA26" t="s">
        <v>412</v>
      </c>
      <c r="CB26" t="s">
        <v>412</v>
      </c>
      <c r="CC26" t="s">
        <v>412</v>
      </c>
      <c r="CD26" t="s">
        <v>412</v>
      </c>
      <c r="CE26" t="s">
        <v>412</v>
      </c>
      <c r="CF26">
        <v>253</v>
      </c>
      <c r="CG26">
        <v>1000</v>
      </c>
      <c r="CH26" t="s">
        <v>413</v>
      </c>
      <c r="CI26">
        <v>1110.1500000000001</v>
      </c>
      <c r="CJ26">
        <v>1175.8634999999999</v>
      </c>
      <c r="CK26">
        <v>1152.67</v>
      </c>
      <c r="CL26">
        <v>1.3005735999999999E-4</v>
      </c>
      <c r="CM26">
        <v>6.5004835999999994E-4</v>
      </c>
      <c r="CN26">
        <v>4.7597999359999997E-2</v>
      </c>
      <c r="CO26">
        <v>5.5000000000000003E-4</v>
      </c>
      <c r="CP26">
        <f t="shared" si="46"/>
        <v>1199.9425000000001</v>
      </c>
      <c r="CQ26">
        <f t="shared" si="47"/>
        <v>1009.4640000000001</v>
      </c>
      <c r="CR26">
        <f t="shared" si="48"/>
        <v>0.84126031038987281</v>
      </c>
      <c r="CS26">
        <f t="shared" si="49"/>
        <v>0.16203239905245459</v>
      </c>
      <c r="CT26">
        <v>6</v>
      </c>
      <c r="CU26">
        <v>0.5</v>
      </c>
      <c r="CV26" t="s">
        <v>414</v>
      </c>
      <c r="CW26">
        <v>2</v>
      </c>
      <c r="CX26" t="b">
        <v>1</v>
      </c>
      <c r="CY26">
        <v>1658151048.6875</v>
      </c>
      <c r="CZ26">
        <v>17.8002</v>
      </c>
      <c r="DA26">
        <v>23.729862499999999</v>
      </c>
      <c r="DB26">
        <v>33.172462500000002</v>
      </c>
      <c r="DC26">
        <v>31.971087499999999</v>
      </c>
      <c r="DD26">
        <v>19.349887500000001</v>
      </c>
      <c r="DE26">
        <v>32.657987499999997</v>
      </c>
      <c r="DF26">
        <v>650.28125</v>
      </c>
      <c r="DG26">
        <v>101.21775</v>
      </c>
      <c r="DH26">
        <v>9.9949087500000006E-2</v>
      </c>
      <c r="DI26">
        <v>32.597524999999997</v>
      </c>
      <c r="DJ26">
        <v>999.9</v>
      </c>
      <c r="DK26">
        <v>32.515287499999999</v>
      </c>
      <c r="DL26">
        <v>0</v>
      </c>
      <c r="DM26">
        <v>0</v>
      </c>
      <c r="DN26">
        <v>9010.1550000000007</v>
      </c>
      <c r="DO26">
        <v>0</v>
      </c>
      <c r="DP26">
        <v>553.1345</v>
      </c>
      <c r="DQ26">
        <v>-5.9296225000000007</v>
      </c>
      <c r="DR26">
        <v>18.4109625</v>
      </c>
      <c r="DS26">
        <v>24.513562499999999</v>
      </c>
      <c r="DT26">
        <v>1.2013612499999999</v>
      </c>
      <c r="DU26">
        <v>23.729862499999999</v>
      </c>
      <c r="DV26">
        <v>31.971087499999999</v>
      </c>
      <c r="DW26">
        <v>3.35763875</v>
      </c>
      <c r="DX26">
        <v>3.23604125</v>
      </c>
      <c r="DY26">
        <v>25.916599999999999</v>
      </c>
      <c r="DZ26">
        <v>25.295037499999999</v>
      </c>
      <c r="EA26">
        <v>1199.9425000000001</v>
      </c>
      <c r="EB26">
        <v>0.95799024999999993</v>
      </c>
      <c r="EC26">
        <v>4.2010075000000001E-2</v>
      </c>
      <c r="ED26">
        <v>0</v>
      </c>
      <c r="EE26">
        <v>2.5592375000000001</v>
      </c>
      <c r="EF26">
        <v>0</v>
      </c>
      <c r="EG26">
        <v>12067.125</v>
      </c>
      <c r="EH26">
        <v>9554.4937500000015</v>
      </c>
      <c r="EI26">
        <v>46.375</v>
      </c>
      <c r="EJ26">
        <v>48.875</v>
      </c>
      <c r="EK26">
        <v>47.890500000000003</v>
      </c>
      <c r="EL26">
        <v>47</v>
      </c>
      <c r="EM26">
        <v>46.125</v>
      </c>
      <c r="EN26">
        <v>1149.5325</v>
      </c>
      <c r="EO26">
        <v>50.41</v>
      </c>
      <c r="EP26">
        <v>0</v>
      </c>
      <c r="EQ26">
        <v>593557.90000009537</v>
      </c>
      <c r="ER26">
        <v>0</v>
      </c>
      <c r="ES26">
        <v>2.6119807692307688</v>
      </c>
      <c r="ET26">
        <v>-3.1914528550362573E-2</v>
      </c>
      <c r="EU26">
        <v>73.791452979205772</v>
      </c>
      <c r="EV26">
        <v>12061.207692307689</v>
      </c>
      <c r="EW26">
        <v>15</v>
      </c>
      <c r="EX26">
        <v>1658144494.0999999</v>
      </c>
      <c r="EY26" t="s">
        <v>415</v>
      </c>
      <c r="EZ26">
        <v>1658144494.0999999</v>
      </c>
      <c r="FA26">
        <v>1658144488.0999999</v>
      </c>
      <c r="FB26">
        <v>9</v>
      </c>
      <c r="FC26">
        <v>-0.39</v>
      </c>
      <c r="FD26">
        <v>0.129</v>
      </c>
      <c r="FE26">
        <v>-1.6950000000000001</v>
      </c>
      <c r="FF26">
        <v>0.501</v>
      </c>
      <c r="FG26">
        <v>420</v>
      </c>
      <c r="FH26">
        <v>31</v>
      </c>
      <c r="FI26">
        <v>0.32</v>
      </c>
      <c r="FJ26">
        <v>0.13</v>
      </c>
      <c r="FK26">
        <v>-1.4762824317073171</v>
      </c>
      <c r="FL26">
        <v>-24.989007871777002</v>
      </c>
      <c r="FM26">
        <v>2.5506012325406981</v>
      </c>
      <c r="FN26">
        <v>0</v>
      </c>
      <c r="FO26">
        <v>2.5973882352941171</v>
      </c>
      <c r="FP26">
        <v>-5.8624900579577879E-2</v>
      </c>
      <c r="FQ26">
        <v>0.20992758382315321</v>
      </c>
      <c r="FR26">
        <v>1</v>
      </c>
      <c r="FS26">
        <v>1.199451951219513</v>
      </c>
      <c r="FT26">
        <v>1.9036306620211031E-2</v>
      </c>
      <c r="FU26">
        <v>2.1613379093968778E-3</v>
      </c>
      <c r="FV26">
        <v>1</v>
      </c>
      <c r="FW26">
        <v>2</v>
      </c>
      <c r="FX26">
        <v>3</v>
      </c>
      <c r="FY26" t="s">
        <v>428</v>
      </c>
      <c r="FZ26">
        <v>3.3722300000000001</v>
      </c>
      <c r="GA26">
        <v>2.8937900000000001</v>
      </c>
      <c r="GB26">
        <v>6.2509000000000002E-3</v>
      </c>
      <c r="GC26">
        <v>8.3177600000000004E-3</v>
      </c>
      <c r="GD26">
        <v>0.13891300000000001</v>
      </c>
      <c r="GE26">
        <v>0.13844300000000001</v>
      </c>
      <c r="GF26">
        <v>34520.5</v>
      </c>
      <c r="GG26">
        <v>29945.8</v>
      </c>
      <c r="GH26">
        <v>31034.6</v>
      </c>
      <c r="GI26">
        <v>28128.9</v>
      </c>
      <c r="GJ26">
        <v>35188.699999999997</v>
      </c>
      <c r="GK26">
        <v>34187.5</v>
      </c>
      <c r="GL26">
        <v>40444.9</v>
      </c>
      <c r="GM26">
        <v>39202.199999999997</v>
      </c>
      <c r="GN26">
        <v>2.1847699999999999</v>
      </c>
      <c r="GO26">
        <v>1.6711</v>
      </c>
      <c r="GP26">
        <v>0</v>
      </c>
      <c r="GQ26">
        <v>9.3113600000000005E-2</v>
      </c>
      <c r="GR26">
        <v>999.9</v>
      </c>
      <c r="GS26">
        <v>31.0061</v>
      </c>
      <c r="GT26">
        <v>67</v>
      </c>
      <c r="GU26">
        <v>34.200000000000003</v>
      </c>
      <c r="GV26">
        <v>35.763199999999998</v>
      </c>
      <c r="GW26">
        <v>50.42</v>
      </c>
      <c r="GX26">
        <v>44.451099999999997</v>
      </c>
      <c r="GY26">
        <v>1</v>
      </c>
      <c r="GZ26">
        <v>0.40237299999999998</v>
      </c>
      <c r="HA26">
        <v>0.57296000000000002</v>
      </c>
      <c r="HB26">
        <v>20.213799999999999</v>
      </c>
      <c r="HC26">
        <v>5.21549</v>
      </c>
      <c r="HD26">
        <v>11.9686</v>
      </c>
      <c r="HE26">
        <v>4.9908999999999999</v>
      </c>
      <c r="HF26">
        <v>3.2925300000000002</v>
      </c>
      <c r="HG26">
        <v>7849.5</v>
      </c>
      <c r="HH26">
        <v>9999</v>
      </c>
      <c r="HI26">
        <v>9999</v>
      </c>
      <c r="HJ26">
        <v>921.8</v>
      </c>
      <c r="HK26">
        <v>4.9712399999999999</v>
      </c>
      <c r="HL26">
        <v>1.8737900000000001</v>
      </c>
      <c r="HM26">
        <v>1.87012</v>
      </c>
      <c r="HN26">
        <v>1.8695999999999999</v>
      </c>
      <c r="HO26">
        <v>1.87439</v>
      </c>
      <c r="HP26">
        <v>1.87103</v>
      </c>
      <c r="HQ26">
        <v>1.8665099999999999</v>
      </c>
      <c r="HR26">
        <v>1.8775900000000001</v>
      </c>
      <c r="HS26">
        <v>0</v>
      </c>
      <c r="HT26">
        <v>0</v>
      </c>
      <c r="HU26">
        <v>0</v>
      </c>
      <c r="HV26">
        <v>0</v>
      </c>
      <c r="HW26" t="s">
        <v>417</v>
      </c>
      <c r="HX26" t="s">
        <v>418</v>
      </c>
      <c r="HY26" t="s">
        <v>419</v>
      </c>
      <c r="HZ26" t="s">
        <v>419</v>
      </c>
      <c r="IA26" t="s">
        <v>419</v>
      </c>
      <c r="IB26" t="s">
        <v>419</v>
      </c>
      <c r="IC26">
        <v>0</v>
      </c>
      <c r="ID26">
        <v>100</v>
      </c>
      <c r="IE26">
        <v>100</v>
      </c>
      <c r="IF26">
        <v>-1.55</v>
      </c>
      <c r="IG26">
        <v>0.51459999999999995</v>
      </c>
      <c r="IH26">
        <v>-1.5492032321761531</v>
      </c>
      <c r="II26">
        <v>1.7196870422270779E-5</v>
      </c>
      <c r="IJ26">
        <v>-2.1741833173098589E-6</v>
      </c>
      <c r="IK26">
        <v>9.0595066644434051E-10</v>
      </c>
      <c r="IL26">
        <v>-9.5844304854189682E-2</v>
      </c>
      <c r="IM26">
        <v>-1.2435942757381079E-3</v>
      </c>
      <c r="IN26">
        <v>8.3241555849602686E-4</v>
      </c>
      <c r="IO26">
        <v>-6.8006265696850886E-6</v>
      </c>
      <c r="IP26">
        <v>17</v>
      </c>
      <c r="IQ26">
        <v>2050</v>
      </c>
      <c r="IR26">
        <v>3</v>
      </c>
      <c r="IS26">
        <v>34</v>
      </c>
      <c r="IT26">
        <v>109.3</v>
      </c>
      <c r="IU26">
        <v>109.4</v>
      </c>
      <c r="IV26">
        <v>0.51391600000000004</v>
      </c>
      <c r="IW26">
        <v>2.63672</v>
      </c>
      <c r="IX26">
        <v>1.49902</v>
      </c>
      <c r="IY26">
        <v>2.3046899999999999</v>
      </c>
      <c r="IZ26">
        <v>1.69678</v>
      </c>
      <c r="JA26">
        <v>2.36694</v>
      </c>
      <c r="JB26">
        <v>38.476900000000001</v>
      </c>
      <c r="JC26">
        <v>15.016400000000001</v>
      </c>
      <c r="JD26">
        <v>18</v>
      </c>
      <c r="JE26">
        <v>571.10199999999998</v>
      </c>
      <c r="JF26">
        <v>322.92500000000001</v>
      </c>
      <c r="JG26">
        <v>30.000399999999999</v>
      </c>
      <c r="JH26">
        <v>32.742899999999999</v>
      </c>
      <c r="JI26">
        <v>30.000299999999999</v>
      </c>
      <c r="JJ26">
        <v>32.511200000000002</v>
      </c>
      <c r="JK26">
        <v>32.484099999999998</v>
      </c>
      <c r="JL26">
        <v>10.5075</v>
      </c>
      <c r="JM26">
        <v>19.139900000000001</v>
      </c>
      <c r="JN26">
        <v>100</v>
      </c>
      <c r="JO26">
        <v>30</v>
      </c>
      <c r="JP26">
        <v>80.264700000000005</v>
      </c>
      <c r="JQ26">
        <v>31.974</v>
      </c>
      <c r="JR26">
        <v>98.888099999999994</v>
      </c>
      <c r="JS26">
        <v>98.734999999999999</v>
      </c>
    </row>
    <row r="27" spans="1:279" x14ac:dyDescent="0.2">
      <c r="A27">
        <v>12</v>
      </c>
      <c r="B27">
        <v>1658151055</v>
      </c>
      <c r="C27">
        <v>44</v>
      </c>
      <c r="D27" t="s">
        <v>441</v>
      </c>
      <c r="E27" t="s">
        <v>442</v>
      </c>
      <c r="F27">
        <v>4</v>
      </c>
      <c r="G27">
        <v>1658151053</v>
      </c>
      <c r="H27">
        <f t="shared" si="0"/>
        <v>1.3479506894802317E-3</v>
      </c>
      <c r="I27">
        <f t="shared" si="1"/>
        <v>1.3479506894802318</v>
      </c>
      <c r="J27">
        <f t="shared" si="2"/>
        <v>-1.6918168250194883E-2</v>
      </c>
      <c r="K27">
        <f t="shared" si="3"/>
        <v>24.1629</v>
      </c>
      <c r="L27">
        <f t="shared" si="4"/>
        <v>23.870190237224609</v>
      </c>
      <c r="M27">
        <f t="shared" si="5"/>
        <v>2.4184331761624747</v>
      </c>
      <c r="N27">
        <f t="shared" si="6"/>
        <v>2.4480893705307425</v>
      </c>
      <c r="O27">
        <f t="shared" si="7"/>
        <v>8.5721108679559857E-2</v>
      </c>
      <c r="P27">
        <f t="shared" si="8"/>
        <v>2.770839863726783</v>
      </c>
      <c r="Q27">
        <f t="shared" si="9"/>
        <v>8.4274632549150755E-2</v>
      </c>
      <c r="R27">
        <f t="shared" si="10"/>
        <v>5.2799572364215931E-2</v>
      </c>
      <c r="S27">
        <f t="shared" si="11"/>
        <v>194.44056299999988</v>
      </c>
      <c r="T27">
        <f t="shared" si="12"/>
        <v>33.430816518557201</v>
      </c>
      <c r="U27">
        <f t="shared" si="13"/>
        <v>32.513728571428572</v>
      </c>
      <c r="V27">
        <f t="shared" si="14"/>
        <v>4.9156997507725357</v>
      </c>
      <c r="W27">
        <f t="shared" si="15"/>
        <v>68.064467458340616</v>
      </c>
      <c r="X27">
        <f t="shared" si="16"/>
        <v>3.3613709812286694</v>
      </c>
      <c r="Y27">
        <f t="shared" si="17"/>
        <v>4.93851066018554</v>
      </c>
      <c r="Z27">
        <f t="shared" si="18"/>
        <v>1.5543287695438663</v>
      </c>
      <c r="AA27">
        <f t="shared" si="19"/>
        <v>-59.444625406078217</v>
      </c>
      <c r="AB27">
        <f t="shared" si="20"/>
        <v>12.268490731388809</v>
      </c>
      <c r="AC27">
        <f t="shared" si="21"/>
        <v>1.0096206592315644</v>
      </c>
      <c r="AD27">
        <f t="shared" si="22"/>
        <v>148.27404898454205</v>
      </c>
      <c r="AE27">
        <f t="shared" si="23"/>
        <v>11.949146108614565</v>
      </c>
      <c r="AF27">
        <f t="shared" si="24"/>
        <v>1.3467319564091027</v>
      </c>
      <c r="AG27">
        <f t="shared" si="25"/>
        <v>-1.6918168250194883E-2</v>
      </c>
      <c r="AH27">
        <v>36.104155908796962</v>
      </c>
      <c r="AI27">
        <v>28.162764848484841</v>
      </c>
      <c r="AJ27">
        <v>2.0486610811411219</v>
      </c>
      <c r="AK27">
        <v>63.439053204931277</v>
      </c>
      <c r="AL27">
        <f t="shared" si="26"/>
        <v>1.3479506894802318</v>
      </c>
      <c r="AM27">
        <v>31.975909743303141</v>
      </c>
      <c r="AN27">
        <v>33.17800727272725</v>
      </c>
      <c r="AO27">
        <v>5.3720032508426642E-5</v>
      </c>
      <c r="AP27">
        <v>87.696171181003294</v>
      </c>
      <c r="AQ27">
        <v>110</v>
      </c>
      <c r="AR27">
        <v>17</v>
      </c>
      <c r="AS27">
        <f t="shared" si="27"/>
        <v>1</v>
      </c>
      <c r="AT27">
        <f t="shared" si="28"/>
        <v>0</v>
      </c>
      <c r="AU27">
        <f t="shared" si="29"/>
        <v>47488.305481678821</v>
      </c>
      <c r="AV27" t="s">
        <v>412</v>
      </c>
      <c r="AW27" t="s">
        <v>412</v>
      </c>
      <c r="AX27">
        <v>0</v>
      </c>
      <c r="AY27">
        <v>0</v>
      </c>
      <c r="AZ27" t="e">
        <f t="shared" si="30"/>
        <v>#DIV/0!</v>
      </c>
      <c r="BA27">
        <v>0</v>
      </c>
      <c r="BB27" t="s">
        <v>412</v>
      </c>
      <c r="BC27" t="s">
        <v>412</v>
      </c>
      <c r="BD27">
        <v>0</v>
      </c>
      <c r="BE27">
        <v>0</v>
      </c>
      <c r="BF27" t="e">
        <f t="shared" si="31"/>
        <v>#DIV/0!</v>
      </c>
      <c r="BG27">
        <v>0.5</v>
      </c>
      <c r="BH27">
        <f t="shared" si="32"/>
        <v>1009.5218999999995</v>
      </c>
      <c r="BI27">
        <f t="shared" si="33"/>
        <v>-1.6918168250194883E-2</v>
      </c>
      <c r="BJ27" t="e">
        <f t="shared" si="34"/>
        <v>#DIV/0!</v>
      </c>
      <c r="BK27">
        <f t="shared" si="35"/>
        <v>-1.6758594588383759E-5</v>
      </c>
      <c r="BL27" t="e">
        <f t="shared" si="36"/>
        <v>#DIV/0!</v>
      </c>
      <c r="BM27" t="e">
        <f t="shared" si="37"/>
        <v>#DIV/0!</v>
      </c>
      <c r="BN27" t="s">
        <v>412</v>
      </c>
      <c r="BO27">
        <v>0</v>
      </c>
      <c r="BP27" t="e">
        <f t="shared" si="38"/>
        <v>#DIV/0!</v>
      </c>
      <c r="BQ27" t="e">
        <f t="shared" si="39"/>
        <v>#DIV/0!</v>
      </c>
      <c r="BR27" t="e">
        <f t="shared" si="40"/>
        <v>#DIV/0!</v>
      </c>
      <c r="BS27" t="e">
        <f t="shared" si="41"/>
        <v>#DIV/0!</v>
      </c>
      <c r="BT27" t="e">
        <f t="shared" si="42"/>
        <v>#DIV/0!</v>
      </c>
      <c r="BU27" t="e">
        <f t="shared" si="43"/>
        <v>#DIV/0!</v>
      </c>
      <c r="BV27" t="e">
        <f t="shared" si="44"/>
        <v>#DIV/0!</v>
      </c>
      <c r="BW27" t="e">
        <f t="shared" si="45"/>
        <v>#DIV/0!</v>
      </c>
      <c r="BX27" t="s">
        <v>412</v>
      </c>
      <c r="BY27" t="s">
        <v>412</v>
      </c>
      <c r="BZ27" t="s">
        <v>412</v>
      </c>
      <c r="CA27" t="s">
        <v>412</v>
      </c>
      <c r="CB27" t="s">
        <v>412</v>
      </c>
      <c r="CC27" t="s">
        <v>412</v>
      </c>
      <c r="CD27" t="s">
        <v>412</v>
      </c>
      <c r="CE27" t="s">
        <v>412</v>
      </c>
      <c r="CF27">
        <v>253</v>
      </c>
      <c r="CG27">
        <v>1000</v>
      </c>
      <c r="CH27" t="s">
        <v>413</v>
      </c>
      <c r="CI27">
        <v>1110.1500000000001</v>
      </c>
      <c r="CJ27">
        <v>1175.8634999999999</v>
      </c>
      <c r="CK27">
        <v>1152.67</v>
      </c>
      <c r="CL27">
        <v>1.3005735999999999E-4</v>
      </c>
      <c r="CM27">
        <v>6.5004835999999994E-4</v>
      </c>
      <c r="CN27">
        <v>4.7597999359999997E-2</v>
      </c>
      <c r="CO27">
        <v>5.5000000000000003E-4</v>
      </c>
      <c r="CP27">
        <f t="shared" si="46"/>
        <v>1200.011428571428</v>
      </c>
      <c r="CQ27">
        <f t="shared" si="47"/>
        <v>1009.5218999999995</v>
      </c>
      <c r="CR27">
        <f t="shared" si="48"/>
        <v>0.84126023799773331</v>
      </c>
      <c r="CS27">
        <f t="shared" si="49"/>
        <v>0.16203225933562534</v>
      </c>
      <c r="CT27">
        <v>6</v>
      </c>
      <c r="CU27">
        <v>0.5</v>
      </c>
      <c r="CV27" t="s">
        <v>414</v>
      </c>
      <c r="CW27">
        <v>2</v>
      </c>
      <c r="CX27" t="b">
        <v>1</v>
      </c>
      <c r="CY27">
        <v>1658151053</v>
      </c>
      <c r="CZ27">
        <v>24.1629</v>
      </c>
      <c r="DA27">
        <v>35.217457142857143</v>
      </c>
      <c r="DB27">
        <v>33.177085714285717</v>
      </c>
      <c r="DC27">
        <v>31.97578571428571</v>
      </c>
      <c r="DD27">
        <v>25.713100000000001</v>
      </c>
      <c r="DE27">
        <v>32.662457142857143</v>
      </c>
      <c r="DF27">
        <v>650.32114285714283</v>
      </c>
      <c r="DG27">
        <v>101.21599999999999</v>
      </c>
      <c r="DH27">
        <v>0.1000411428571429</v>
      </c>
      <c r="DI27">
        <v>32.595857142857128</v>
      </c>
      <c r="DJ27">
        <v>999.89999999999986</v>
      </c>
      <c r="DK27">
        <v>32.513728571428572</v>
      </c>
      <c r="DL27">
        <v>0</v>
      </c>
      <c r="DM27">
        <v>0</v>
      </c>
      <c r="DN27">
        <v>9011.9642857142862</v>
      </c>
      <c r="DO27">
        <v>0</v>
      </c>
      <c r="DP27">
        <v>557.47828571428568</v>
      </c>
      <c r="DQ27">
        <v>-11.05456142857143</v>
      </c>
      <c r="DR27">
        <v>24.992071428571428</v>
      </c>
      <c r="DS27">
        <v>36.380771428571428</v>
      </c>
      <c r="DT27">
        <v>1.201318571428571</v>
      </c>
      <c r="DU27">
        <v>35.217457142857143</v>
      </c>
      <c r="DV27">
        <v>31.97578571428571</v>
      </c>
      <c r="DW27">
        <v>3.3580514285714278</v>
      </c>
      <c r="DX27">
        <v>3.236460000000001</v>
      </c>
      <c r="DY27">
        <v>25.918657142857139</v>
      </c>
      <c r="DZ27">
        <v>25.297242857142859</v>
      </c>
      <c r="EA27">
        <v>1200.011428571428</v>
      </c>
      <c r="EB27">
        <v>0.95799299999999998</v>
      </c>
      <c r="EC27">
        <v>4.2007399999999993E-2</v>
      </c>
      <c r="ED27">
        <v>0</v>
      </c>
      <c r="EE27">
        <v>2.5273285714285709</v>
      </c>
      <c r="EF27">
        <v>0</v>
      </c>
      <c r="EG27">
        <v>12067.95714285714</v>
      </c>
      <c r="EH27">
        <v>9555.0714285714312</v>
      </c>
      <c r="EI27">
        <v>46.375</v>
      </c>
      <c r="EJ27">
        <v>48.83</v>
      </c>
      <c r="EK27">
        <v>47.875</v>
      </c>
      <c r="EL27">
        <v>47.017714285714291</v>
      </c>
      <c r="EM27">
        <v>46.125</v>
      </c>
      <c r="EN27">
        <v>1149.6014285714291</v>
      </c>
      <c r="EO27">
        <v>50.41</v>
      </c>
      <c r="EP27">
        <v>0</v>
      </c>
      <c r="EQ27">
        <v>593562.10000014305</v>
      </c>
      <c r="ER27">
        <v>0</v>
      </c>
      <c r="ES27">
        <v>2.5981320000000001</v>
      </c>
      <c r="ET27">
        <v>-0.3587000056006896</v>
      </c>
      <c r="EU27">
        <v>41.038461418518978</v>
      </c>
      <c r="EV27">
        <v>12065.136</v>
      </c>
      <c r="EW27">
        <v>15</v>
      </c>
      <c r="EX27">
        <v>1658144494.0999999</v>
      </c>
      <c r="EY27" t="s">
        <v>415</v>
      </c>
      <c r="EZ27">
        <v>1658144494.0999999</v>
      </c>
      <c r="FA27">
        <v>1658144488.0999999</v>
      </c>
      <c r="FB27">
        <v>9</v>
      </c>
      <c r="FC27">
        <v>-0.39</v>
      </c>
      <c r="FD27">
        <v>0.129</v>
      </c>
      <c r="FE27">
        <v>-1.6950000000000001</v>
      </c>
      <c r="FF27">
        <v>0.501</v>
      </c>
      <c r="FG27">
        <v>420</v>
      </c>
      <c r="FH27">
        <v>31</v>
      </c>
      <c r="FI27">
        <v>0.32</v>
      </c>
      <c r="FJ27">
        <v>0.13</v>
      </c>
      <c r="FK27">
        <v>-3.6473758463414629</v>
      </c>
      <c r="FL27">
        <v>-38.168902904529617</v>
      </c>
      <c r="FM27">
        <v>3.8711689176162918</v>
      </c>
      <c r="FN27">
        <v>0</v>
      </c>
      <c r="FO27">
        <v>2.5887441176470589</v>
      </c>
      <c r="FP27">
        <v>-0.24108021212782771</v>
      </c>
      <c r="FQ27">
        <v>0.2090135461289481</v>
      </c>
      <c r="FR27">
        <v>1</v>
      </c>
      <c r="FS27">
        <v>1.2004885365853659</v>
      </c>
      <c r="FT27">
        <v>8.1407665505203886E-3</v>
      </c>
      <c r="FU27">
        <v>1.106498676832569E-3</v>
      </c>
      <c r="FV27">
        <v>1</v>
      </c>
      <c r="FW27">
        <v>2</v>
      </c>
      <c r="FX27">
        <v>3</v>
      </c>
      <c r="FY27" t="s">
        <v>428</v>
      </c>
      <c r="FZ27">
        <v>3.3723000000000001</v>
      </c>
      <c r="GA27">
        <v>2.8938199999999998</v>
      </c>
      <c r="GB27">
        <v>8.4547000000000008E-3</v>
      </c>
      <c r="GC27">
        <v>1.23778E-2</v>
      </c>
      <c r="GD27">
        <v>0.13892299999999999</v>
      </c>
      <c r="GE27">
        <v>0.13844699999999999</v>
      </c>
      <c r="GF27">
        <v>34443</v>
      </c>
      <c r="GG27">
        <v>29823.200000000001</v>
      </c>
      <c r="GH27">
        <v>31033.7</v>
      </c>
      <c r="GI27">
        <v>28128.799999999999</v>
      </c>
      <c r="GJ27">
        <v>35187.300000000003</v>
      </c>
      <c r="GK27">
        <v>34187.4</v>
      </c>
      <c r="GL27">
        <v>40443.699999999997</v>
      </c>
      <c r="GM27">
        <v>39202.199999999997</v>
      </c>
      <c r="GN27">
        <v>2.1848999999999998</v>
      </c>
      <c r="GO27">
        <v>1.6714500000000001</v>
      </c>
      <c r="GP27">
        <v>0</v>
      </c>
      <c r="GQ27">
        <v>9.3113600000000005E-2</v>
      </c>
      <c r="GR27">
        <v>999.9</v>
      </c>
      <c r="GS27">
        <v>30.999199999999998</v>
      </c>
      <c r="GT27">
        <v>67</v>
      </c>
      <c r="GU27">
        <v>34.299999999999997</v>
      </c>
      <c r="GV27">
        <v>35.963500000000003</v>
      </c>
      <c r="GW27">
        <v>50.63</v>
      </c>
      <c r="GX27">
        <v>44.395000000000003</v>
      </c>
      <c r="GY27">
        <v>1</v>
      </c>
      <c r="GZ27">
        <v>0.40264699999999998</v>
      </c>
      <c r="HA27">
        <v>0.57333299999999998</v>
      </c>
      <c r="HB27">
        <v>20.213899999999999</v>
      </c>
      <c r="HC27">
        <v>5.2150400000000001</v>
      </c>
      <c r="HD27">
        <v>11.9686</v>
      </c>
      <c r="HE27">
        <v>4.9909999999999997</v>
      </c>
      <c r="HF27">
        <v>3.2925</v>
      </c>
      <c r="HG27">
        <v>7849.5</v>
      </c>
      <c r="HH27">
        <v>9999</v>
      </c>
      <c r="HI27">
        <v>9999</v>
      </c>
      <c r="HJ27">
        <v>921.8</v>
      </c>
      <c r="HK27">
        <v>4.97126</v>
      </c>
      <c r="HL27">
        <v>1.87378</v>
      </c>
      <c r="HM27">
        <v>1.87012</v>
      </c>
      <c r="HN27">
        <v>1.86961</v>
      </c>
      <c r="HO27">
        <v>1.87439</v>
      </c>
      <c r="HP27">
        <v>1.87103</v>
      </c>
      <c r="HQ27">
        <v>1.8664700000000001</v>
      </c>
      <c r="HR27">
        <v>1.8775999999999999</v>
      </c>
      <c r="HS27">
        <v>0</v>
      </c>
      <c r="HT27">
        <v>0</v>
      </c>
      <c r="HU27">
        <v>0</v>
      </c>
      <c r="HV27">
        <v>0</v>
      </c>
      <c r="HW27" t="s">
        <v>417</v>
      </c>
      <c r="HX27" t="s">
        <v>418</v>
      </c>
      <c r="HY27" t="s">
        <v>419</v>
      </c>
      <c r="HZ27" t="s">
        <v>419</v>
      </c>
      <c r="IA27" t="s">
        <v>419</v>
      </c>
      <c r="IB27" t="s">
        <v>419</v>
      </c>
      <c r="IC27">
        <v>0</v>
      </c>
      <c r="ID27">
        <v>100</v>
      </c>
      <c r="IE27">
        <v>100</v>
      </c>
      <c r="IF27">
        <v>-1.5509999999999999</v>
      </c>
      <c r="IG27">
        <v>0.51470000000000005</v>
      </c>
      <c r="IH27">
        <v>-1.5492032321761531</v>
      </c>
      <c r="II27">
        <v>1.7196870422270779E-5</v>
      </c>
      <c r="IJ27">
        <v>-2.1741833173098589E-6</v>
      </c>
      <c r="IK27">
        <v>9.0595066644434051E-10</v>
      </c>
      <c r="IL27">
        <v>-9.5844304854189682E-2</v>
      </c>
      <c r="IM27">
        <v>-1.2435942757381079E-3</v>
      </c>
      <c r="IN27">
        <v>8.3241555849602686E-4</v>
      </c>
      <c r="IO27">
        <v>-6.8006265696850886E-6</v>
      </c>
      <c r="IP27">
        <v>17</v>
      </c>
      <c r="IQ27">
        <v>2050</v>
      </c>
      <c r="IR27">
        <v>3</v>
      </c>
      <c r="IS27">
        <v>34</v>
      </c>
      <c r="IT27">
        <v>109.3</v>
      </c>
      <c r="IU27">
        <v>109.4</v>
      </c>
      <c r="IV27">
        <v>0.57617200000000002</v>
      </c>
      <c r="IW27">
        <v>2.63672</v>
      </c>
      <c r="IX27">
        <v>1.49902</v>
      </c>
      <c r="IY27">
        <v>2.3034699999999999</v>
      </c>
      <c r="IZ27">
        <v>1.69678</v>
      </c>
      <c r="JA27">
        <v>2.2485400000000002</v>
      </c>
      <c r="JB27">
        <v>38.476900000000001</v>
      </c>
      <c r="JC27">
        <v>15.0076</v>
      </c>
      <c r="JD27">
        <v>18</v>
      </c>
      <c r="JE27">
        <v>571.20299999999997</v>
      </c>
      <c r="JF27">
        <v>323.12099999999998</v>
      </c>
      <c r="JG27">
        <v>30.000299999999999</v>
      </c>
      <c r="JH27">
        <v>32.743299999999998</v>
      </c>
      <c r="JI27">
        <v>30.0002</v>
      </c>
      <c r="JJ27">
        <v>32.512799999999999</v>
      </c>
      <c r="JK27">
        <v>32.486199999999997</v>
      </c>
      <c r="JL27">
        <v>11.7126</v>
      </c>
      <c r="JM27">
        <v>19.139900000000001</v>
      </c>
      <c r="JN27">
        <v>100</v>
      </c>
      <c r="JO27">
        <v>30</v>
      </c>
      <c r="JP27">
        <v>86.943299999999994</v>
      </c>
      <c r="JQ27">
        <v>31.974</v>
      </c>
      <c r="JR27">
        <v>98.885199999999998</v>
      </c>
      <c r="JS27">
        <v>98.734899999999996</v>
      </c>
    </row>
    <row r="28" spans="1:279" x14ac:dyDescent="0.2">
      <c r="A28">
        <v>13</v>
      </c>
      <c r="B28">
        <v>1658151059</v>
      </c>
      <c r="C28">
        <v>48</v>
      </c>
      <c r="D28" t="s">
        <v>443</v>
      </c>
      <c r="E28" t="s">
        <v>444</v>
      </c>
      <c r="F28">
        <v>4</v>
      </c>
      <c r="G28">
        <v>1658151056.6875</v>
      </c>
      <c r="H28">
        <f t="shared" si="0"/>
        <v>1.3521059805684911E-3</v>
      </c>
      <c r="I28">
        <f t="shared" si="1"/>
        <v>1.3521059805684912</v>
      </c>
      <c r="J28">
        <f t="shared" si="2"/>
        <v>0.45846045196774182</v>
      </c>
      <c r="K28">
        <f t="shared" si="3"/>
        <v>33.493749999999999</v>
      </c>
      <c r="L28">
        <f t="shared" si="4"/>
        <v>24.112521558651739</v>
      </c>
      <c r="M28">
        <f t="shared" si="5"/>
        <v>2.4429918987027435</v>
      </c>
      <c r="N28">
        <f t="shared" si="6"/>
        <v>3.3934634214071093</v>
      </c>
      <c r="O28">
        <f t="shared" si="7"/>
        <v>8.6086540600891936E-2</v>
      </c>
      <c r="P28">
        <f t="shared" si="8"/>
        <v>2.770682796528432</v>
      </c>
      <c r="Q28">
        <f t="shared" si="9"/>
        <v>8.4627737372989079E-2</v>
      </c>
      <c r="R28">
        <f t="shared" si="10"/>
        <v>5.3021344403229143E-2</v>
      </c>
      <c r="S28">
        <f t="shared" si="11"/>
        <v>194.43993599999996</v>
      </c>
      <c r="T28">
        <f t="shared" si="12"/>
        <v>33.430940008310962</v>
      </c>
      <c r="U28">
        <f t="shared" si="13"/>
        <v>32.508987500000003</v>
      </c>
      <c r="V28">
        <f t="shared" si="14"/>
        <v>4.914385739785593</v>
      </c>
      <c r="W28">
        <f t="shared" si="15"/>
        <v>68.067652992358319</v>
      </c>
      <c r="X28">
        <f t="shared" si="16"/>
        <v>3.3617590126399866</v>
      </c>
      <c r="Y28">
        <f t="shared" si="17"/>
        <v>4.938849607488887</v>
      </c>
      <c r="Z28">
        <f t="shared" si="18"/>
        <v>1.5526267271456065</v>
      </c>
      <c r="AA28">
        <f t="shared" si="19"/>
        <v>-59.62787374307046</v>
      </c>
      <c r="AB28">
        <f t="shared" si="20"/>
        <v>13.157898623481843</v>
      </c>
      <c r="AC28">
        <f t="shared" si="21"/>
        <v>1.0828560672657523</v>
      </c>
      <c r="AD28">
        <f t="shared" si="22"/>
        <v>149.05281694767712</v>
      </c>
      <c r="AE28">
        <f t="shared" si="23"/>
        <v>19.49843519847467</v>
      </c>
      <c r="AF28">
        <f t="shared" si="24"/>
        <v>1.3495224561274153</v>
      </c>
      <c r="AG28">
        <f t="shared" si="25"/>
        <v>0.45846045196774182</v>
      </c>
      <c r="AH28">
        <v>54.485726848076489</v>
      </c>
      <c r="AI28">
        <v>40.821015757575758</v>
      </c>
      <c r="AJ28">
        <v>3.4050732443388538</v>
      </c>
      <c r="AK28">
        <v>63.439053204931277</v>
      </c>
      <c r="AL28">
        <f t="shared" si="26"/>
        <v>1.3521059805684912</v>
      </c>
      <c r="AM28">
        <v>31.976488564632309</v>
      </c>
      <c r="AN28">
        <v>33.182169696969687</v>
      </c>
      <c r="AO28">
        <v>1.018572101880806E-4</v>
      </c>
      <c r="AP28">
        <v>87.696171181003294</v>
      </c>
      <c r="AQ28">
        <v>110</v>
      </c>
      <c r="AR28">
        <v>17</v>
      </c>
      <c r="AS28">
        <f t="shared" si="27"/>
        <v>1</v>
      </c>
      <c r="AT28">
        <f t="shared" si="28"/>
        <v>0</v>
      </c>
      <c r="AU28">
        <f t="shared" si="29"/>
        <v>47483.788907778871</v>
      </c>
      <c r="AV28" t="s">
        <v>412</v>
      </c>
      <c r="AW28" t="s">
        <v>412</v>
      </c>
      <c r="AX28">
        <v>0</v>
      </c>
      <c r="AY28">
        <v>0</v>
      </c>
      <c r="AZ28" t="e">
        <f t="shared" si="30"/>
        <v>#DIV/0!</v>
      </c>
      <c r="BA28">
        <v>0</v>
      </c>
      <c r="BB28" t="s">
        <v>412</v>
      </c>
      <c r="BC28" t="s">
        <v>412</v>
      </c>
      <c r="BD28">
        <v>0</v>
      </c>
      <c r="BE28">
        <v>0</v>
      </c>
      <c r="BF28" t="e">
        <f t="shared" si="31"/>
        <v>#DIV/0!</v>
      </c>
      <c r="BG28">
        <v>0.5</v>
      </c>
      <c r="BH28">
        <f t="shared" si="32"/>
        <v>1009.5185999999998</v>
      </c>
      <c r="BI28">
        <f t="shared" si="33"/>
        <v>0.45846045196774182</v>
      </c>
      <c r="BJ28" t="e">
        <f t="shared" si="34"/>
        <v>#DIV/0!</v>
      </c>
      <c r="BK28">
        <f t="shared" si="35"/>
        <v>4.5413769688616132E-4</v>
      </c>
      <c r="BL28" t="e">
        <f t="shared" si="36"/>
        <v>#DIV/0!</v>
      </c>
      <c r="BM28" t="e">
        <f t="shared" si="37"/>
        <v>#DIV/0!</v>
      </c>
      <c r="BN28" t="s">
        <v>412</v>
      </c>
      <c r="BO28">
        <v>0</v>
      </c>
      <c r="BP28" t="e">
        <f t="shared" si="38"/>
        <v>#DIV/0!</v>
      </c>
      <c r="BQ28" t="e">
        <f t="shared" si="39"/>
        <v>#DIV/0!</v>
      </c>
      <c r="BR28" t="e">
        <f t="shared" si="40"/>
        <v>#DIV/0!</v>
      </c>
      <c r="BS28" t="e">
        <f t="shared" si="41"/>
        <v>#DIV/0!</v>
      </c>
      <c r="BT28" t="e">
        <f t="shared" si="42"/>
        <v>#DIV/0!</v>
      </c>
      <c r="BU28" t="e">
        <f t="shared" si="43"/>
        <v>#DIV/0!</v>
      </c>
      <c r="BV28" t="e">
        <f t="shared" si="44"/>
        <v>#DIV/0!</v>
      </c>
      <c r="BW28" t="e">
        <f t="shared" si="45"/>
        <v>#DIV/0!</v>
      </c>
      <c r="BX28" t="s">
        <v>412</v>
      </c>
      <c r="BY28" t="s">
        <v>412</v>
      </c>
      <c r="BZ28" t="s">
        <v>412</v>
      </c>
      <c r="CA28" t="s">
        <v>412</v>
      </c>
      <c r="CB28" t="s">
        <v>412</v>
      </c>
      <c r="CC28" t="s">
        <v>412</v>
      </c>
      <c r="CD28" t="s">
        <v>412</v>
      </c>
      <c r="CE28" t="s">
        <v>412</v>
      </c>
      <c r="CF28">
        <v>253</v>
      </c>
      <c r="CG28">
        <v>1000</v>
      </c>
      <c r="CH28" t="s">
        <v>413</v>
      </c>
      <c r="CI28">
        <v>1110.1500000000001</v>
      </c>
      <c r="CJ28">
        <v>1175.8634999999999</v>
      </c>
      <c r="CK28">
        <v>1152.67</v>
      </c>
      <c r="CL28">
        <v>1.3005735999999999E-4</v>
      </c>
      <c r="CM28">
        <v>6.5004835999999994E-4</v>
      </c>
      <c r="CN28">
        <v>4.7597999359999997E-2</v>
      </c>
      <c r="CO28">
        <v>5.5000000000000003E-4</v>
      </c>
      <c r="CP28">
        <f t="shared" si="46"/>
        <v>1200.0074999999999</v>
      </c>
      <c r="CQ28">
        <f t="shared" si="47"/>
        <v>1009.5185999999998</v>
      </c>
      <c r="CR28">
        <f t="shared" si="48"/>
        <v>0.8412602421234866</v>
      </c>
      <c r="CS28">
        <f t="shared" si="49"/>
        <v>0.16203226729832937</v>
      </c>
      <c r="CT28">
        <v>6</v>
      </c>
      <c r="CU28">
        <v>0.5</v>
      </c>
      <c r="CV28" t="s">
        <v>414</v>
      </c>
      <c r="CW28">
        <v>2</v>
      </c>
      <c r="CX28" t="b">
        <v>1</v>
      </c>
      <c r="CY28">
        <v>1658151056.6875</v>
      </c>
      <c r="CZ28">
        <v>33.493749999999999</v>
      </c>
      <c r="DA28">
        <v>51.527225000000001</v>
      </c>
      <c r="DB28">
        <v>33.180824999999999</v>
      </c>
      <c r="DC28">
        <v>31.976900000000001</v>
      </c>
      <c r="DD28">
        <v>35.045012499999999</v>
      </c>
      <c r="DE28">
        <v>32.666074999999992</v>
      </c>
      <c r="DF28">
        <v>650.24524999999994</v>
      </c>
      <c r="DG28">
        <v>101.216375</v>
      </c>
      <c r="DH28">
        <v>9.9942862499999993E-2</v>
      </c>
      <c r="DI28">
        <v>32.597074999999997</v>
      </c>
      <c r="DJ28">
        <v>999.9</v>
      </c>
      <c r="DK28">
        <v>32.508987500000003</v>
      </c>
      <c r="DL28">
        <v>0</v>
      </c>
      <c r="DM28">
        <v>0</v>
      </c>
      <c r="DN28">
        <v>9011.0962499999987</v>
      </c>
      <c r="DO28">
        <v>0</v>
      </c>
      <c r="DP28">
        <v>558.54999999999995</v>
      </c>
      <c r="DQ28">
        <v>-18.0334875</v>
      </c>
      <c r="DR28">
        <v>34.643237499999998</v>
      </c>
      <c r="DS28">
        <v>53.2293375</v>
      </c>
      <c r="DT28">
        <v>1.2039137499999999</v>
      </c>
      <c r="DU28">
        <v>51.527225000000001</v>
      </c>
      <c r="DV28">
        <v>31.976900000000001</v>
      </c>
      <c r="DW28">
        <v>3.3584450000000001</v>
      </c>
      <c r="DX28">
        <v>3.2365887500000001</v>
      </c>
      <c r="DY28">
        <v>25.920625000000001</v>
      </c>
      <c r="DZ28">
        <v>25.297875000000001</v>
      </c>
      <c r="EA28">
        <v>1200.0074999999999</v>
      </c>
      <c r="EB28">
        <v>0.95799299999999998</v>
      </c>
      <c r="EC28">
        <v>4.20074E-2</v>
      </c>
      <c r="ED28">
        <v>0</v>
      </c>
      <c r="EE28">
        <v>2.6601249999999999</v>
      </c>
      <c r="EF28">
        <v>0</v>
      </c>
      <c r="EG28">
        <v>12060.9625</v>
      </c>
      <c r="EH28">
        <v>9555.0337499999987</v>
      </c>
      <c r="EI28">
        <v>46.375</v>
      </c>
      <c r="EJ28">
        <v>48.827749999999988</v>
      </c>
      <c r="EK28">
        <v>47.890500000000003</v>
      </c>
      <c r="EL28">
        <v>47</v>
      </c>
      <c r="EM28">
        <v>46.125</v>
      </c>
      <c r="EN28">
        <v>1149.5975000000001</v>
      </c>
      <c r="EO28">
        <v>50.41</v>
      </c>
      <c r="EP28">
        <v>0</v>
      </c>
      <c r="EQ28">
        <v>593566.29999995232</v>
      </c>
      <c r="ER28">
        <v>0</v>
      </c>
      <c r="ES28">
        <v>2.5711384615384612</v>
      </c>
      <c r="ET28">
        <v>-0.42348034799704087</v>
      </c>
      <c r="EU28">
        <v>-37.620512749382542</v>
      </c>
      <c r="EV28">
        <v>12064.54615384615</v>
      </c>
      <c r="EW28">
        <v>15</v>
      </c>
      <c r="EX28">
        <v>1658144494.0999999</v>
      </c>
      <c r="EY28" t="s">
        <v>415</v>
      </c>
      <c r="EZ28">
        <v>1658144494.0999999</v>
      </c>
      <c r="FA28">
        <v>1658144488.0999999</v>
      </c>
      <c r="FB28">
        <v>9</v>
      </c>
      <c r="FC28">
        <v>-0.39</v>
      </c>
      <c r="FD28">
        <v>0.129</v>
      </c>
      <c r="FE28">
        <v>-1.6950000000000001</v>
      </c>
      <c r="FF28">
        <v>0.501</v>
      </c>
      <c r="FG28">
        <v>420</v>
      </c>
      <c r="FH28">
        <v>31</v>
      </c>
      <c r="FI28">
        <v>0.32</v>
      </c>
      <c r="FJ28">
        <v>0.13</v>
      </c>
      <c r="FK28">
        <v>-7.1500913585365868</v>
      </c>
      <c r="FL28">
        <v>-57.624205902439002</v>
      </c>
      <c r="FM28">
        <v>5.9279855057204678</v>
      </c>
      <c r="FN28">
        <v>0</v>
      </c>
      <c r="FO28">
        <v>2.5959970588235288</v>
      </c>
      <c r="FP28">
        <v>0.20153551877575071</v>
      </c>
      <c r="FQ28">
        <v>0.1961900436481005</v>
      </c>
      <c r="FR28">
        <v>1</v>
      </c>
      <c r="FS28">
        <v>1.201485121951219</v>
      </c>
      <c r="FT28">
        <v>9.8178397212558416E-3</v>
      </c>
      <c r="FU28">
        <v>1.32971869746808E-3</v>
      </c>
      <c r="FV28">
        <v>1</v>
      </c>
      <c r="FW28">
        <v>2</v>
      </c>
      <c r="FX28">
        <v>3</v>
      </c>
      <c r="FY28" t="s">
        <v>428</v>
      </c>
      <c r="FZ28">
        <v>3.3719399999999999</v>
      </c>
      <c r="GA28">
        <v>2.8937499999999998</v>
      </c>
      <c r="GB28">
        <v>1.2106199999999999E-2</v>
      </c>
      <c r="GC28">
        <v>1.8554399999999999E-2</v>
      </c>
      <c r="GD28">
        <v>0.138934</v>
      </c>
      <c r="GE28">
        <v>0.13845199999999999</v>
      </c>
      <c r="GF28">
        <v>34316.199999999997</v>
      </c>
      <c r="GG28">
        <v>29636.5</v>
      </c>
      <c r="GH28">
        <v>31033.7</v>
      </c>
      <c r="GI28">
        <v>28128.6</v>
      </c>
      <c r="GJ28">
        <v>35186.800000000003</v>
      </c>
      <c r="GK28">
        <v>34187.1</v>
      </c>
      <c r="GL28">
        <v>40443.5</v>
      </c>
      <c r="GM28">
        <v>39201.9</v>
      </c>
      <c r="GN28">
        <v>2.1851699999999998</v>
      </c>
      <c r="GO28">
        <v>1.6712</v>
      </c>
      <c r="GP28">
        <v>0</v>
      </c>
      <c r="GQ28">
        <v>9.3903399999999998E-2</v>
      </c>
      <c r="GR28">
        <v>999.9</v>
      </c>
      <c r="GS28">
        <v>30.991</v>
      </c>
      <c r="GT28">
        <v>67</v>
      </c>
      <c r="GU28">
        <v>34.299999999999997</v>
      </c>
      <c r="GV28">
        <v>35.967300000000002</v>
      </c>
      <c r="GW28">
        <v>50.57</v>
      </c>
      <c r="GX28">
        <v>44.988</v>
      </c>
      <c r="GY28">
        <v>1</v>
      </c>
      <c r="GZ28">
        <v>0.40268799999999999</v>
      </c>
      <c r="HA28">
        <v>0.57361899999999999</v>
      </c>
      <c r="HB28">
        <v>20.213799999999999</v>
      </c>
      <c r="HC28">
        <v>5.2153400000000003</v>
      </c>
      <c r="HD28">
        <v>11.968299999999999</v>
      </c>
      <c r="HE28">
        <v>4.9911500000000002</v>
      </c>
      <c r="HF28">
        <v>3.2924799999999999</v>
      </c>
      <c r="HG28">
        <v>7849.7</v>
      </c>
      <c r="HH28">
        <v>9999</v>
      </c>
      <c r="HI28">
        <v>9999</v>
      </c>
      <c r="HJ28">
        <v>921.8</v>
      </c>
      <c r="HK28">
        <v>4.9712699999999996</v>
      </c>
      <c r="HL28">
        <v>1.8737999999999999</v>
      </c>
      <c r="HM28">
        <v>1.87012</v>
      </c>
      <c r="HN28">
        <v>1.86964</v>
      </c>
      <c r="HO28">
        <v>1.87439</v>
      </c>
      <c r="HP28">
        <v>1.87103</v>
      </c>
      <c r="HQ28">
        <v>1.86649</v>
      </c>
      <c r="HR28">
        <v>1.87761</v>
      </c>
      <c r="HS28">
        <v>0</v>
      </c>
      <c r="HT28">
        <v>0</v>
      </c>
      <c r="HU28">
        <v>0</v>
      </c>
      <c r="HV28">
        <v>0</v>
      </c>
      <c r="HW28" t="s">
        <v>417</v>
      </c>
      <c r="HX28" t="s">
        <v>418</v>
      </c>
      <c r="HY28" t="s">
        <v>419</v>
      </c>
      <c r="HZ28" t="s">
        <v>419</v>
      </c>
      <c r="IA28" t="s">
        <v>419</v>
      </c>
      <c r="IB28" t="s">
        <v>419</v>
      </c>
      <c r="IC28">
        <v>0</v>
      </c>
      <c r="ID28">
        <v>100</v>
      </c>
      <c r="IE28">
        <v>100</v>
      </c>
      <c r="IF28">
        <v>-1.552</v>
      </c>
      <c r="IG28">
        <v>0.51480000000000004</v>
      </c>
      <c r="IH28">
        <v>-1.5492032321761531</v>
      </c>
      <c r="II28">
        <v>1.7196870422270779E-5</v>
      </c>
      <c r="IJ28">
        <v>-2.1741833173098589E-6</v>
      </c>
      <c r="IK28">
        <v>9.0595066644434051E-10</v>
      </c>
      <c r="IL28">
        <v>-9.5844304854189682E-2</v>
      </c>
      <c r="IM28">
        <v>-1.2435942757381079E-3</v>
      </c>
      <c r="IN28">
        <v>8.3241555849602686E-4</v>
      </c>
      <c r="IO28">
        <v>-6.8006265696850886E-6</v>
      </c>
      <c r="IP28">
        <v>17</v>
      </c>
      <c r="IQ28">
        <v>2050</v>
      </c>
      <c r="IR28">
        <v>3</v>
      </c>
      <c r="IS28">
        <v>34</v>
      </c>
      <c r="IT28">
        <v>109.4</v>
      </c>
      <c r="IU28">
        <v>109.5</v>
      </c>
      <c r="IV28">
        <v>0.61401399999999995</v>
      </c>
      <c r="IW28">
        <v>2.63306</v>
      </c>
      <c r="IX28">
        <v>1.49902</v>
      </c>
      <c r="IY28">
        <v>2.3046899999999999</v>
      </c>
      <c r="IZ28">
        <v>1.69678</v>
      </c>
      <c r="JA28">
        <v>2.2778299999999998</v>
      </c>
      <c r="JB28">
        <v>38.501399999999997</v>
      </c>
      <c r="JC28">
        <v>15.016400000000001</v>
      </c>
      <c r="JD28">
        <v>18</v>
      </c>
      <c r="JE28">
        <v>571.40599999999995</v>
      </c>
      <c r="JF28">
        <v>323.00200000000001</v>
      </c>
      <c r="JG28">
        <v>30.0002</v>
      </c>
      <c r="JH28">
        <v>32.745100000000001</v>
      </c>
      <c r="JI28">
        <v>30.0002</v>
      </c>
      <c r="JJ28">
        <v>32.514099999999999</v>
      </c>
      <c r="JK28">
        <v>32.488399999999999</v>
      </c>
      <c r="JL28">
        <v>12.385899999999999</v>
      </c>
      <c r="JM28">
        <v>19.139900000000001</v>
      </c>
      <c r="JN28">
        <v>100</v>
      </c>
      <c r="JO28">
        <v>30</v>
      </c>
      <c r="JP28">
        <v>93.622799999999998</v>
      </c>
      <c r="JQ28">
        <v>31.974</v>
      </c>
      <c r="JR28">
        <v>98.884900000000002</v>
      </c>
      <c r="JS28">
        <v>98.733999999999995</v>
      </c>
    </row>
    <row r="29" spans="1:279" x14ac:dyDescent="0.2">
      <c r="A29">
        <v>14</v>
      </c>
      <c r="B29">
        <v>1658151063</v>
      </c>
      <c r="C29">
        <v>52</v>
      </c>
      <c r="D29" t="s">
        <v>445</v>
      </c>
      <c r="E29" t="s">
        <v>446</v>
      </c>
      <c r="F29">
        <v>4</v>
      </c>
      <c r="G29">
        <v>1658151061</v>
      </c>
      <c r="H29">
        <f t="shared" si="0"/>
        <v>1.3534268841130905E-3</v>
      </c>
      <c r="I29">
        <f t="shared" si="1"/>
        <v>1.3534268841130905</v>
      </c>
      <c r="J29">
        <f t="shared" si="2"/>
        <v>0.86370195443819842</v>
      </c>
      <c r="K29">
        <f t="shared" si="3"/>
        <v>50.427271428571423</v>
      </c>
      <c r="L29">
        <f t="shared" si="4"/>
        <v>33.072226391851238</v>
      </c>
      <c r="M29">
        <f t="shared" si="5"/>
        <v>3.3507697675874537</v>
      </c>
      <c r="N29">
        <f t="shared" si="6"/>
        <v>5.109126145992299</v>
      </c>
      <c r="O29">
        <f t="shared" si="7"/>
        <v>8.6089976304374441E-2</v>
      </c>
      <c r="P29">
        <f t="shared" si="8"/>
        <v>2.767201314461798</v>
      </c>
      <c r="Q29">
        <f t="shared" si="9"/>
        <v>8.4629255770429374E-2</v>
      </c>
      <c r="R29">
        <f t="shared" si="10"/>
        <v>5.3022460331923954E-2</v>
      </c>
      <c r="S29">
        <f t="shared" si="11"/>
        <v>194.43828299999998</v>
      </c>
      <c r="T29">
        <f t="shared" si="12"/>
        <v>33.434390041703061</v>
      </c>
      <c r="U29">
        <f t="shared" si="13"/>
        <v>32.516085714285722</v>
      </c>
      <c r="V29">
        <f t="shared" si="14"/>
        <v>4.9163531581659887</v>
      </c>
      <c r="W29">
        <f t="shared" si="15"/>
        <v>68.066660365507929</v>
      </c>
      <c r="X29">
        <f t="shared" si="16"/>
        <v>3.3622506210858019</v>
      </c>
      <c r="Y29">
        <f t="shared" si="17"/>
        <v>4.9396438770919744</v>
      </c>
      <c r="Z29">
        <f t="shared" si="18"/>
        <v>1.5541025370801869</v>
      </c>
      <c r="AA29">
        <f t="shared" si="19"/>
        <v>-59.686125589387288</v>
      </c>
      <c r="AB29">
        <f t="shared" si="20"/>
        <v>12.50812659699737</v>
      </c>
      <c r="AC29">
        <f t="shared" si="21"/>
        <v>1.0307271967951788</v>
      </c>
      <c r="AD29">
        <f t="shared" si="22"/>
        <v>148.29101120440524</v>
      </c>
      <c r="AE29">
        <f t="shared" si="23"/>
        <v>29.530033316278992</v>
      </c>
      <c r="AF29">
        <f t="shared" si="24"/>
        <v>1.3491798640578301</v>
      </c>
      <c r="AG29">
        <f t="shared" si="25"/>
        <v>0.86370195443819842</v>
      </c>
      <c r="AH29">
        <v>80.106744952224417</v>
      </c>
      <c r="AI29">
        <v>59.826422424242423</v>
      </c>
      <c r="AJ29">
        <v>5.0091550830642193</v>
      </c>
      <c r="AK29">
        <v>63.439053204931277</v>
      </c>
      <c r="AL29">
        <f t="shared" si="26"/>
        <v>1.3534268841130905</v>
      </c>
      <c r="AM29">
        <v>31.980952615072269</v>
      </c>
      <c r="AN29">
        <v>33.187874545454527</v>
      </c>
      <c r="AO29">
        <v>6.7715050438228041E-5</v>
      </c>
      <c r="AP29">
        <v>87.696171181003294</v>
      </c>
      <c r="AQ29">
        <v>110</v>
      </c>
      <c r="AR29">
        <v>17</v>
      </c>
      <c r="AS29">
        <f t="shared" si="27"/>
        <v>1</v>
      </c>
      <c r="AT29">
        <f t="shared" si="28"/>
        <v>0</v>
      </c>
      <c r="AU29">
        <f t="shared" si="29"/>
        <v>47387.402610410754</v>
      </c>
      <c r="AV29" t="s">
        <v>412</v>
      </c>
      <c r="AW29" t="s">
        <v>412</v>
      </c>
      <c r="AX29">
        <v>0</v>
      </c>
      <c r="AY29">
        <v>0</v>
      </c>
      <c r="AZ29" t="e">
        <f t="shared" si="30"/>
        <v>#DIV/0!</v>
      </c>
      <c r="BA29">
        <v>0</v>
      </c>
      <c r="BB29" t="s">
        <v>412</v>
      </c>
      <c r="BC29" t="s">
        <v>412</v>
      </c>
      <c r="BD29">
        <v>0</v>
      </c>
      <c r="BE29">
        <v>0</v>
      </c>
      <c r="BF29" t="e">
        <f t="shared" si="31"/>
        <v>#DIV/0!</v>
      </c>
      <c r="BG29">
        <v>0.5</v>
      </c>
      <c r="BH29">
        <f t="shared" si="32"/>
        <v>1009.5098999999999</v>
      </c>
      <c r="BI29">
        <f t="shared" si="33"/>
        <v>0.86370195443819842</v>
      </c>
      <c r="BJ29" t="e">
        <f t="shared" si="34"/>
        <v>#DIV/0!</v>
      </c>
      <c r="BK29">
        <f t="shared" si="35"/>
        <v>8.5556561103382789E-4</v>
      </c>
      <c r="BL29" t="e">
        <f t="shared" si="36"/>
        <v>#DIV/0!</v>
      </c>
      <c r="BM29" t="e">
        <f t="shared" si="37"/>
        <v>#DIV/0!</v>
      </c>
      <c r="BN29" t="s">
        <v>412</v>
      </c>
      <c r="BO29">
        <v>0</v>
      </c>
      <c r="BP29" t="e">
        <f t="shared" si="38"/>
        <v>#DIV/0!</v>
      </c>
      <c r="BQ29" t="e">
        <f t="shared" si="39"/>
        <v>#DIV/0!</v>
      </c>
      <c r="BR29" t="e">
        <f t="shared" si="40"/>
        <v>#DIV/0!</v>
      </c>
      <c r="BS29" t="e">
        <f t="shared" si="41"/>
        <v>#DIV/0!</v>
      </c>
      <c r="BT29" t="e">
        <f t="shared" si="42"/>
        <v>#DIV/0!</v>
      </c>
      <c r="BU29" t="e">
        <f t="shared" si="43"/>
        <v>#DIV/0!</v>
      </c>
      <c r="BV29" t="e">
        <f t="shared" si="44"/>
        <v>#DIV/0!</v>
      </c>
      <c r="BW29" t="e">
        <f t="shared" si="45"/>
        <v>#DIV/0!</v>
      </c>
      <c r="BX29" t="s">
        <v>412</v>
      </c>
      <c r="BY29" t="s">
        <v>412</v>
      </c>
      <c r="BZ29" t="s">
        <v>412</v>
      </c>
      <c r="CA29" t="s">
        <v>412</v>
      </c>
      <c r="CB29" t="s">
        <v>412</v>
      </c>
      <c r="CC29" t="s">
        <v>412</v>
      </c>
      <c r="CD29" t="s">
        <v>412</v>
      </c>
      <c r="CE29" t="s">
        <v>412</v>
      </c>
      <c r="CF29">
        <v>253</v>
      </c>
      <c r="CG29">
        <v>1000</v>
      </c>
      <c r="CH29" t="s">
        <v>413</v>
      </c>
      <c r="CI29">
        <v>1110.1500000000001</v>
      </c>
      <c r="CJ29">
        <v>1175.8634999999999</v>
      </c>
      <c r="CK29">
        <v>1152.67</v>
      </c>
      <c r="CL29">
        <v>1.3005735999999999E-4</v>
      </c>
      <c r="CM29">
        <v>6.5004835999999994E-4</v>
      </c>
      <c r="CN29">
        <v>4.7597999359999997E-2</v>
      </c>
      <c r="CO29">
        <v>5.5000000000000003E-4</v>
      </c>
      <c r="CP29">
        <f t="shared" si="46"/>
        <v>1199.997142857143</v>
      </c>
      <c r="CQ29">
        <f t="shared" si="47"/>
        <v>1009.5098999999999</v>
      </c>
      <c r="CR29">
        <f t="shared" si="48"/>
        <v>0.84126025300060225</v>
      </c>
      <c r="CS29">
        <f t="shared" si="49"/>
        <v>0.16203228829116256</v>
      </c>
      <c r="CT29">
        <v>6</v>
      </c>
      <c r="CU29">
        <v>0.5</v>
      </c>
      <c r="CV29" t="s">
        <v>414</v>
      </c>
      <c r="CW29">
        <v>2</v>
      </c>
      <c r="CX29" t="b">
        <v>1</v>
      </c>
      <c r="CY29">
        <v>1658151061</v>
      </c>
      <c r="CZ29">
        <v>50.427271428571423</v>
      </c>
      <c r="DA29">
        <v>77.735685714285708</v>
      </c>
      <c r="DB29">
        <v>33.185542857142863</v>
      </c>
      <c r="DC29">
        <v>31.982042857142861</v>
      </c>
      <c r="DD29">
        <v>51.981357142857142</v>
      </c>
      <c r="DE29">
        <v>32.670685714285717</v>
      </c>
      <c r="DF29">
        <v>650.30657142857149</v>
      </c>
      <c r="DG29">
        <v>101.2165714285714</v>
      </c>
      <c r="DH29">
        <v>0.1001566285714286</v>
      </c>
      <c r="DI29">
        <v>32.599928571428578</v>
      </c>
      <c r="DJ29">
        <v>999.89999999999986</v>
      </c>
      <c r="DK29">
        <v>32.516085714285722</v>
      </c>
      <c r="DL29">
        <v>0</v>
      </c>
      <c r="DM29">
        <v>0</v>
      </c>
      <c r="DN29">
        <v>8992.59</v>
      </c>
      <c r="DO29">
        <v>0</v>
      </c>
      <c r="DP29">
        <v>556.44842857142851</v>
      </c>
      <c r="DQ29">
        <v>-27.308399999999999</v>
      </c>
      <c r="DR29">
        <v>52.158157142857142</v>
      </c>
      <c r="DS29">
        <v>80.303957142857143</v>
      </c>
      <c r="DT29">
        <v>1.2034942857142861</v>
      </c>
      <c r="DU29">
        <v>77.735685714285708</v>
      </c>
      <c r="DV29">
        <v>31.982042857142861</v>
      </c>
      <c r="DW29">
        <v>3.358927142857143</v>
      </c>
      <c r="DX29">
        <v>3.2371128571428569</v>
      </c>
      <c r="DY29">
        <v>25.92305714285715</v>
      </c>
      <c r="DZ29">
        <v>25.300599999999999</v>
      </c>
      <c r="EA29">
        <v>1199.997142857143</v>
      </c>
      <c r="EB29">
        <v>0.95799299999999998</v>
      </c>
      <c r="EC29">
        <v>4.2007399999999993E-2</v>
      </c>
      <c r="ED29">
        <v>0</v>
      </c>
      <c r="EE29">
        <v>2.608571428571429</v>
      </c>
      <c r="EF29">
        <v>0</v>
      </c>
      <c r="EG29">
        <v>12045.21428571429</v>
      </c>
      <c r="EH29">
        <v>9554.9457142857136</v>
      </c>
      <c r="EI29">
        <v>46.383857142857153</v>
      </c>
      <c r="EJ29">
        <v>48.838999999999999</v>
      </c>
      <c r="EK29">
        <v>47.875</v>
      </c>
      <c r="EL29">
        <v>47</v>
      </c>
      <c r="EM29">
        <v>46.125</v>
      </c>
      <c r="EN29">
        <v>1149.5871428571429</v>
      </c>
      <c r="EO29">
        <v>50.41</v>
      </c>
      <c r="EP29">
        <v>0</v>
      </c>
      <c r="EQ29">
        <v>593569.90000009537</v>
      </c>
      <c r="ER29">
        <v>0</v>
      </c>
      <c r="ES29">
        <v>2.599330769230769</v>
      </c>
      <c r="ET29">
        <v>5.7887168771464E-2</v>
      </c>
      <c r="EU29">
        <v>-126.7692309339353</v>
      </c>
      <c r="EV29">
        <v>12059.415384615389</v>
      </c>
      <c r="EW29">
        <v>15</v>
      </c>
      <c r="EX29">
        <v>1658144494.0999999</v>
      </c>
      <c r="EY29" t="s">
        <v>415</v>
      </c>
      <c r="EZ29">
        <v>1658144494.0999999</v>
      </c>
      <c r="FA29">
        <v>1658144488.0999999</v>
      </c>
      <c r="FB29">
        <v>9</v>
      </c>
      <c r="FC29">
        <v>-0.39</v>
      </c>
      <c r="FD29">
        <v>0.129</v>
      </c>
      <c r="FE29">
        <v>-1.6950000000000001</v>
      </c>
      <c r="FF29">
        <v>0.501</v>
      </c>
      <c r="FG29">
        <v>420</v>
      </c>
      <c r="FH29">
        <v>31</v>
      </c>
      <c r="FI29">
        <v>0.32</v>
      </c>
      <c r="FJ29">
        <v>0.13</v>
      </c>
      <c r="FK29">
        <v>-12.01740731707317</v>
      </c>
      <c r="FL29">
        <v>-83.851605574912881</v>
      </c>
      <c r="FM29">
        <v>8.5109966306881759</v>
      </c>
      <c r="FN29">
        <v>0</v>
      </c>
      <c r="FO29">
        <v>2.5925088235294109</v>
      </c>
      <c r="FP29">
        <v>-8.4267382725250015E-2</v>
      </c>
      <c r="FQ29">
        <v>0.20003039381943211</v>
      </c>
      <c r="FR29">
        <v>1</v>
      </c>
      <c r="FS29">
        <v>1.202118292682927</v>
      </c>
      <c r="FT29">
        <v>1.1893588850176639E-2</v>
      </c>
      <c r="FU29">
        <v>1.506488247934904E-3</v>
      </c>
      <c r="FV29">
        <v>1</v>
      </c>
      <c r="FW29">
        <v>2</v>
      </c>
      <c r="FX29">
        <v>3</v>
      </c>
      <c r="FY29" t="s">
        <v>428</v>
      </c>
      <c r="FZ29">
        <v>3.3722799999999999</v>
      </c>
      <c r="GA29">
        <v>2.8936999999999999</v>
      </c>
      <c r="GB29">
        <v>1.74501E-2</v>
      </c>
      <c r="GC29">
        <v>2.60693E-2</v>
      </c>
      <c r="GD29">
        <v>0.13894599999999999</v>
      </c>
      <c r="GE29">
        <v>0.13847200000000001</v>
      </c>
      <c r="GF29">
        <v>34130.400000000001</v>
      </c>
      <c r="GG29">
        <v>29409.8</v>
      </c>
      <c r="GH29">
        <v>31033.4</v>
      </c>
      <c r="GI29">
        <v>28128.6</v>
      </c>
      <c r="GJ29">
        <v>35186</v>
      </c>
      <c r="GK29">
        <v>34186.699999999997</v>
      </c>
      <c r="GL29">
        <v>40443.1</v>
      </c>
      <c r="GM29">
        <v>39202.199999999997</v>
      </c>
      <c r="GN29">
        <v>2.1858200000000001</v>
      </c>
      <c r="GO29">
        <v>1.6714800000000001</v>
      </c>
      <c r="GP29">
        <v>0</v>
      </c>
      <c r="GQ29">
        <v>9.4246099999999999E-2</v>
      </c>
      <c r="GR29">
        <v>999.9</v>
      </c>
      <c r="GS29">
        <v>30.982399999999998</v>
      </c>
      <c r="GT29">
        <v>67</v>
      </c>
      <c r="GU29">
        <v>34.299999999999997</v>
      </c>
      <c r="GV29">
        <v>35.962200000000003</v>
      </c>
      <c r="GW29">
        <v>50.75</v>
      </c>
      <c r="GX29">
        <v>44.451099999999997</v>
      </c>
      <c r="GY29">
        <v>1</v>
      </c>
      <c r="GZ29">
        <v>0.40270299999999998</v>
      </c>
      <c r="HA29">
        <v>0.57369800000000004</v>
      </c>
      <c r="HB29">
        <v>20.213899999999999</v>
      </c>
      <c r="HC29">
        <v>5.2145900000000003</v>
      </c>
      <c r="HD29">
        <v>11.968</v>
      </c>
      <c r="HE29">
        <v>4.99085</v>
      </c>
      <c r="HF29">
        <v>3.2924500000000001</v>
      </c>
      <c r="HG29">
        <v>7849.7</v>
      </c>
      <c r="HH29">
        <v>9999</v>
      </c>
      <c r="HI29">
        <v>9999</v>
      </c>
      <c r="HJ29">
        <v>921.8</v>
      </c>
      <c r="HK29">
        <v>4.9712500000000004</v>
      </c>
      <c r="HL29">
        <v>1.8737999999999999</v>
      </c>
      <c r="HM29">
        <v>1.87012</v>
      </c>
      <c r="HN29">
        <v>1.8696200000000001</v>
      </c>
      <c r="HO29">
        <v>1.87439</v>
      </c>
      <c r="HP29">
        <v>1.87103</v>
      </c>
      <c r="HQ29">
        <v>1.86649</v>
      </c>
      <c r="HR29">
        <v>1.87761</v>
      </c>
      <c r="HS29">
        <v>0</v>
      </c>
      <c r="HT29">
        <v>0</v>
      </c>
      <c r="HU29">
        <v>0</v>
      </c>
      <c r="HV29">
        <v>0</v>
      </c>
      <c r="HW29" t="s">
        <v>417</v>
      </c>
      <c r="HX29" t="s">
        <v>418</v>
      </c>
      <c r="HY29" t="s">
        <v>419</v>
      </c>
      <c r="HZ29" t="s">
        <v>419</v>
      </c>
      <c r="IA29" t="s">
        <v>419</v>
      </c>
      <c r="IB29" t="s">
        <v>419</v>
      </c>
      <c r="IC29">
        <v>0</v>
      </c>
      <c r="ID29">
        <v>100</v>
      </c>
      <c r="IE29">
        <v>100</v>
      </c>
      <c r="IF29">
        <v>-1.556</v>
      </c>
      <c r="IG29">
        <v>0.51490000000000002</v>
      </c>
      <c r="IH29">
        <v>-1.5492032321761531</v>
      </c>
      <c r="II29">
        <v>1.7196870422270779E-5</v>
      </c>
      <c r="IJ29">
        <v>-2.1741833173098589E-6</v>
      </c>
      <c r="IK29">
        <v>9.0595066644434051E-10</v>
      </c>
      <c r="IL29">
        <v>-9.5844304854189682E-2</v>
      </c>
      <c r="IM29">
        <v>-1.2435942757381079E-3</v>
      </c>
      <c r="IN29">
        <v>8.3241555849602686E-4</v>
      </c>
      <c r="IO29">
        <v>-6.8006265696850886E-6</v>
      </c>
      <c r="IP29">
        <v>17</v>
      </c>
      <c r="IQ29">
        <v>2050</v>
      </c>
      <c r="IR29">
        <v>3</v>
      </c>
      <c r="IS29">
        <v>34</v>
      </c>
      <c r="IT29">
        <v>109.5</v>
      </c>
      <c r="IU29">
        <v>109.6</v>
      </c>
      <c r="IV29">
        <v>0.618896</v>
      </c>
      <c r="IW29">
        <v>2.6220699999999999</v>
      </c>
      <c r="IX29">
        <v>1.49902</v>
      </c>
      <c r="IY29">
        <v>2.3046899999999999</v>
      </c>
      <c r="IZ29">
        <v>1.69678</v>
      </c>
      <c r="JA29">
        <v>2.3742700000000001</v>
      </c>
      <c r="JB29">
        <v>38.501399999999997</v>
      </c>
      <c r="JC29">
        <v>15.0251</v>
      </c>
      <c r="JD29">
        <v>18</v>
      </c>
      <c r="JE29">
        <v>571.87800000000004</v>
      </c>
      <c r="JF29">
        <v>323.14999999999998</v>
      </c>
      <c r="JG29">
        <v>30.0001</v>
      </c>
      <c r="JH29">
        <v>32.746200000000002</v>
      </c>
      <c r="JI29">
        <v>30.0002</v>
      </c>
      <c r="JJ29">
        <v>32.516500000000001</v>
      </c>
      <c r="JK29">
        <v>32.489100000000001</v>
      </c>
      <c r="JL29">
        <v>12.396699999999999</v>
      </c>
      <c r="JM29">
        <v>19.139900000000001</v>
      </c>
      <c r="JN29">
        <v>100</v>
      </c>
      <c r="JO29">
        <v>30</v>
      </c>
      <c r="JP29">
        <v>100.30200000000001</v>
      </c>
      <c r="JQ29">
        <v>31.974</v>
      </c>
      <c r="JR29">
        <v>98.884</v>
      </c>
      <c r="JS29">
        <v>98.734499999999997</v>
      </c>
    </row>
    <row r="30" spans="1:279" x14ac:dyDescent="0.2">
      <c r="A30">
        <v>15</v>
      </c>
      <c r="B30">
        <v>1658151067</v>
      </c>
      <c r="C30">
        <v>56</v>
      </c>
      <c r="D30" t="s">
        <v>447</v>
      </c>
      <c r="E30" t="s">
        <v>448</v>
      </c>
      <c r="F30">
        <v>4</v>
      </c>
      <c r="G30">
        <v>1658151064.6875</v>
      </c>
      <c r="H30">
        <f t="shared" si="0"/>
        <v>1.3513442523305067E-3</v>
      </c>
      <c r="I30">
        <f t="shared" si="1"/>
        <v>1.3513442523305068</v>
      </c>
      <c r="J30">
        <f t="shared" si="2"/>
        <v>1.0486010729933832</v>
      </c>
      <c r="K30">
        <f t="shared" si="3"/>
        <v>70.12156250000001</v>
      </c>
      <c r="L30">
        <f t="shared" si="4"/>
        <v>48.801578777108261</v>
      </c>
      <c r="M30">
        <f t="shared" si="5"/>
        <v>4.9444072857497821</v>
      </c>
      <c r="N30">
        <f t="shared" si="6"/>
        <v>7.1044743469609335</v>
      </c>
      <c r="O30">
        <f t="shared" si="7"/>
        <v>8.5974718484175469E-2</v>
      </c>
      <c r="P30">
        <f t="shared" si="8"/>
        <v>2.7684805660312932</v>
      </c>
      <c r="Q30">
        <f t="shared" si="9"/>
        <v>8.4518531783906614E-2</v>
      </c>
      <c r="R30">
        <f t="shared" si="10"/>
        <v>5.295286053610606E-2</v>
      </c>
      <c r="S30">
        <f t="shared" si="11"/>
        <v>194.43873899999997</v>
      </c>
      <c r="T30">
        <f t="shared" si="12"/>
        <v>33.435700884553981</v>
      </c>
      <c r="U30">
        <f t="shared" si="13"/>
        <v>32.516112499999998</v>
      </c>
      <c r="V30">
        <f t="shared" si="14"/>
        <v>4.9163605836843427</v>
      </c>
      <c r="W30">
        <f t="shared" si="15"/>
        <v>68.069985503704231</v>
      </c>
      <c r="X30">
        <f t="shared" si="16"/>
        <v>3.362622628834488</v>
      </c>
      <c r="Y30">
        <f t="shared" si="17"/>
        <v>4.939949089090816</v>
      </c>
      <c r="Z30">
        <f t="shared" si="18"/>
        <v>1.5537379548498547</v>
      </c>
      <c r="AA30">
        <f t="shared" si="19"/>
        <v>-59.594281527775344</v>
      </c>
      <c r="AB30">
        <f t="shared" si="20"/>
        <v>12.673557810075808</v>
      </c>
      <c r="AC30">
        <f t="shared" si="21"/>
        <v>1.0438826718286409</v>
      </c>
      <c r="AD30">
        <f t="shared" si="22"/>
        <v>148.56189795412908</v>
      </c>
      <c r="AE30">
        <f t="shared" si="23"/>
        <v>34.607399882331308</v>
      </c>
      <c r="AF30">
        <f t="shared" si="24"/>
        <v>1.3501391139855541</v>
      </c>
      <c r="AG30">
        <f t="shared" si="25"/>
        <v>1.0486010729933832</v>
      </c>
      <c r="AH30">
        <v>107.7041926812948</v>
      </c>
      <c r="AI30">
        <v>83.40201454545452</v>
      </c>
      <c r="AJ30">
        <v>5.9991536284950548</v>
      </c>
      <c r="AK30">
        <v>63.439053204931277</v>
      </c>
      <c r="AL30">
        <f t="shared" si="26"/>
        <v>1.3513442523305068</v>
      </c>
      <c r="AM30">
        <v>31.984840615782161</v>
      </c>
      <c r="AN30">
        <v>33.189913939393932</v>
      </c>
      <c r="AO30">
        <v>6.7677034469378845E-5</v>
      </c>
      <c r="AP30">
        <v>87.696171181003294</v>
      </c>
      <c r="AQ30">
        <v>110</v>
      </c>
      <c r="AR30">
        <v>17</v>
      </c>
      <c r="AS30">
        <f t="shared" si="27"/>
        <v>1</v>
      </c>
      <c r="AT30">
        <f t="shared" si="28"/>
        <v>0</v>
      </c>
      <c r="AU30">
        <f t="shared" si="29"/>
        <v>47422.479781043774</v>
      </c>
      <c r="AV30" t="s">
        <v>412</v>
      </c>
      <c r="AW30" t="s">
        <v>412</v>
      </c>
      <c r="AX30">
        <v>0</v>
      </c>
      <c r="AY30">
        <v>0</v>
      </c>
      <c r="AZ30" t="e">
        <f t="shared" si="30"/>
        <v>#DIV/0!</v>
      </c>
      <c r="BA30">
        <v>0</v>
      </c>
      <c r="BB30" t="s">
        <v>412</v>
      </c>
      <c r="BC30" t="s">
        <v>412</v>
      </c>
      <c r="BD30">
        <v>0</v>
      </c>
      <c r="BE30">
        <v>0</v>
      </c>
      <c r="BF30" t="e">
        <f t="shared" si="31"/>
        <v>#DIV/0!</v>
      </c>
      <c r="BG30">
        <v>0.5</v>
      </c>
      <c r="BH30">
        <f t="shared" si="32"/>
        <v>1009.5122999999999</v>
      </c>
      <c r="BI30">
        <f t="shared" si="33"/>
        <v>1.0486010729933832</v>
      </c>
      <c r="BJ30" t="e">
        <f t="shared" si="34"/>
        <v>#DIV/0!</v>
      </c>
      <c r="BK30">
        <f t="shared" si="35"/>
        <v>1.0387204524336983E-3</v>
      </c>
      <c r="BL30" t="e">
        <f t="shared" si="36"/>
        <v>#DIV/0!</v>
      </c>
      <c r="BM30" t="e">
        <f t="shared" si="37"/>
        <v>#DIV/0!</v>
      </c>
      <c r="BN30" t="s">
        <v>412</v>
      </c>
      <c r="BO30">
        <v>0</v>
      </c>
      <c r="BP30" t="e">
        <f t="shared" si="38"/>
        <v>#DIV/0!</v>
      </c>
      <c r="BQ30" t="e">
        <f t="shared" si="39"/>
        <v>#DIV/0!</v>
      </c>
      <c r="BR30" t="e">
        <f t="shared" si="40"/>
        <v>#DIV/0!</v>
      </c>
      <c r="BS30" t="e">
        <f t="shared" si="41"/>
        <v>#DIV/0!</v>
      </c>
      <c r="BT30" t="e">
        <f t="shared" si="42"/>
        <v>#DIV/0!</v>
      </c>
      <c r="BU30" t="e">
        <f t="shared" si="43"/>
        <v>#DIV/0!</v>
      </c>
      <c r="BV30" t="e">
        <f t="shared" si="44"/>
        <v>#DIV/0!</v>
      </c>
      <c r="BW30" t="e">
        <f t="shared" si="45"/>
        <v>#DIV/0!</v>
      </c>
      <c r="BX30" t="s">
        <v>412</v>
      </c>
      <c r="BY30" t="s">
        <v>412</v>
      </c>
      <c r="BZ30" t="s">
        <v>412</v>
      </c>
      <c r="CA30" t="s">
        <v>412</v>
      </c>
      <c r="CB30" t="s">
        <v>412</v>
      </c>
      <c r="CC30" t="s">
        <v>412</v>
      </c>
      <c r="CD30" t="s">
        <v>412</v>
      </c>
      <c r="CE30" t="s">
        <v>412</v>
      </c>
      <c r="CF30">
        <v>253</v>
      </c>
      <c r="CG30">
        <v>1000</v>
      </c>
      <c r="CH30" t="s">
        <v>413</v>
      </c>
      <c r="CI30">
        <v>1110.1500000000001</v>
      </c>
      <c r="CJ30">
        <v>1175.8634999999999</v>
      </c>
      <c r="CK30">
        <v>1152.67</v>
      </c>
      <c r="CL30">
        <v>1.3005735999999999E-4</v>
      </c>
      <c r="CM30">
        <v>6.5004835999999994E-4</v>
      </c>
      <c r="CN30">
        <v>4.7597999359999997E-2</v>
      </c>
      <c r="CO30">
        <v>5.5000000000000003E-4</v>
      </c>
      <c r="CP30">
        <f t="shared" si="46"/>
        <v>1200</v>
      </c>
      <c r="CQ30">
        <f t="shared" si="47"/>
        <v>1009.5122999999999</v>
      </c>
      <c r="CR30">
        <f t="shared" si="48"/>
        <v>0.84126024999999993</v>
      </c>
      <c r="CS30">
        <f t="shared" si="49"/>
        <v>0.16203228249999999</v>
      </c>
      <c r="CT30">
        <v>6</v>
      </c>
      <c r="CU30">
        <v>0.5</v>
      </c>
      <c r="CV30" t="s">
        <v>414</v>
      </c>
      <c r="CW30">
        <v>2</v>
      </c>
      <c r="CX30" t="b">
        <v>1</v>
      </c>
      <c r="CY30">
        <v>1658151064.6875</v>
      </c>
      <c r="CZ30">
        <v>70.12156250000001</v>
      </c>
      <c r="DA30">
        <v>102.13945</v>
      </c>
      <c r="DB30">
        <v>33.189275000000002</v>
      </c>
      <c r="DC30">
        <v>31.9849125</v>
      </c>
      <c r="DD30">
        <v>71.680475000000001</v>
      </c>
      <c r="DE30">
        <v>32.674287499999998</v>
      </c>
      <c r="DF30">
        <v>650.30037500000003</v>
      </c>
      <c r="DG30">
        <v>101.21662499999999</v>
      </c>
      <c r="DH30">
        <v>9.9918637500000004E-2</v>
      </c>
      <c r="DI30">
        <v>32.601025</v>
      </c>
      <c r="DJ30">
        <v>999.9</v>
      </c>
      <c r="DK30">
        <v>32.516112499999998</v>
      </c>
      <c r="DL30">
        <v>0</v>
      </c>
      <c r="DM30">
        <v>0</v>
      </c>
      <c r="DN30">
        <v>8999.3762499999993</v>
      </c>
      <c r="DO30">
        <v>0</v>
      </c>
      <c r="DP30">
        <v>552.42100000000005</v>
      </c>
      <c r="DQ30">
        <v>-32.017912500000001</v>
      </c>
      <c r="DR30">
        <v>72.528750000000002</v>
      </c>
      <c r="DS30">
        <v>105.51425</v>
      </c>
      <c r="DT30">
        <v>1.20437375</v>
      </c>
      <c r="DU30">
        <v>102.13945</v>
      </c>
      <c r="DV30">
        <v>31.9849125</v>
      </c>
      <c r="DW30">
        <v>3.3593099999999998</v>
      </c>
      <c r="DX30">
        <v>3.2374049999999999</v>
      </c>
      <c r="DY30">
        <v>25.9249875</v>
      </c>
      <c r="DZ30">
        <v>25.302150000000001</v>
      </c>
      <c r="EA30">
        <v>1200</v>
      </c>
      <c r="EB30">
        <v>0.95799299999999998</v>
      </c>
      <c r="EC30">
        <v>4.20074E-2</v>
      </c>
      <c r="ED30">
        <v>0</v>
      </c>
      <c r="EE30">
        <v>2.4931749999999999</v>
      </c>
      <c r="EF30">
        <v>0</v>
      </c>
      <c r="EG30">
        <v>12031.7</v>
      </c>
      <c r="EH30">
        <v>9554.9700000000012</v>
      </c>
      <c r="EI30">
        <v>46.390500000000003</v>
      </c>
      <c r="EJ30">
        <v>48.835625</v>
      </c>
      <c r="EK30">
        <v>47.905999999999999</v>
      </c>
      <c r="EL30">
        <v>47</v>
      </c>
      <c r="EM30">
        <v>46.125</v>
      </c>
      <c r="EN30">
        <v>1149.5899999999999</v>
      </c>
      <c r="EO30">
        <v>50.41</v>
      </c>
      <c r="EP30">
        <v>0</v>
      </c>
      <c r="EQ30">
        <v>593574.10000014305</v>
      </c>
      <c r="ER30">
        <v>0</v>
      </c>
      <c r="ES30">
        <v>2.5715080000000001</v>
      </c>
      <c r="ET30">
        <v>-0.20480000778588661</v>
      </c>
      <c r="EU30">
        <v>-201.47692275264211</v>
      </c>
      <c r="EV30">
        <v>12048.136</v>
      </c>
      <c r="EW30">
        <v>15</v>
      </c>
      <c r="EX30">
        <v>1658144494.0999999</v>
      </c>
      <c r="EY30" t="s">
        <v>415</v>
      </c>
      <c r="EZ30">
        <v>1658144494.0999999</v>
      </c>
      <c r="FA30">
        <v>1658144488.0999999</v>
      </c>
      <c r="FB30">
        <v>9</v>
      </c>
      <c r="FC30">
        <v>-0.39</v>
      </c>
      <c r="FD30">
        <v>0.129</v>
      </c>
      <c r="FE30">
        <v>-1.6950000000000001</v>
      </c>
      <c r="FF30">
        <v>0.501</v>
      </c>
      <c r="FG30">
        <v>420</v>
      </c>
      <c r="FH30">
        <v>31</v>
      </c>
      <c r="FI30">
        <v>0.32</v>
      </c>
      <c r="FJ30">
        <v>0.13</v>
      </c>
      <c r="FK30">
        <v>-17.68992853658537</v>
      </c>
      <c r="FL30">
        <v>-100.46967198606271</v>
      </c>
      <c r="FM30">
        <v>9.9919599333704685</v>
      </c>
      <c r="FN30">
        <v>0</v>
      </c>
      <c r="FO30">
        <v>2.578023529411765</v>
      </c>
      <c r="FP30">
        <v>-0.17634836009915031</v>
      </c>
      <c r="FQ30">
        <v>0.1987591227041704</v>
      </c>
      <c r="FR30">
        <v>1</v>
      </c>
      <c r="FS30">
        <v>1.202754146341463</v>
      </c>
      <c r="FT30">
        <v>1.2835609756099899E-2</v>
      </c>
      <c r="FU30">
        <v>1.5630769773497309E-3</v>
      </c>
      <c r="FV30">
        <v>1</v>
      </c>
      <c r="FW30">
        <v>2</v>
      </c>
      <c r="FX30">
        <v>3</v>
      </c>
      <c r="FY30" t="s">
        <v>428</v>
      </c>
      <c r="FZ30">
        <v>3.3719600000000001</v>
      </c>
      <c r="GA30">
        <v>2.8937200000000001</v>
      </c>
      <c r="GB30">
        <v>2.38166E-2</v>
      </c>
      <c r="GC30">
        <v>3.2797899999999998E-2</v>
      </c>
      <c r="GD30">
        <v>0.13895399999999999</v>
      </c>
      <c r="GE30">
        <v>0.13847400000000001</v>
      </c>
      <c r="GF30">
        <v>33908.6</v>
      </c>
      <c r="GG30">
        <v>29206.2</v>
      </c>
      <c r="GH30">
        <v>31032.799999999999</v>
      </c>
      <c r="GI30">
        <v>28128.2</v>
      </c>
      <c r="GJ30">
        <v>35185.1</v>
      </c>
      <c r="GK30">
        <v>34186.1</v>
      </c>
      <c r="GL30">
        <v>40442.300000000003</v>
      </c>
      <c r="GM30">
        <v>39201.4</v>
      </c>
      <c r="GN30">
        <v>2.1861299999999999</v>
      </c>
      <c r="GO30">
        <v>1.6710499999999999</v>
      </c>
      <c r="GP30">
        <v>0</v>
      </c>
      <c r="GQ30">
        <v>9.5050800000000005E-2</v>
      </c>
      <c r="GR30">
        <v>999.9</v>
      </c>
      <c r="GS30">
        <v>30.976299999999998</v>
      </c>
      <c r="GT30">
        <v>67</v>
      </c>
      <c r="GU30">
        <v>34.299999999999997</v>
      </c>
      <c r="GV30">
        <v>35.963500000000003</v>
      </c>
      <c r="GW30">
        <v>50.84</v>
      </c>
      <c r="GX30">
        <v>45.120199999999997</v>
      </c>
      <c r="GY30">
        <v>1</v>
      </c>
      <c r="GZ30">
        <v>0.40282000000000001</v>
      </c>
      <c r="HA30">
        <v>0.57242599999999999</v>
      </c>
      <c r="HB30">
        <v>20.213899999999999</v>
      </c>
      <c r="HC30">
        <v>5.2153400000000003</v>
      </c>
      <c r="HD30">
        <v>11.968</v>
      </c>
      <c r="HE30">
        <v>4.9912000000000001</v>
      </c>
      <c r="HF30">
        <v>3.2925800000000001</v>
      </c>
      <c r="HG30">
        <v>7849.7</v>
      </c>
      <c r="HH30">
        <v>9999</v>
      </c>
      <c r="HI30">
        <v>9999</v>
      </c>
      <c r="HJ30">
        <v>921.8</v>
      </c>
      <c r="HK30">
        <v>4.9712500000000004</v>
      </c>
      <c r="HL30">
        <v>1.8737900000000001</v>
      </c>
      <c r="HM30">
        <v>1.87012</v>
      </c>
      <c r="HN30">
        <v>1.86964</v>
      </c>
      <c r="HO30">
        <v>1.87439</v>
      </c>
      <c r="HP30">
        <v>1.87103</v>
      </c>
      <c r="HQ30">
        <v>1.8665</v>
      </c>
      <c r="HR30">
        <v>1.87761</v>
      </c>
      <c r="HS30">
        <v>0</v>
      </c>
      <c r="HT30">
        <v>0</v>
      </c>
      <c r="HU30">
        <v>0</v>
      </c>
      <c r="HV30">
        <v>0</v>
      </c>
      <c r="HW30" t="s">
        <v>417</v>
      </c>
      <c r="HX30" t="s">
        <v>418</v>
      </c>
      <c r="HY30" t="s">
        <v>419</v>
      </c>
      <c r="HZ30" t="s">
        <v>419</v>
      </c>
      <c r="IA30" t="s">
        <v>419</v>
      </c>
      <c r="IB30" t="s">
        <v>419</v>
      </c>
      <c r="IC30">
        <v>0</v>
      </c>
      <c r="ID30">
        <v>100</v>
      </c>
      <c r="IE30">
        <v>100</v>
      </c>
      <c r="IF30">
        <v>-1.5629999999999999</v>
      </c>
      <c r="IG30">
        <v>0.51500000000000001</v>
      </c>
      <c r="IH30">
        <v>-1.5492032321761531</v>
      </c>
      <c r="II30">
        <v>1.7196870422270779E-5</v>
      </c>
      <c r="IJ30">
        <v>-2.1741833173098589E-6</v>
      </c>
      <c r="IK30">
        <v>9.0595066644434051E-10</v>
      </c>
      <c r="IL30">
        <v>-9.5844304854189682E-2</v>
      </c>
      <c r="IM30">
        <v>-1.2435942757381079E-3</v>
      </c>
      <c r="IN30">
        <v>8.3241555849602686E-4</v>
      </c>
      <c r="IO30">
        <v>-6.8006265696850886E-6</v>
      </c>
      <c r="IP30">
        <v>17</v>
      </c>
      <c r="IQ30">
        <v>2050</v>
      </c>
      <c r="IR30">
        <v>3</v>
      </c>
      <c r="IS30">
        <v>34</v>
      </c>
      <c r="IT30">
        <v>109.5</v>
      </c>
      <c r="IU30">
        <v>109.6</v>
      </c>
      <c r="IV30">
        <v>0.59570299999999998</v>
      </c>
      <c r="IW30">
        <v>2.6257299999999999</v>
      </c>
      <c r="IX30">
        <v>1.49902</v>
      </c>
      <c r="IY30">
        <v>2.3046899999999999</v>
      </c>
      <c r="IZ30">
        <v>1.69678</v>
      </c>
      <c r="JA30">
        <v>2.3559600000000001</v>
      </c>
      <c r="JB30">
        <v>38.501399999999997</v>
      </c>
      <c r="JC30">
        <v>15.016400000000001</v>
      </c>
      <c r="JD30">
        <v>18</v>
      </c>
      <c r="JE30">
        <v>572.09299999999996</v>
      </c>
      <c r="JF30">
        <v>322.94200000000001</v>
      </c>
      <c r="JG30">
        <v>29.9999</v>
      </c>
      <c r="JH30">
        <v>32.747999999999998</v>
      </c>
      <c r="JI30">
        <v>30.0002</v>
      </c>
      <c r="JJ30">
        <v>32.517200000000003</v>
      </c>
      <c r="JK30">
        <v>32.491900000000001</v>
      </c>
      <c r="JL30">
        <v>11.8795</v>
      </c>
      <c r="JM30">
        <v>19.139900000000001</v>
      </c>
      <c r="JN30">
        <v>100</v>
      </c>
      <c r="JO30">
        <v>30</v>
      </c>
      <c r="JP30">
        <v>106.98699999999999</v>
      </c>
      <c r="JQ30">
        <v>31.974</v>
      </c>
      <c r="JR30">
        <v>98.882000000000005</v>
      </c>
      <c r="JS30">
        <v>98.732699999999994</v>
      </c>
    </row>
    <row r="31" spans="1:279" x14ac:dyDescent="0.2">
      <c r="A31">
        <v>16</v>
      </c>
      <c r="B31">
        <v>1658151071</v>
      </c>
      <c r="C31">
        <v>60</v>
      </c>
      <c r="D31" t="s">
        <v>449</v>
      </c>
      <c r="E31" t="s">
        <v>450</v>
      </c>
      <c r="F31">
        <v>4</v>
      </c>
      <c r="G31">
        <v>1658151069</v>
      </c>
      <c r="H31">
        <f t="shared" si="0"/>
        <v>1.3482259712222049E-3</v>
      </c>
      <c r="I31">
        <f t="shared" si="1"/>
        <v>1.3482259712222049</v>
      </c>
      <c r="J31">
        <f t="shared" si="2"/>
        <v>0.87389420409720187</v>
      </c>
      <c r="K31">
        <f t="shared" si="3"/>
        <v>94.760485714285707</v>
      </c>
      <c r="L31">
        <f t="shared" si="4"/>
        <v>76.027273960519224</v>
      </c>
      <c r="M31">
        <f t="shared" si="5"/>
        <v>7.702830617854926</v>
      </c>
      <c r="N31">
        <f t="shared" si="6"/>
        <v>9.6008173474936367</v>
      </c>
      <c r="O31">
        <f t="shared" si="7"/>
        <v>8.5716911194644446E-2</v>
      </c>
      <c r="P31">
        <f t="shared" si="8"/>
        <v>2.7643904059248143</v>
      </c>
      <c r="Q31">
        <f t="shared" si="9"/>
        <v>8.4267262580847074E-2</v>
      </c>
      <c r="R31">
        <f t="shared" si="10"/>
        <v>5.2795242144132823E-2</v>
      </c>
      <c r="S31">
        <f t="shared" si="11"/>
        <v>194.43919499999993</v>
      </c>
      <c r="T31">
        <f t="shared" si="12"/>
        <v>33.435173500804609</v>
      </c>
      <c r="U31">
        <f t="shared" si="13"/>
        <v>32.520014285714282</v>
      </c>
      <c r="V31">
        <f t="shared" si="14"/>
        <v>4.9174423384635046</v>
      </c>
      <c r="W31">
        <f t="shared" si="15"/>
        <v>68.080719964607468</v>
      </c>
      <c r="X31">
        <f t="shared" si="16"/>
        <v>3.3626743951321054</v>
      </c>
      <c r="Y31">
        <f t="shared" si="17"/>
        <v>4.9392462313562921</v>
      </c>
      <c r="Z31">
        <f t="shared" si="18"/>
        <v>1.5547679433313992</v>
      </c>
      <c r="AA31">
        <f t="shared" si="19"/>
        <v>-59.456765330899238</v>
      </c>
      <c r="AB31">
        <f t="shared" si="20"/>
        <v>11.697025467281707</v>
      </c>
      <c r="AC31">
        <f t="shared" si="21"/>
        <v>0.96488067880724449</v>
      </c>
      <c r="AD31">
        <f t="shared" si="22"/>
        <v>147.64433581518966</v>
      </c>
      <c r="AE31">
        <f t="shared" si="23"/>
        <v>32.11249042938794</v>
      </c>
      <c r="AF31">
        <f t="shared" si="24"/>
        <v>1.3473580344481451</v>
      </c>
      <c r="AG31">
        <f t="shared" si="25"/>
        <v>0.87389420409720187</v>
      </c>
      <c r="AH31">
        <v>128.91174468621219</v>
      </c>
      <c r="AI31">
        <v>106.32667878787881</v>
      </c>
      <c r="AJ31">
        <v>5.5997578676318884</v>
      </c>
      <c r="AK31">
        <v>63.439053204931277</v>
      </c>
      <c r="AL31">
        <f t="shared" si="26"/>
        <v>1.3482259712222049</v>
      </c>
      <c r="AM31">
        <v>31.986970286461482</v>
      </c>
      <c r="AN31">
        <v>33.189750909090911</v>
      </c>
      <c r="AO31">
        <v>-1.7151871151754201E-5</v>
      </c>
      <c r="AP31">
        <v>87.696171181003294</v>
      </c>
      <c r="AQ31">
        <v>110</v>
      </c>
      <c r="AR31">
        <v>17</v>
      </c>
      <c r="AS31">
        <f t="shared" si="27"/>
        <v>1</v>
      </c>
      <c r="AT31">
        <f t="shared" si="28"/>
        <v>0</v>
      </c>
      <c r="AU31">
        <f t="shared" si="29"/>
        <v>47310.205111698262</v>
      </c>
      <c r="AV31" t="s">
        <v>412</v>
      </c>
      <c r="AW31" t="s">
        <v>412</v>
      </c>
      <c r="AX31">
        <v>0</v>
      </c>
      <c r="AY31">
        <v>0</v>
      </c>
      <c r="AZ31" t="e">
        <f t="shared" si="30"/>
        <v>#DIV/0!</v>
      </c>
      <c r="BA31">
        <v>0</v>
      </c>
      <c r="BB31" t="s">
        <v>412</v>
      </c>
      <c r="BC31" t="s">
        <v>412</v>
      </c>
      <c r="BD31">
        <v>0</v>
      </c>
      <c r="BE31">
        <v>0</v>
      </c>
      <c r="BF31" t="e">
        <f t="shared" si="31"/>
        <v>#DIV/0!</v>
      </c>
      <c r="BG31">
        <v>0.5</v>
      </c>
      <c r="BH31">
        <f t="shared" si="32"/>
        <v>1009.5146999999998</v>
      </c>
      <c r="BI31">
        <f t="shared" si="33"/>
        <v>0.87389420409720187</v>
      </c>
      <c r="BJ31" t="e">
        <f t="shared" si="34"/>
        <v>#DIV/0!</v>
      </c>
      <c r="BK31">
        <f t="shared" si="35"/>
        <v>8.6565773048891907E-4</v>
      </c>
      <c r="BL31" t="e">
        <f t="shared" si="36"/>
        <v>#DIV/0!</v>
      </c>
      <c r="BM31" t="e">
        <f t="shared" si="37"/>
        <v>#DIV/0!</v>
      </c>
      <c r="BN31" t="s">
        <v>412</v>
      </c>
      <c r="BO31">
        <v>0</v>
      </c>
      <c r="BP31" t="e">
        <f t="shared" si="38"/>
        <v>#DIV/0!</v>
      </c>
      <c r="BQ31" t="e">
        <f t="shared" si="39"/>
        <v>#DIV/0!</v>
      </c>
      <c r="BR31" t="e">
        <f t="shared" si="40"/>
        <v>#DIV/0!</v>
      </c>
      <c r="BS31" t="e">
        <f t="shared" si="41"/>
        <v>#DIV/0!</v>
      </c>
      <c r="BT31" t="e">
        <f t="shared" si="42"/>
        <v>#DIV/0!</v>
      </c>
      <c r="BU31" t="e">
        <f t="shared" si="43"/>
        <v>#DIV/0!</v>
      </c>
      <c r="BV31" t="e">
        <f t="shared" si="44"/>
        <v>#DIV/0!</v>
      </c>
      <c r="BW31" t="e">
        <f t="shared" si="45"/>
        <v>#DIV/0!</v>
      </c>
      <c r="BX31" t="s">
        <v>412</v>
      </c>
      <c r="BY31" t="s">
        <v>412</v>
      </c>
      <c r="BZ31" t="s">
        <v>412</v>
      </c>
      <c r="CA31" t="s">
        <v>412</v>
      </c>
      <c r="CB31" t="s">
        <v>412</v>
      </c>
      <c r="CC31" t="s">
        <v>412</v>
      </c>
      <c r="CD31" t="s">
        <v>412</v>
      </c>
      <c r="CE31" t="s">
        <v>412</v>
      </c>
      <c r="CF31">
        <v>253</v>
      </c>
      <c r="CG31">
        <v>1000</v>
      </c>
      <c r="CH31" t="s">
        <v>413</v>
      </c>
      <c r="CI31">
        <v>1110.1500000000001</v>
      </c>
      <c r="CJ31">
        <v>1175.8634999999999</v>
      </c>
      <c r="CK31">
        <v>1152.67</v>
      </c>
      <c r="CL31">
        <v>1.3005735999999999E-4</v>
      </c>
      <c r="CM31">
        <v>6.5004835999999994E-4</v>
      </c>
      <c r="CN31">
        <v>4.7597999359999997E-2</v>
      </c>
      <c r="CO31">
        <v>5.5000000000000003E-4</v>
      </c>
      <c r="CP31">
        <f t="shared" si="46"/>
        <v>1200.002857142857</v>
      </c>
      <c r="CQ31">
        <f t="shared" si="47"/>
        <v>1009.5146999999998</v>
      </c>
      <c r="CR31">
        <f t="shared" si="48"/>
        <v>0.84126024699941182</v>
      </c>
      <c r="CS31">
        <f t="shared" si="49"/>
        <v>0.16203227670886494</v>
      </c>
      <c r="CT31">
        <v>6</v>
      </c>
      <c r="CU31">
        <v>0.5</v>
      </c>
      <c r="CV31" t="s">
        <v>414</v>
      </c>
      <c r="CW31">
        <v>2</v>
      </c>
      <c r="CX31" t="b">
        <v>1</v>
      </c>
      <c r="CY31">
        <v>1658151069</v>
      </c>
      <c r="CZ31">
        <v>94.760485714285707</v>
      </c>
      <c r="DA31">
        <v>124.5077142857143</v>
      </c>
      <c r="DB31">
        <v>33.189742857142861</v>
      </c>
      <c r="DC31">
        <v>31.987828571428569</v>
      </c>
      <c r="DD31">
        <v>96.32742857142857</v>
      </c>
      <c r="DE31">
        <v>32.67474285714286</v>
      </c>
      <c r="DF31">
        <v>650.28242857142857</v>
      </c>
      <c r="DG31">
        <v>101.2165714285714</v>
      </c>
      <c r="DH31">
        <v>0.1001037142857143</v>
      </c>
      <c r="DI31">
        <v>32.598499999999987</v>
      </c>
      <c r="DJ31">
        <v>999.89999999999986</v>
      </c>
      <c r="DK31">
        <v>32.520014285714282</v>
      </c>
      <c r="DL31">
        <v>0</v>
      </c>
      <c r="DM31">
        <v>0</v>
      </c>
      <c r="DN31">
        <v>8977.6785714285706</v>
      </c>
      <c r="DO31">
        <v>0</v>
      </c>
      <c r="DP31">
        <v>548.7524285714286</v>
      </c>
      <c r="DQ31">
        <v>-29.747214285714289</v>
      </c>
      <c r="DR31">
        <v>98.013528571428566</v>
      </c>
      <c r="DS31">
        <v>128.62214285714279</v>
      </c>
      <c r="DT31">
        <v>1.201945714285714</v>
      </c>
      <c r="DU31">
        <v>124.5077142857143</v>
      </c>
      <c r="DV31">
        <v>31.987828571428569</v>
      </c>
      <c r="DW31">
        <v>3.3593514285714292</v>
      </c>
      <c r="DX31">
        <v>3.237695714285715</v>
      </c>
      <c r="DY31">
        <v>25.9252</v>
      </c>
      <c r="DZ31">
        <v>25.303614285714279</v>
      </c>
      <c r="EA31">
        <v>1200.002857142857</v>
      </c>
      <c r="EB31">
        <v>0.95799299999999998</v>
      </c>
      <c r="EC31">
        <v>4.2007399999999993E-2</v>
      </c>
      <c r="ED31">
        <v>0</v>
      </c>
      <c r="EE31">
        <v>2.5288571428571429</v>
      </c>
      <c r="EF31">
        <v>0</v>
      </c>
      <c r="EG31">
        <v>12019.01428571428</v>
      </c>
      <c r="EH31">
        <v>9554.9985714285704</v>
      </c>
      <c r="EI31">
        <v>46.375</v>
      </c>
      <c r="EJ31">
        <v>48.848000000000013</v>
      </c>
      <c r="EK31">
        <v>47.892714285714291</v>
      </c>
      <c r="EL31">
        <v>47</v>
      </c>
      <c r="EM31">
        <v>46.133857142857153</v>
      </c>
      <c r="EN31">
        <v>1149.5928571428569</v>
      </c>
      <c r="EO31">
        <v>50.41</v>
      </c>
      <c r="EP31">
        <v>0</v>
      </c>
      <c r="EQ31">
        <v>593578.29999995232</v>
      </c>
      <c r="ER31">
        <v>0</v>
      </c>
      <c r="ES31">
        <v>2.5458307692307689</v>
      </c>
      <c r="ET31">
        <v>-0.52499145016325599</v>
      </c>
      <c r="EU31">
        <v>-203.8153846522724</v>
      </c>
      <c r="EV31">
        <v>12035.607692307691</v>
      </c>
      <c r="EW31">
        <v>15</v>
      </c>
      <c r="EX31">
        <v>1658144494.0999999</v>
      </c>
      <c r="EY31" t="s">
        <v>415</v>
      </c>
      <c r="EZ31">
        <v>1658144494.0999999</v>
      </c>
      <c r="FA31">
        <v>1658144488.0999999</v>
      </c>
      <c r="FB31">
        <v>9</v>
      </c>
      <c r="FC31">
        <v>-0.39</v>
      </c>
      <c r="FD31">
        <v>0.129</v>
      </c>
      <c r="FE31">
        <v>-1.6950000000000001</v>
      </c>
      <c r="FF31">
        <v>0.501</v>
      </c>
      <c r="FG31">
        <v>420</v>
      </c>
      <c r="FH31">
        <v>31</v>
      </c>
      <c r="FI31">
        <v>0.32</v>
      </c>
      <c r="FJ31">
        <v>0.13</v>
      </c>
      <c r="FK31">
        <v>-22.68513926829268</v>
      </c>
      <c r="FL31">
        <v>-84.268890940766539</v>
      </c>
      <c r="FM31">
        <v>8.8217577695409179</v>
      </c>
      <c r="FN31">
        <v>0</v>
      </c>
      <c r="FO31">
        <v>2.5714558823529412</v>
      </c>
      <c r="FP31">
        <v>-0.21509091153699059</v>
      </c>
      <c r="FQ31">
        <v>0.20006920301438119</v>
      </c>
      <c r="FR31">
        <v>1</v>
      </c>
      <c r="FS31">
        <v>1.203065609756097</v>
      </c>
      <c r="FT31">
        <v>5.3987456445977744E-3</v>
      </c>
      <c r="FU31">
        <v>1.459208019040339E-3</v>
      </c>
      <c r="FV31">
        <v>1</v>
      </c>
      <c r="FW31">
        <v>2</v>
      </c>
      <c r="FX31">
        <v>3</v>
      </c>
      <c r="FY31" t="s">
        <v>428</v>
      </c>
      <c r="FZ31">
        <v>3.3722500000000002</v>
      </c>
      <c r="GA31">
        <v>2.8936500000000001</v>
      </c>
      <c r="GB31">
        <v>2.9716800000000002E-2</v>
      </c>
      <c r="GC31">
        <v>3.69202E-2</v>
      </c>
      <c r="GD31">
        <v>0.13895099999999999</v>
      </c>
      <c r="GE31">
        <v>0.138484</v>
      </c>
      <c r="GF31">
        <v>33703.699999999997</v>
      </c>
      <c r="GG31">
        <v>29082.2</v>
      </c>
      <c r="GH31">
        <v>31032.799999999999</v>
      </c>
      <c r="GI31">
        <v>28128.6</v>
      </c>
      <c r="GJ31">
        <v>35185.5</v>
      </c>
      <c r="GK31">
        <v>34186.6</v>
      </c>
      <c r="GL31">
        <v>40442.400000000001</v>
      </c>
      <c r="GM31">
        <v>39202.400000000001</v>
      </c>
      <c r="GN31">
        <v>2.18628</v>
      </c>
      <c r="GO31">
        <v>1.6714</v>
      </c>
      <c r="GP31">
        <v>0</v>
      </c>
      <c r="GQ31">
        <v>9.5467999999999997E-2</v>
      </c>
      <c r="GR31">
        <v>999.9</v>
      </c>
      <c r="GS31">
        <v>30.9709</v>
      </c>
      <c r="GT31">
        <v>67</v>
      </c>
      <c r="GU31">
        <v>34.299999999999997</v>
      </c>
      <c r="GV31">
        <v>35.9664</v>
      </c>
      <c r="GW31">
        <v>50.96</v>
      </c>
      <c r="GX31">
        <v>44.519199999999998</v>
      </c>
      <c r="GY31">
        <v>1</v>
      </c>
      <c r="GZ31">
        <v>0.402866</v>
      </c>
      <c r="HA31">
        <v>0.570411</v>
      </c>
      <c r="HB31">
        <v>20.213999999999999</v>
      </c>
      <c r="HC31">
        <v>5.2153400000000003</v>
      </c>
      <c r="HD31">
        <v>11.9689</v>
      </c>
      <c r="HE31">
        <v>4.9911000000000003</v>
      </c>
      <c r="HF31">
        <v>3.2926500000000001</v>
      </c>
      <c r="HG31">
        <v>7849.9</v>
      </c>
      <c r="HH31">
        <v>9999</v>
      </c>
      <c r="HI31">
        <v>9999</v>
      </c>
      <c r="HJ31">
        <v>921.8</v>
      </c>
      <c r="HK31">
        <v>4.9712399999999999</v>
      </c>
      <c r="HL31">
        <v>1.8737900000000001</v>
      </c>
      <c r="HM31">
        <v>1.87012</v>
      </c>
      <c r="HN31">
        <v>1.86964</v>
      </c>
      <c r="HO31">
        <v>1.87439</v>
      </c>
      <c r="HP31">
        <v>1.87103</v>
      </c>
      <c r="HQ31">
        <v>1.8664700000000001</v>
      </c>
      <c r="HR31">
        <v>1.8775999999999999</v>
      </c>
      <c r="HS31">
        <v>0</v>
      </c>
      <c r="HT31">
        <v>0</v>
      </c>
      <c r="HU31">
        <v>0</v>
      </c>
      <c r="HV31">
        <v>0</v>
      </c>
      <c r="HW31" t="s">
        <v>417</v>
      </c>
      <c r="HX31" t="s">
        <v>418</v>
      </c>
      <c r="HY31" t="s">
        <v>419</v>
      </c>
      <c r="HZ31" t="s">
        <v>419</v>
      </c>
      <c r="IA31" t="s">
        <v>419</v>
      </c>
      <c r="IB31" t="s">
        <v>419</v>
      </c>
      <c r="IC31">
        <v>0</v>
      </c>
      <c r="ID31">
        <v>100</v>
      </c>
      <c r="IE31">
        <v>100</v>
      </c>
      <c r="IF31">
        <v>-1.5720000000000001</v>
      </c>
      <c r="IG31">
        <v>0.51500000000000001</v>
      </c>
      <c r="IH31">
        <v>-1.5492032321761531</v>
      </c>
      <c r="II31">
        <v>1.7196870422270779E-5</v>
      </c>
      <c r="IJ31">
        <v>-2.1741833173098589E-6</v>
      </c>
      <c r="IK31">
        <v>9.0595066644434051E-10</v>
      </c>
      <c r="IL31">
        <v>-9.5844304854189682E-2</v>
      </c>
      <c r="IM31">
        <v>-1.2435942757381079E-3</v>
      </c>
      <c r="IN31">
        <v>8.3241555849602686E-4</v>
      </c>
      <c r="IO31">
        <v>-6.8006265696850886E-6</v>
      </c>
      <c r="IP31">
        <v>17</v>
      </c>
      <c r="IQ31">
        <v>2050</v>
      </c>
      <c r="IR31">
        <v>3</v>
      </c>
      <c r="IS31">
        <v>34</v>
      </c>
      <c r="IT31">
        <v>109.6</v>
      </c>
      <c r="IU31">
        <v>109.7</v>
      </c>
      <c r="IV31">
        <v>0.560303</v>
      </c>
      <c r="IW31">
        <v>2.63184</v>
      </c>
      <c r="IX31">
        <v>1.49902</v>
      </c>
      <c r="IY31">
        <v>2.3034699999999999</v>
      </c>
      <c r="IZ31">
        <v>1.69678</v>
      </c>
      <c r="JA31">
        <v>2.2619600000000002</v>
      </c>
      <c r="JB31">
        <v>38.501399999999997</v>
      </c>
      <c r="JC31">
        <v>15.0076</v>
      </c>
      <c r="JD31">
        <v>18</v>
      </c>
      <c r="JE31">
        <v>572.22299999999996</v>
      </c>
      <c r="JF31">
        <v>323.12599999999998</v>
      </c>
      <c r="JG31">
        <v>29.999600000000001</v>
      </c>
      <c r="JH31">
        <v>32.749099999999999</v>
      </c>
      <c r="JI31">
        <v>30.0002</v>
      </c>
      <c r="JJ31">
        <v>32.519799999999996</v>
      </c>
      <c r="JK31">
        <v>32.491999999999997</v>
      </c>
      <c r="JL31">
        <v>11.1594</v>
      </c>
      <c r="JM31">
        <v>19.139900000000001</v>
      </c>
      <c r="JN31">
        <v>100</v>
      </c>
      <c r="JO31">
        <v>30</v>
      </c>
      <c r="JP31">
        <v>113.666</v>
      </c>
      <c r="JQ31">
        <v>31.974</v>
      </c>
      <c r="JR31">
        <v>98.882199999999997</v>
      </c>
      <c r="JS31">
        <v>98.734800000000007</v>
      </c>
    </row>
    <row r="32" spans="1:279" x14ac:dyDescent="0.2">
      <c r="A32">
        <v>17</v>
      </c>
      <c r="B32">
        <v>1658151075</v>
      </c>
      <c r="C32">
        <v>64</v>
      </c>
      <c r="D32" t="s">
        <v>451</v>
      </c>
      <c r="E32" t="s">
        <v>452</v>
      </c>
      <c r="F32">
        <v>4</v>
      </c>
      <c r="G32">
        <v>1658151072.6875</v>
      </c>
      <c r="H32">
        <f t="shared" si="0"/>
        <v>1.34549288823179E-3</v>
      </c>
      <c r="I32">
        <f t="shared" si="1"/>
        <v>1.34549288823179</v>
      </c>
      <c r="J32">
        <f t="shared" si="2"/>
        <v>0.50051924267105441</v>
      </c>
      <c r="K32">
        <f t="shared" si="3"/>
        <v>112.3665</v>
      </c>
      <c r="L32">
        <f t="shared" si="4"/>
        <v>100.16039489038683</v>
      </c>
      <c r="M32">
        <f t="shared" si="5"/>
        <v>10.148030486831773</v>
      </c>
      <c r="N32">
        <f t="shared" si="6"/>
        <v>11.384726157943948</v>
      </c>
      <c r="O32">
        <f t="shared" si="7"/>
        <v>8.5591490268596596E-2</v>
      </c>
      <c r="P32">
        <f t="shared" si="8"/>
        <v>2.7646713530445366</v>
      </c>
      <c r="Q32">
        <f t="shared" si="9"/>
        <v>8.4146186453537303E-2</v>
      </c>
      <c r="R32">
        <f t="shared" si="10"/>
        <v>5.271918844781661E-2</v>
      </c>
      <c r="S32">
        <f t="shared" si="11"/>
        <v>194.43973649999998</v>
      </c>
      <c r="T32">
        <f t="shared" si="12"/>
        <v>33.42463985480066</v>
      </c>
      <c r="U32">
        <f t="shared" si="13"/>
        <v>32.516937499999997</v>
      </c>
      <c r="V32">
        <f t="shared" si="14"/>
        <v>4.9165892944297793</v>
      </c>
      <c r="W32">
        <f t="shared" si="15"/>
        <v>68.124598294607082</v>
      </c>
      <c r="X32">
        <f t="shared" si="16"/>
        <v>3.3627161291652863</v>
      </c>
      <c r="Y32">
        <f t="shared" si="17"/>
        <v>4.9361261766610482</v>
      </c>
      <c r="Z32">
        <f t="shared" si="18"/>
        <v>1.553873165264493</v>
      </c>
      <c r="AA32">
        <f t="shared" si="19"/>
        <v>-59.33623637102194</v>
      </c>
      <c r="AB32">
        <f t="shared" si="20"/>
        <v>10.485594475669179</v>
      </c>
      <c r="AC32">
        <f t="shared" si="21"/>
        <v>0.86480189115075923</v>
      </c>
      <c r="AD32">
        <f t="shared" si="22"/>
        <v>146.45389649579801</v>
      </c>
      <c r="AE32">
        <f t="shared" si="23"/>
        <v>23.452625955167072</v>
      </c>
      <c r="AF32">
        <f t="shared" si="24"/>
        <v>1.3459846799646165</v>
      </c>
      <c r="AG32">
        <f t="shared" si="25"/>
        <v>0.50051924267105441</v>
      </c>
      <c r="AH32">
        <v>139.46541084866871</v>
      </c>
      <c r="AI32">
        <v>123.4614969696969</v>
      </c>
      <c r="AJ32">
        <v>3.9968389848348962</v>
      </c>
      <c r="AK32">
        <v>63.439053204931277</v>
      </c>
      <c r="AL32">
        <f t="shared" si="26"/>
        <v>1.34549288823179</v>
      </c>
      <c r="AM32">
        <v>31.98933167202237</v>
      </c>
      <c r="AN32">
        <v>33.189646666666647</v>
      </c>
      <c r="AO32">
        <v>-5.3139623283565611E-6</v>
      </c>
      <c r="AP32">
        <v>87.696171181003294</v>
      </c>
      <c r="AQ32">
        <v>109</v>
      </c>
      <c r="AR32">
        <v>17</v>
      </c>
      <c r="AS32">
        <f t="shared" si="27"/>
        <v>1</v>
      </c>
      <c r="AT32">
        <f t="shared" si="28"/>
        <v>0</v>
      </c>
      <c r="AU32">
        <f t="shared" si="29"/>
        <v>47319.68543606974</v>
      </c>
      <c r="AV32" t="s">
        <v>412</v>
      </c>
      <c r="AW32" t="s">
        <v>412</v>
      </c>
      <c r="AX32">
        <v>0</v>
      </c>
      <c r="AY32">
        <v>0</v>
      </c>
      <c r="AZ32" t="e">
        <f t="shared" si="30"/>
        <v>#DIV/0!</v>
      </c>
      <c r="BA32">
        <v>0</v>
      </c>
      <c r="BB32" t="s">
        <v>412</v>
      </c>
      <c r="BC32" t="s">
        <v>412</v>
      </c>
      <c r="BD32">
        <v>0</v>
      </c>
      <c r="BE32">
        <v>0</v>
      </c>
      <c r="BF32" t="e">
        <f t="shared" si="31"/>
        <v>#DIV/0!</v>
      </c>
      <c r="BG32">
        <v>0.5</v>
      </c>
      <c r="BH32">
        <f t="shared" si="32"/>
        <v>1009.5175499999999</v>
      </c>
      <c r="BI32">
        <f t="shared" si="33"/>
        <v>0.50051924267105441</v>
      </c>
      <c r="BJ32" t="e">
        <f t="shared" si="34"/>
        <v>#DIV/0!</v>
      </c>
      <c r="BK32">
        <f t="shared" si="35"/>
        <v>4.9580043721979316E-4</v>
      </c>
      <c r="BL32" t="e">
        <f t="shared" si="36"/>
        <v>#DIV/0!</v>
      </c>
      <c r="BM32" t="e">
        <f t="shared" si="37"/>
        <v>#DIV/0!</v>
      </c>
      <c r="BN32" t="s">
        <v>412</v>
      </c>
      <c r="BO32">
        <v>0</v>
      </c>
      <c r="BP32" t="e">
        <f t="shared" si="38"/>
        <v>#DIV/0!</v>
      </c>
      <c r="BQ32" t="e">
        <f t="shared" si="39"/>
        <v>#DIV/0!</v>
      </c>
      <c r="BR32" t="e">
        <f t="shared" si="40"/>
        <v>#DIV/0!</v>
      </c>
      <c r="BS32" t="e">
        <f t="shared" si="41"/>
        <v>#DIV/0!</v>
      </c>
      <c r="BT32" t="e">
        <f t="shared" si="42"/>
        <v>#DIV/0!</v>
      </c>
      <c r="BU32" t="e">
        <f t="shared" si="43"/>
        <v>#DIV/0!</v>
      </c>
      <c r="BV32" t="e">
        <f t="shared" si="44"/>
        <v>#DIV/0!</v>
      </c>
      <c r="BW32" t="e">
        <f t="shared" si="45"/>
        <v>#DIV/0!</v>
      </c>
      <c r="BX32" t="s">
        <v>412</v>
      </c>
      <c r="BY32" t="s">
        <v>412</v>
      </c>
      <c r="BZ32" t="s">
        <v>412</v>
      </c>
      <c r="CA32" t="s">
        <v>412</v>
      </c>
      <c r="CB32" t="s">
        <v>412</v>
      </c>
      <c r="CC32" t="s">
        <v>412</v>
      </c>
      <c r="CD32" t="s">
        <v>412</v>
      </c>
      <c r="CE32" t="s">
        <v>412</v>
      </c>
      <c r="CF32">
        <v>253</v>
      </c>
      <c r="CG32">
        <v>1000</v>
      </c>
      <c r="CH32" t="s">
        <v>413</v>
      </c>
      <c r="CI32">
        <v>1110.1500000000001</v>
      </c>
      <c r="CJ32">
        <v>1175.8634999999999</v>
      </c>
      <c r="CK32">
        <v>1152.67</v>
      </c>
      <c r="CL32">
        <v>1.3005735999999999E-4</v>
      </c>
      <c r="CM32">
        <v>6.5004835999999994E-4</v>
      </c>
      <c r="CN32">
        <v>4.7597999359999997E-2</v>
      </c>
      <c r="CO32">
        <v>5.5000000000000003E-4</v>
      </c>
      <c r="CP32">
        <f t="shared" si="46"/>
        <v>1200.0062499999999</v>
      </c>
      <c r="CQ32">
        <f t="shared" si="47"/>
        <v>1009.5175499999999</v>
      </c>
      <c r="CR32">
        <f t="shared" si="48"/>
        <v>0.84126024343623207</v>
      </c>
      <c r="CS32">
        <f t="shared" si="49"/>
        <v>0.16203226983192795</v>
      </c>
      <c r="CT32">
        <v>6</v>
      </c>
      <c r="CU32">
        <v>0.5</v>
      </c>
      <c r="CV32" t="s">
        <v>414</v>
      </c>
      <c r="CW32">
        <v>2</v>
      </c>
      <c r="CX32" t="b">
        <v>1</v>
      </c>
      <c r="CY32">
        <v>1658151072.6875</v>
      </c>
      <c r="CZ32">
        <v>112.3665</v>
      </c>
      <c r="DA32">
        <v>134.14587499999999</v>
      </c>
      <c r="DB32">
        <v>33.189787500000001</v>
      </c>
      <c r="DC32">
        <v>31.989062499999999</v>
      </c>
      <c r="DD32">
        <v>113.94087500000001</v>
      </c>
      <c r="DE32">
        <v>32.674799999999998</v>
      </c>
      <c r="DF32">
        <v>650.26300000000003</v>
      </c>
      <c r="DG32">
        <v>101.21775</v>
      </c>
      <c r="DH32">
        <v>0.1000463</v>
      </c>
      <c r="DI32">
        <v>32.587287500000002</v>
      </c>
      <c r="DJ32">
        <v>999.9</v>
      </c>
      <c r="DK32">
        <v>32.516937499999997</v>
      </c>
      <c r="DL32">
        <v>0</v>
      </c>
      <c r="DM32">
        <v>0</v>
      </c>
      <c r="DN32">
        <v>8979.0637500000012</v>
      </c>
      <c r="DO32">
        <v>0</v>
      </c>
      <c r="DP32">
        <v>544.85762499999998</v>
      </c>
      <c r="DQ32">
        <v>-21.779074999999999</v>
      </c>
      <c r="DR32">
        <v>116.224</v>
      </c>
      <c r="DS32">
        <v>138.57862499999999</v>
      </c>
      <c r="DT32">
        <v>1.20075</v>
      </c>
      <c r="DU32">
        <v>134.14587499999999</v>
      </c>
      <c r="DV32">
        <v>31.989062499999999</v>
      </c>
      <c r="DW32">
        <v>3.3593975</v>
      </c>
      <c r="DX32">
        <v>3.2378624999999999</v>
      </c>
      <c r="DY32">
        <v>25.925437500000001</v>
      </c>
      <c r="DZ32">
        <v>25.3044875</v>
      </c>
      <c r="EA32">
        <v>1200.0062499999999</v>
      </c>
      <c r="EB32">
        <v>0.95799299999999998</v>
      </c>
      <c r="EC32">
        <v>4.20074E-2</v>
      </c>
      <c r="ED32">
        <v>0</v>
      </c>
      <c r="EE32">
        <v>2.5677500000000002</v>
      </c>
      <c r="EF32">
        <v>0</v>
      </c>
      <c r="EG32">
        <v>12008.674999999999</v>
      </c>
      <c r="EH32">
        <v>9555.0237500000003</v>
      </c>
      <c r="EI32">
        <v>46.398249999999997</v>
      </c>
      <c r="EJ32">
        <v>48.851374999999997</v>
      </c>
      <c r="EK32">
        <v>47.875</v>
      </c>
      <c r="EL32">
        <v>47</v>
      </c>
      <c r="EM32">
        <v>46.140500000000003</v>
      </c>
      <c r="EN32">
        <v>1149.5962500000001</v>
      </c>
      <c r="EO32">
        <v>50.41</v>
      </c>
      <c r="EP32">
        <v>0</v>
      </c>
      <c r="EQ32">
        <v>593581.90000009537</v>
      </c>
      <c r="ER32">
        <v>0</v>
      </c>
      <c r="ES32">
        <v>2.5515153846153851</v>
      </c>
      <c r="ET32">
        <v>-0.58809573020359085</v>
      </c>
      <c r="EU32">
        <v>-182.7282052398044</v>
      </c>
      <c r="EV32">
        <v>12023.853846153839</v>
      </c>
      <c r="EW32">
        <v>15</v>
      </c>
      <c r="EX32">
        <v>1658144494.0999999</v>
      </c>
      <c r="EY32" t="s">
        <v>415</v>
      </c>
      <c r="EZ32">
        <v>1658144494.0999999</v>
      </c>
      <c r="FA32">
        <v>1658144488.0999999</v>
      </c>
      <c r="FB32">
        <v>9</v>
      </c>
      <c r="FC32">
        <v>-0.39</v>
      </c>
      <c r="FD32">
        <v>0.129</v>
      </c>
      <c r="FE32">
        <v>-1.6950000000000001</v>
      </c>
      <c r="FF32">
        <v>0.501</v>
      </c>
      <c r="FG32">
        <v>420</v>
      </c>
      <c r="FH32">
        <v>31</v>
      </c>
      <c r="FI32">
        <v>0.32</v>
      </c>
      <c r="FJ32">
        <v>0.13</v>
      </c>
      <c r="FK32">
        <v>-25.341085365853662</v>
      </c>
      <c r="FL32">
        <v>-28.09174076655054</v>
      </c>
      <c r="FM32">
        <v>6.0566404353971919</v>
      </c>
      <c r="FN32">
        <v>0</v>
      </c>
      <c r="FO32">
        <v>2.5561088235294109</v>
      </c>
      <c r="FP32">
        <v>-0.33988235353571439</v>
      </c>
      <c r="FQ32">
        <v>0.21038259177542551</v>
      </c>
      <c r="FR32">
        <v>1</v>
      </c>
      <c r="FS32">
        <v>1.2030051219512199</v>
      </c>
      <c r="FT32">
        <v>-9.1883623693373041E-3</v>
      </c>
      <c r="FU32">
        <v>1.557170858540839E-3</v>
      </c>
      <c r="FV32">
        <v>1</v>
      </c>
      <c r="FW32">
        <v>2</v>
      </c>
      <c r="FX32">
        <v>3</v>
      </c>
      <c r="FY32" t="s">
        <v>428</v>
      </c>
      <c r="FZ32">
        <v>3.3722099999999999</v>
      </c>
      <c r="GA32">
        <v>2.8935399999999998</v>
      </c>
      <c r="GB32">
        <v>3.3910099999999999E-2</v>
      </c>
      <c r="GC32">
        <v>3.8439300000000003E-2</v>
      </c>
      <c r="GD32">
        <v>0.13894999999999999</v>
      </c>
      <c r="GE32">
        <v>0.13848299999999999</v>
      </c>
      <c r="GF32">
        <v>33558.199999999997</v>
      </c>
      <c r="GG32">
        <v>29036.1</v>
      </c>
      <c r="GH32">
        <v>31033</v>
      </c>
      <c r="GI32">
        <v>28128.3</v>
      </c>
      <c r="GJ32">
        <v>35185.699999999997</v>
      </c>
      <c r="GK32">
        <v>34186.300000000003</v>
      </c>
      <c r="GL32">
        <v>40442.5</v>
      </c>
      <c r="GM32">
        <v>39202</v>
      </c>
      <c r="GN32">
        <v>2.1865999999999999</v>
      </c>
      <c r="GO32">
        <v>1.6708499999999999</v>
      </c>
      <c r="GP32">
        <v>0</v>
      </c>
      <c r="GQ32">
        <v>9.5333899999999999E-2</v>
      </c>
      <c r="GR32">
        <v>999.9</v>
      </c>
      <c r="GS32">
        <v>30.964700000000001</v>
      </c>
      <c r="GT32">
        <v>67</v>
      </c>
      <c r="GU32">
        <v>34.299999999999997</v>
      </c>
      <c r="GV32">
        <v>35.962299999999999</v>
      </c>
      <c r="GW32">
        <v>51.17</v>
      </c>
      <c r="GX32">
        <v>44.539299999999997</v>
      </c>
      <c r="GY32">
        <v>1</v>
      </c>
      <c r="GZ32">
        <v>0.40317599999999998</v>
      </c>
      <c r="HA32">
        <v>0.56568399999999996</v>
      </c>
      <c r="HB32">
        <v>20.213799999999999</v>
      </c>
      <c r="HC32">
        <v>5.2148899999999996</v>
      </c>
      <c r="HD32">
        <v>11.969099999999999</v>
      </c>
      <c r="HE32">
        <v>4.9913499999999997</v>
      </c>
      <c r="HF32">
        <v>3.2927300000000002</v>
      </c>
      <c r="HG32">
        <v>7849.9</v>
      </c>
      <c r="HH32">
        <v>9999</v>
      </c>
      <c r="HI32">
        <v>9999</v>
      </c>
      <c r="HJ32">
        <v>921.8</v>
      </c>
      <c r="HK32">
        <v>4.9712399999999999</v>
      </c>
      <c r="HL32">
        <v>1.8737900000000001</v>
      </c>
      <c r="HM32">
        <v>1.87012</v>
      </c>
      <c r="HN32">
        <v>1.86964</v>
      </c>
      <c r="HO32">
        <v>1.87439</v>
      </c>
      <c r="HP32">
        <v>1.87103</v>
      </c>
      <c r="HQ32">
        <v>1.8664700000000001</v>
      </c>
      <c r="HR32">
        <v>1.87761</v>
      </c>
      <c r="HS32">
        <v>0</v>
      </c>
      <c r="HT32">
        <v>0</v>
      </c>
      <c r="HU32">
        <v>0</v>
      </c>
      <c r="HV32">
        <v>0</v>
      </c>
      <c r="HW32" t="s">
        <v>417</v>
      </c>
      <c r="HX32" t="s">
        <v>418</v>
      </c>
      <c r="HY32" t="s">
        <v>419</v>
      </c>
      <c r="HZ32" t="s">
        <v>419</v>
      </c>
      <c r="IA32" t="s">
        <v>419</v>
      </c>
      <c r="IB32" t="s">
        <v>419</v>
      </c>
      <c r="IC32">
        <v>0</v>
      </c>
      <c r="ID32">
        <v>100</v>
      </c>
      <c r="IE32">
        <v>100</v>
      </c>
      <c r="IF32">
        <v>-1.5780000000000001</v>
      </c>
      <c r="IG32">
        <v>0.51490000000000002</v>
      </c>
      <c r="IH32">
        <v>-1.5492032321761531</v>
      </c>
      <c r="II32">
        <v>1.7196870422270779E-5</v>
      </c>
      <c r="IJ32">
        <v>-2.1741833173098589E-6</v>
      </c>
      <c r="IK32">
        <v>9.0595066644434051E-10</v>
      </c>
      <c r="IL32">
        <v>-9.5844304854189682E-2</v>
      </c>
      <c r="IM32">
        <v>-1.2435942757381079E-3</v>
      </c>
      <c r="IN32">
        <v>8.3241555849602686E-4</v>
      </c>
      <c r="IO32">
        <v>-6.8006265696850886E-6</v>
      </c>
      <c r="IP32">
        <v>17</v>
      </c>
      <c r="IQ32">
        <v>2050</v>
      </c>
      <c r="IR32">
        <v>3</v>
      </c>
      <c r="IS32">
        <v>34</v>
      </c>
      <c r="IT32">
        <v>109.7</v>
      </c>
      <c r="IU32">
        <v>109.8</v>
      </c>
      <c r="IV32">
        <v>0.52734400000000003</v>
      </c>
      <c r="IW32">
        <v>2.6220699999999999</v>
      </c>
      <c r="IX32">
        <v>1.49902</v>
      </c>
      <c r="IY32">
        <v>2.3034699999999999</v>
      </c>
      <c r="IZ32">
        <v>1.69678</v>
      </c>
      <c r="JA32">
        <v>2.3107899999999999</v>
      </c>
      <c r="JB32">
        <v>38.501399999999997</v>
      </c>
      <c r="JC32">
        <v>15.016400000000001</v>
      </c>
      <c r="JD32">
        <v>18</v>
      </c>
      <c r="JE32">
        <v>572.45000000000005</v>
      </c>
      <c r="JF32">
        <v>322.85300000000001</v>
      </c>
      <c r="JG32">
        <v>29.999199999999998</v>
      </c>
      <c r="JH32">
        <v>32.750900000000001</v>
      </c>
      <c r="JI32">
        <v>30.000299999999999</v>
      </c>
      <c r="JJ32">
        <v>32.520099999999999</v>
      </c>
      <c r="JK32">
        <v>32.494799999999998</v>
      </c>
      <c r="JL32">
        <v>10.5313</v>
      </c>
      <c r="JM32">
        <v>19.139900000000001</v>
      </c>
      <c r="JN32">
        <v>100</v>
      </c>
      <c r="JO32">
        <v>30</v>
      </c>
      <c r="JP32">
        <v>120.34399999999999</v>
      </c>
      <c r="JQ32">
        <v>31.974</v>
      </c>
      <c r="JR32">
        <v>98.882499999999993</v>
      </c>
      <c r="JS32">
        <v>98.733800000000002</v>
      </c>
    </row>
    <row r="33" spans="1:279" x14ac:dyDescent="0.2">
      <c r="A33">
        <v>18</v>
      </c>
      <c r="B33">
        <v>1658151079</v>
      </c>
      <c r="C33">
        <v>68</v>
      </c>
      <c r="D33" t="s">
        <v>453</v>
      </c>
      <c r="E33" t="s">
        <v>454</v>
      </c>
      <c r="F33">
        <v>4</v>
      </c>
      <c r="G33">
        <v>1658151077</v>
      </c>
      <c r="H33">
        <f t="shared" si="0"/>
        <v>1.3435972825290854E-3</v>
      </c>
      <c r="I33">
        <f t="shared" si="1"/>
        <v>1.3435972825290854</v>
      </c>
      <c r="J33">
        <f t="shared" si="2"/>
        <v>0.41535553612711201</v>
      </c>
      <c r="K33">
        <f t="shared" si="3"/>
        <v>125.86114285714289</v>
      </c>
      <c r="L33">
        <f t="shared" si="4"/>
        <v>114.90874929272515</v>
      </c>
      <c r="M33">
        <f t="shared" si="5"/>
        <v>11.642185793616806</v>
      </c>
      <c r="N33">
        <f t="shared" si="6"/>
        <v>12.75184716880886</v>
      </c>
      <c r="O33">
        <f t="shared" si="7"/>
        <v>8.5544145878194769E-2</v>
      </c>
      <c r="P33">
        <f t="shared" si="8"/>
        <v>2.7706047165546304</v>
      </c>
      <c r="Q33">
        <f t="shared" si="9"/>
        <v>8.4103461655432851E-2</v>
      </c>
      <c r="R33">
        <f t="shared" si="10"/>
        <v>5.2692082250012207E-2</v>
      </c>
      <c r="S33">
        <f t="shared" si="11"/>
        <v>194.44101900000004</v>
      </c>
      <c r="T33">
        <f t="shared" si="12"/>
        <v>33.420479592210818</v>
      </c>
      <c r="U33">
        <f t="shared" si="13"/>
        <v>32.511299999999999</v>
      </c>
      <c r="V33">
        <f t="shared" si="14"/>
        <v>4.9150266222049206</v>
      </c>
      <c r="W33">
        <f t="shared" si="15"/>
        <v>68.133003162979705</v>
      </c>
      <c r="X33">
        <f t="shared" si="16"/>
        <v>3.3625566768459576</v>
      </c>
      <c r="Y33">
        <f t="shared" si="17"/>
        <v>4.9352832265480036</v>
      </c>
      <c r="Z33">
        <f t="shared" si="18"/>
        <v>1.552469945358963</v>
      </c>
      <c r="AA33">
        <f t="shared" si="19"/>
        <v>-59.252640159532667</v>
      </c>
      <c r="AB33">
        <f t="shared" si="20"/>
        <v>10.897523906181387</v>
      </c>
      <c r="AC33">
        <f t="shared" si="21"/>
        <v>0.89681294211056461</v>
      </c>
      <c r="AD33">
        <f t="shared" si="22"/>
        <v>146.98271568875933</v>
      </c>
      <c r="AE33">
        <f t="shared" si="23"/>
        <v>12.292820218649776</v>
      </c>
      <c r="AF33">
        <f t="shared" si="24"/>
        <v>1.3435321648324963</v>
      </c>
      <c r="AG33">
        <f t="shared" si="25"/>
        <v>0.41535553612711201</v>
      </c>
      <c r="AH33">
        <v>141.99699975424019</v>
      </c>
      <c r="AI33">
        <v>133.23704848484849</v>
      </c>
      <c r="AJ33">
        <v>2.1530969684953032</v>
      </c>
      <c r="AK33">
        <v>63.439053204931277</v>
      </c>
      <c r="AL33">
        <f t="shared" si="26"/>
        <v>1.3435972825290854</v>
      </c>
      <c r="AM33">
        <v>31.98937888412069</v>
      </c>
      <c r="AN33">
        <v>33.187993939393948</v>
      </c>
      <c r="AO33">
        <v>-1.0481581984948271E-5</v>
      </c>
      <c r="AP33">
        <v>87.696171181003294</v>
      </c>
      <c r="AQ33">
        <v>110</v>
      </c>
      <c r="AR33">
        <v>17</v>
      </c>
      <c r="AS33">
        <f t="shared" si="27"/>
        <v>1</v>
      </c>
      <c r="AT33">
        <f t="shared" si="28"/>
        <v>0</v>
      </c>
      <c r="AU33">
        <f t="shared" si="29"/>
        <v>47483.632605238556</v>
      </c>
      <c r="AV33" t="s">
        <v>412</v>
      </c>
      <c r="AW33" t="s">
        <v>412</v>
      </c>
      <c r="AX33">
        <v>0</v>
      </c>
      <c r="AY33">
        <v>0</v>
      </c>
      <c r="AZ33" t="e">
        <f t="shared" si="30"/>
        <v>#DIV/0!</v>
      </c>
      <c r="BA33">
        <v>0</v>
      </c>
      <c r="BB33" t="s">
        <v>412</v>
      </c>
      <c r="BC33" t="s">
        <v>412</v>
      </c>
      <c r="BD33">
        <v>0</v>
      </c>
      <c r="BE33">
        <v>0</v>
      </c>
      <c r="BF33" t="e">
        <f t="shared" si="31"/>
        <v>#DIV/0!</v>
      </c>
      <c r="BG33">
        <v>0.5</v>
      </c>
      <c r="BH33">
        <f t="shared" si="32"/>
        <v>1009.5243000000002</v>
      </c>
      <c r="BI33">
        <f t="shared" si="33"/>
        <v>0.41535553612711201</v>
      </c>
      <c r="BJ33" t="e">
        <f t="shared" si="34"/>
        <v>#DIV/0!</v>
      </c>
      <c r="BK33">
        <f t="shared" si="35"/>
        <v>4.114368877768588E-4</v>
      </c>
      <c r="BL33" t="e">
        <f t="shared" si="36"/>
        <v>#DIV/0!</v>
      </c>
      <c r="BM33" t="e">
        <f t="shared" si="37"/>
        <v>#DIV/0!</v>
      </c>
      <c r="BN33" t="s">
        <v>412</v>
      </c>
      <c r="BO33">
        <v>0</v>
      </c>
      <c r="BP33" t="e">
        <f t="shared" si="38"/>
        <v>#DIV/0!</v>
      </c>
      <c r="BQ33" t="e">
        <f t="shared" si="39"/>
        <v>#DIV/0!</v>
      </c>
      <c r="BR33" t="e">
        <f t="shared" si="40"/>
        <v>#DIV/0!</v>
      </c>
      <c r="BS33" t="e">
        <f t="shared" si="41"/>
        <v>#DIV/0!</v>
      </c>
      <c r="BT33" t="e">
        <f t="shared" si="42"/>
        <v>#DIV/0!</v>
      </c>
      <c r="BU33" t="e">
        <f t="shared" si="43"/>
        <v>#DIV/0!</v>
      </c>
      <c r="BV33" t="e">
        <f t="shared" si="44"/>
        <v>#DIV/0!</v>
      </c>
      <c r="BW33" t="e">
        <f t="shared" si="45"/>
        <v>#DIV/0!</v>
      </c>
      <c r="BX33" t="s">
        <v>412</v>
      </c>
      <c r="BY33" t="s">
        <v>412</v>
      </c>
      <c r="BZ33" t="s">
        <v>412</v>
      </c>
      <c r="CA33" t="s">
        <v>412</v>
      </c>
      <c r="CB33" t="s">
        <v>412</v>
      </c>
      <c r="CC33" t="s">
        <v>412</v>
      </c>
      <c r="CD33" t="s">
        <v>412</v>
      </c>
      <c r="CE33" t="s">
        <v>412</v>
      </c>
      <c r="CF33">
        <v>253</v>
      </c>
      <c r="CG33">
        <v>1000</v>
      </c>
      <c r="CH33" t="s">
        <v>413</v>
      </c>
      <c r="CI33">
        <v>1110.1500000000001</v>
      </c>
      <c r="CJ33">
        <v>1175.8634999999999</v>
      </c>
      <c r="CK33">
        <v>1152.67</v>
      </c>
      <c r="CL33">
        <v>1.3005735999999999E-4</v>
      </c>
      <c r="CM33">
        <v>6.5004835999999994E-4</v>
      </c>
      <c r="CN33">
        <v>4.7597999359999997E-2</v>
      </c>
      <c r="CO33">
        <v>5.5000000000000003E-4</v>
      </c>
      <c r="CP33">
        <f t="shared" si="46"/>
        <v>1200.014285714286</v>
      </c>
      <c r="CQ33">
        <f t="shared" si="47"/>
        <v>1009.5243000000002</v>
      </c>
      <c r="CR33">
        <f t="shared" si="48"/>
        <v>0.84126023499720237</v>
      </c>
      <c r="CS33">
        <f t="shared" si="49"/>
        <v>0.16203225354460066</v>
      </c>
      <c r="CT33">
        <v>6</v>
      </c>
      <c r="CU33">
        <v>0.5</v>
      </c>
      <c r="CV33" t="s">
        <v>414</v>
      </c>
      <c r="CW33">
        <v>2</v>
      </c>
      <c r="CX33" t="b">
        <v>1</v>
      </c>
      <c r="CY33">
        <v>1658151077</v>
      </c>
      <c r="CZ33">
        <v>125.86114285714289</v>
      </c>
      <c r="DA33">
        <v>137.35942857142859</v>
      </c>
      <c r="DB33">
        <v>33.188542857142863</v>
      </c>
      <c r="DC33">
        <v>31.990042857142861</v>
      </c>
      <c r="DD33">
        <v>127.4417142857143</v>
      </c>
      <c r="DE33">
        <v>32.673571428571428</v>
      </c>
      <c r="DF33">
        <v>650.28399999999988</v>
      </c>
      <c r="DG33">
        <v>101.217</v>
      </c>
      <c r="DH33">
        <v>9.9791500000000019E-2</v>
      </c>
      <c r="DI33">
        <v>32.58425714285714</v>
      </c>
      <c r="DJ33">
        <v>999.89999999999986</v>
      </c>
      <c r="DK33">
        <v>32.511299999999999</v>
      </c>
      <c r="DL33">
        <v>0</v>
      </c>
      <c r="DM33">
        <v>0</v>
      </c>
      <c r="DN33">
        <v>9010.6257142857139</v>
      </c>
      <c r="DO33">
        <v>0</v>
      </c>
      <c r="DP33">
        <v>539.56714285714293</v>
      </c>
      <c r="DQ33">
        <v>-11.498617142857141</v>
      </c>
      <c r="DR33">
        <v>130.1815714285714</v>
      </c>
      <c r="DS33">
        <v>141.899</v>
      </c>
      <c r="DT33">
        <v>1.1984885714285709</v>
      </c>
      <c r="DU33">
        <v>137.35942857142859</v>
      </c>
      <c r="DV33">
        <v>31.990042857142861</v>
      </c>
      <c r="DW33">
        <v>3.359241428571428</v>
      </c>
      <c r="DX33">
        <v>3.2379342857142861</v>
      </c>
      <c r="DY33">
        <v>25.92462857142857</v>
      </c>
      <c r="DZ33">
        <v>25.304871428571431</v>
      </c>
      <c r="EA33">
        <v>1200.014285714286</v>
      </c>
      <c r="EB33">
        <v>0.95799299999999998</v>
      </c>
      <c r="EC33">
        <v>4.2007399999999993E-2</v>
      </c>
      <c r="ED33">
        <v>0</v>
      </c>
      <c r="EE33">
        <v>2.5979857142857141</v>
      </c>
      <c r="EF33">
        <v>0</v>
      </c>
      <c r="EG33">
        <v>11996.428571428571</v>
      </c>
      <c r="EH33">
        <v>9555.0871428571427</v>
      </c>
      <c r="EI33">
        <v>46.401571428571437</v>
      </c>
      <c r="EJ33">
        <v>48.838999999999999</v>
      </c>
      <c r="EK33">
        <v>47.892714285714291</v>
      </c>
      <c r="EL33">
        <v>47</v>
      </c>
      <c r="EM33">
        <v>46.133857142857153</v>
      </c>
      <c r="EN33">
        <v>1149.6042857142861</v>
      </c>
      <c r="EO33">
        <v>50.41</v>
      </c>
      <c r="EP33">
        <v>0</v>
      </c>
      <c r="EQ33">
        <v>593586.10000014305</v>
      </c>
      <c r="ER33">
        <v>0</v>
      </c>
      <c r="ES33">
        <v>2.543488</v>
      </c>
      <c r="ET33">
        <v>0.52363077321960794</v>
      </c>
      <c r="EU33">
        <v>-167.73076894851491</v>
      </c>
      <c r="EV33">
        <v>12010.512000000001</v>
      </c>
      <c r="EW33">
        <v>15</v>
      </c>
      <c r="EX33">
        <v>1658144494.0999999</v>
      </c>
      <c r="EY33" t="s">
        <v>415</v>
      </c>
      <c r="EZ33">
        <v>1658144494.0999999</v>
      </c>
      <c r="FA33">
        <v>1658144488.0999999</v>
      </c>
      <c r="FB33">
        <v>9</v>
      </c>
      <c r="FC33">
        <v>-0.39</v>
      </c>
      <c r="FD33">
        <v>0.129</v>
      </c>
      <c r="FE33">
        <v>-1.6950000000000001</v>
      </c>
      <c r="FF33">
        <v>0.501</v>
      </c>
      <c r="FG33">
        <v>420</v>
      </c>
      <c r="FH33">
        <v>31</v>
      </c>
      <c r="FI33">
        <v>0.32</v>
      </c>
      <c r="FJ33">
        <v>0.13</v>
      </c>
      <c r="FK33">
        <v>-24.770222439024391</v>
      </c>
      <c r="FL33">
        <v>45.47898188153308</v>
      </c>
      <c r="FM33">
        <v>6.9884400458878986</v>
      </c>
      <c r="FN33">
        <v>0</v>
      </c>
      <c r="FO33">
        <v>2.5468176470588242</v>
      </c>
      <c r="FP33">
        <v>0.27857295679598809</v>
      </c>
      <c r="FQ33">
        <v>0.21934677952635029</v>
      </c>
      <c r="FR33">
        <v>1</v>
      </c>
      <c r="FS33">
        <v>1.202159756097561</v>
      </c>
      <c r="FT33">
        <v>-1.8385505226480268E-2</v>
      </c>
      <c r="FU33">
        <v>2.15248295401864E-3</v>
      </c>
      <c r="FV33">
        <v>1</v>
      </c>
      <c r="FW33">
        <v>2</v>
      </c>
      <c r="FX33">
        <v>3</v>
      </c>
      <c r="FY33" t="s">
        <v>428</v>
      </c>
      <c r="FZ33">
        <v>3.37229</v>
      </c>
      <c r="GA33">
        <v>2.8937200000000001</v>
      </c>
      <c r="GB33">
        <v>3.61883E-2</v>
      </c>
      <c r="GC33">
        <v>3.85606E-2</v>
      </c>
      <c r="GD33">
        <v>0.13894400000000001</v>
      </c>
      <c r="GE33">
        <v>0.138489</v>
      </c>
      <c r="GF33">
        <v>33478.9</v>
      </c>
      <c r="GG33">
        <v>29032.3</v>
      </c>
      <c r="GH33">
        <v>31032.799999999999</v>
      </c>
      <c r="GI33">
        <v>28128.3</v>
      </c>
      <c r="GJ33">
        <v>35185.9</v>
      </c>
      <c r="GK33">
        <v>34185.800000000003</v>
      </c>
      <c r="GL33">
        <v>40442.300000000003</v>
      </c>
      <c r="GM33">
        <v>39201.599999999999</v>
      </c>
      <c r="GN33">
        <v>2.1863299999999999</v>
      </c>
      <c r="GO33">
        <v>1.6709700000000001</v>
      </c>
      <c r="GP33">
        <v>0</v>
      </c>
      <c r="GQ33">
        <v>9.5941100000000001E-2</v>
      </c>
      <c r="GR33">
        <v>999.9</v>
      </c>
      <c r="GS33">
        <v>30.9559</v>
      </c>
      <c r="GT33">
        <v>67</v>
      </c>
      <c r="GU33">
        <v>34.299999999999997</v>
      </c>
      <c r="GV33">
        <v>35.965299999999999</v>
      </c>
      <c r="GW33">
        <v>50.75</v>
      </c>
      <c r="GX33">
        <v>44.495199999999997</v>
      </c>
      <c r="GY33">
        <v>1</v>
      </c>
      <c r="GZ33">
        <v>0.40321099999999999</v>
      </c>
      <c r="HA33">
        <v>0.56033500000000003</v>
      </c>
      <c r="HB33">
        <v>20.2136</v>
      </c>
      <c r="HC33">
        <v>5.2148899999999996</v>
      </c>
      <c r="HD33">
        <v>11.968299999999999</v>
      </c>
      <c r="HE33">
        <v>4.9911000000000003</v>
      </c>
      <c r="HF33">
        <v>3.2926000000000002</v>
      </c>
      <c r="HG33">
        <v>7849.9</v>
      </c>
      <c r="HH33">
        <v>9999</v>
      </c>
      <c r="HI33">
        <v>9999</v>
      </c>
      <c r="HJ33">
        <v>921.8</v>
      </c>
      <c r="HK33">
        <v>4.97126</v>
      </c>
      <c r="HL33">
        <v>1.8737900000000001</v>
      </c>
      <c r="HM33">
        <v>1.87012</v>
      </c>
      <c r="HN33">
        <v>1.86961</v>
      </c>
      <c r="HO33">
        <v>1.87439</v>
      </c>
      <c r="HP33">
        <v>1.87103</v>
      </c>
      <c r="HQ33">
        <v>1.8664700000000001</v>
      </c>
      <c r="HR33">
        <v>1.87761</v>
      </c>
      <c r="HS33">
        <v>0</v>
      </c>
      <c r="HT33">
        <v>0</v>
      </c>
      <c r="HU33">
        <v>0</v>
      </c>
      <c r="HV33">
        <v>0</v>
      </c>
      <c r="HW33" t="s">
        <v>417</v>
      </c>
      <c r="HX33" t="s">
        <v>418</v>
      </c>
      <c r="HY33" t="s">
        <v>419</v>
      </c>
      <c r="HZ33" t="s">
        <v>419</v>
      </c>
      <c r="IA33" t="s">
        <v>419</v>
      </c>
      <c r="IB33" t="s">
        <v>419</v>
      </c>
      <c r="IC33">
        <v>0</v>
      </c>
      <c r="ID33">
        <v>100</v>
      </c>
      <c r="IE33">
        <v>100</v>
      </c>
      <c r="IF33">
        <v>-1.583</v>
      </c>
      <c r="IG33">
        <v>0.51490000000000002</v>
      </c>
      <c r="IH33">
        <v>-1.5492032321761531</v>
      </c>
      <c r="II33">
        <v>1.7196870422270779E-5</v>
      </c>
      <c r="IJ33">
        <v>-2.1741833173098589E-6</v>
      </c>
      <c r="IK33">
        <v>9.0595066644434051E-10</v>
      </c>
      <c r="IL33">
        <v>-9.5844304854189682E-2</v>
      </c>
      <c r="IM33">
        <v>-1.2435942757381079E-3</v>
      </c>
      <c r="IN33">
        <v>8.3241555849602686E-4</v>
      </c>
      <c r="IO33">
        <v>-6.8006265696850886E-6</v>
      </c>
      <c r="IP33">
        <v>17</v>
      </c>
      <c r="IQ33">
        <v>2050</v>
      </c>
      <c r="IR33">
        <v>3</v>
      </c>
      <c r="IS33">
        <v>34</v>
      </c>
      <c r="IT33">
        <v>109.7</v>
      </c>
      <c r="IU33">
        <v>109.8</v>
      </c>
      <c r="IV33">
        <v>0.50537100000000001</v>
      </c>
      <c r="IW33">
        <v>2.6232899999999999</v>
      </c>
      <c r="IX33">
        <v>1.49902</v>
      </c>
      <c r="IY33">
        <v>2.3034699999999999</v>
      </c>
      <c r="IZ33">
        <v>1.69678</v>
      </c>
      <c r="JA33">
        <v>2.3864700000000001</v>
      </c>
      <c r="JB33">
        <v>38.5259</v>
      </c>
      <c r="JC33">
        <v>15.016400000000001</v>
      </c>
      <c r="JD33">
        <v>18</v>
      </c>
      <c r="JE33">
        <v>572.28399999999999</v>
      </c>
      <c r="JF33">
        <v>322.91899999999998</v>
      </c>
      <c r="JG33">
        <v>29.998799999999999</v>
      </c>
      <c r="JH33">
        <v>32.752000000000002</v>
      </c>
      <c r="JI33">
        <v>30.0001</v>
      </c>
      <c r="JJ33">
        <v>32.5227</v>
      </c>
      <c r="JK33">
        <v>32.494900000000001</v>
      </c>
      <c r="JL33">
        <v>10.1235</v>
      </c>
      <c r="JM33">
        <v>19.139900000000001</v>
      </c>
      <c r="JN33">
        <v>100</v>
      </c>
      <c r="JO33">
        <v>30</v>
      </c>
      <c r="JP33">
        <v>127.03</v>
      </c>
      <c r="JQ33">
        <v>31.974</v>
      </c>
      <c r="JR33">
        <v>98.882099999999994</v>
      </c>
      <c r="JS33">
        <v>98.733099999999993</v>
      </c>
    </row>
    <row r="34" spans="1:279" x14ac:dyDescent="0.2">
      <c r="A34">
        <v>19</v>
      </c>
      <c r="B34">
        <v>1658151083</v>
      </c>
      <c r="C34">
        <v>72</v>
      </c>
      <c r="D34" t="s">
        <v>455</v>
      </c>
      <c r="E34" t="s">
        <v>456</v>
      </c>
      <c r="F34">
        <v>4</v>
      </c>
      <c r="G34">
        <v>1658151080.6875</v>
      </c>
      <c r="H34">
        <f t="shared" si="0"/>
        <v>1.3364859676302679E-3</v>
      </c>
      <c r="I34">
        <f t="shared" si="1"/>
        <v>1.3364859676302678</v>
      </c>
      <c r="J34">
        <f t="shared" si="2"/>
        <v>0.53236884945791396</v>
      </c>
      <c r="K34">
        <f t="shared" si="3"/>
        <v>131.387125</v>
      </c>
      <c r="L34">
        <f t="shared" si="4"/>
        <v>118.05413014049472</v>
      </c>
      <c r="M34">
        <f t="shared" si="5"/>
        <v>11.960896471772802</v>
      </c>
      <c r="N34">
        <f t="shared" si="6"/>
        <v>13.311756208602279</v>
      </c>
      <c r="O34">
        <f t="shared" si="7"/>
        <v>8.5112281421807962E-2</v>
      </c>
      <c r="P34">
        <f t="shared" si="8"/>
        <v>2.7730166908129319</v>
      </c>
      <c r="Q34">
        <f t="shared" si="9"/>
        <v>8.3687194368698994E-2</v>
      </c>
      <c r="R34">
        <f t="shared" si="10"/>
        <v>5.243054733357401E-2</v>
      </c>
      <c r="S34">
        <f t="shared" si="11"/>
        <v>194.44153199999997</v>
      </c>
      <c r="T34">
        <f t="shared" si="12"/>
        <v>33.410361475561047</v>
      </c>
      <c r="U34">
        <f t="shared" si="13"/>
        <v>32.508499999999998</v>
      </c>
      <c r="V34">
        <f t="shared" si="14"/>
        <v>4.914250644125592</v>
      </c>
      <c r="W34">
        <f t="shared" si="15"/>
        <v>68.171648270819517</v>
      </c>
      <c r="X34">
        <f t="shared" si="16"/>
        <v>3.3623038965790406</v>
      </c>
      <c r="Y34">
        <f t="shared" si="17"/>
        <v>4.9321147161088303</v>
      </c>
      <c r="Z34">
        <f t="shared" si="18"/>
        <v>1.5519467475465514</v>
      </c>
      <c r="AA34">
        <f t="shared" si="19"/>
        <v>-58.939031172494815</v>
      </c>
      <c r="AB34">
        <f t="shared" si="20"/>
        <v>9.6221213959372758</v>
      </c>
      <c r="AC34">
        <f t="shared" si="21"/>
        <v>0.79110966200010269</v>
      </c>
      <c r="AD34">
        <f t="shared" si="22"/>
        <v>145.91573188544254</v>
      </c>
      <c r="AE34">
        <f t="shared" si="23"/>
        <v>6.0860997324017365</v>
      </c>
      <c r="AF34">
        <f t="shared" si="24"/>
        <v>1.3396230083057969</v>
      </c>
      <c r="AG34">
        <f t="shared" si="25"/>
        <v>0.53236884945791396</v>
      </c>
      <c r="AH34">
        <v>141.65316077097091</v>
      </c>
      <c r="AI34">
        <v>137.56574545454541</v>
      </c>
      <c r="AJ34">
        <v>0.92157995541751925</v>
      </c>
      <c r="AK34">
        <v>63.439053204931277</v>
      </c>
      <c r="AL34">
        <f t="shared" si="26"/>
        <v>1.3364859676302678</v>
      </c>
      <c r="AM34">
        <v>31.991124525822521</v>
      </c>
      <c r="AN34">
        <v>33.183435151515148</v>
      </c>
      <c r="AO34">
        <v>-2.668408673587704E-5</v>
      </c>
      <c r="AP34">
        <v>87.696171181003294</v>
      </c>
      <c r="AQ34">
        <v>110</v>
      </c>
      <c r="AR34">
        <v>17</v>
      </c>
      <c r="AS34">
        <f t="shared" si="27"/>
        <v>1</v>
      </c>
      <c r="AT34">
        <f t="shared" si="28"/>
        <v>0</v>
      </c>
      <c r="AU34">
        <f t="shared" si="29"/>
        <v>47551.91635028091</v>
      </c>
      <c r="AV34" t="s">
        <v>412</v>
      </c>
      <c r="AW34" t="s">
        <v>412</v>
      </c>
      <c r="AX34">
        <v>0</v>
      </c>
      <c r="AY34">
        <v>0</v>
      </c>
      <c r="AZ34" t="e">
        <f t="shared" si="30"/>
        <v>#DIV/0!</v>
      </c>
      <c r="BA34">
        <v>0</v>
      </c>
      <c r="BB34" t="s">
        <v>412</v>
      </c>
      <c r="BC34" t="s">
        <v>412</v>
      </c>
      <c r="BD34">
        <v>0</v>
      </c>
      <c r="BE34">
        <v>0</v>
      </c>
      <c r="BF34" t="e">
        <f t="shared" si="31"/>
        <v>#DIV/0!</v>
      </c>
      <c r="BG34">
        <v>0.5</v>
      </c>
      <c r="BH34">
        <f t="shared" si="32"/>
        <v>1009.5269999999998</v>
      </c>
      <c r="BI34">
        <f t="shared" si="33"/>
        <v>0.53236884945791396</v>
      </c>
      <c r="BJ34" t="e">
        <f t="shared" si="34"/>
        <v>#DIV/0!</v>
      </c>
      <c r="BK34">
        <f t="shared" si="35"/>
        <v>5.2734483521284128E-4</v>
      </c>
      <c r="BL34" t="e">
        <f t="shared" si="36"/>
        <v>#DIV/0!</v>
      </c>
      <c r="BM34" t="e">
        <f t="shared" si="37"/>
        <v>#DIV/0!</v>
      </c>
      <c r="BN34" t="s">
        <v>412</v>
      </c>
      <c r="BO34">
        <v>0</v>
      </c>
      <c r="BP34" t="e">
        <f t="shared" si="38"/>
        <v>#DIV/0!</v>
      </c>
      <c r="BQ34" t="e">
        <f t="shared" si="39"/>
        <v>#DIV/0!</v>
      </c>
      <c r="BR34" t="e">
        <f t="shared" si="40"/>
        <v>#DIV/0!</v>
      </c>
      <c r="BS34" t="e">
        <f t="shared" si="41"/>
        <v>#DIV/0!</v>
      </c>
      <c r="BT34" t="e">
        <f t="shared" si="42"/>
        <v>#DIV/0!</v>
      </c>
      <c r="BU34" t="e">
        <f t="shared" si="43"/>
        <v>#DIV/0!</v>
      </c>
      <c r="BV34" t="e">
        <f t="shared" si="44"/>
        <v>#DIV/0!</v>
      </c>
      <c r="BW34" t="e">
        <f t="shared" si="45"/>
        <v>#DIV/0!</v>
      </c>
      <c r="BX34" t="s">
        <v>412</v>
      </c>
      <c r="BY34" t="s">
        <v>412</v>
      </c>
      <c r="BZ34" t="s">
        <v>412</v>
      </c>
      <c r="CA34" t="s">
        <v>412</v>
      </c>
      <c r="CB34" t="s">
        <v>412</v>
      </c>
      <c r="CC34" t="s">
        <v>412</v>
      </c>
      <c r="CD34" t="s">
        <v>412</v>
      </c>
      <c r="CE34" t="s">
        <v>412</v>
      </c>
      <c r="CF34">
        <v>253</v>
      </c>
      <c r="CG34">
        <v>1000</v>
      </c>
      <c r="CH34" t="s">
        <v>413</v>
      </c>
      <c r="CI34">
        <v>1110.1500000000001</v>
      </c>
      <c r="CJ34">
        <v>1175.8634999999999</v>
      </c>
      <c r="CK34">
        <v>1152.67</v>
      </c>
      <c r="CL34">
        <v>1.3005735999999999E-4</v>
      </c>
      <c r="CM34">
        <v>6.5004835999999994E-4</v>
      </c>
      <c r="CN34">
        <v>4.7597999359999997E-2</v>
      </c>
      <c r="CO34">
        <v>5.5000000000000003E-4</v>
      </c>
      <c r="CP34">
        <f t="shared" si="46"/>
        <v>1200.0174999999999</v>
      </c>
      <c r="CQ34">
        <f t="shared" si="47"/>
        <v>1009.5269999999998</v>
      </c>
      <c r="CR34">
        <f t="shared" si="48"/>
        <v>0.84126023162162211</v>
      </c>
      <c r="CS34">
        <f t="shared" si="49"/>
        <v>0.16203224702973079</v>
      </c>
      <c r="CT34">
        <v>6</v>
      </c>
      <c r="CU34">
        <v>0.5</v>
      </c>
      <c r="CV34" t="s">
        <v>414</v>
      </c>
      <c r="CW34">
        <v>2</v>
      </c>
      <c r="CX34" t="b">
        <v>1</v>
      </c>
      <c r="CY34">
        <v>1658151080.6875</v>
      </c>
      <c r="CZ34">
        <v>131.387125</v>
      </c>
      <c r="DA34">
        <v>137.16475</v>
      </c>
      <c r="DB34">
        <v>33.185962500000002</v>
      </c>
      <c r="DC34">
        <v>31.991</v>
      </c>
      <c r="DD34">
        <v>132.97037499999999</v>
      </c>
      <c r="DE34">
        <v>32.671087499999999</v>
      </c>
      <c r="DF34">
        <v>650.31312500000001</v>
      </c>
      <c r="DG34">
        <v>101.217125</v>
      </c>
      <c r="DH34">
        <v>9.9927249999999995E-2</v>
      </c>
      <c r="DI34">
        <v>32.572862499999999</v>
      </c>
      <c r="DJ34">
        <v>999.9</v>
      </c>
      <c r="DK34">
        <v>32.508499999999998</v>
      </c>
      <c r="DL34">
        <v>0</v>
      </c>
      <c r="DM34">
        <v>0</v>
      </c>
      <c r="DN34">
        <v>9023.4362500000007</v>
      </c>
      <c r="DO34">
        <v>0</v>
      </c>
      <c r="DP34">
        <v>535.74324999999999</v>
      </c>
      <c r="DQ34">
        <v>-5.7775650000000001</v>
      </c>
      <c r="DR34">
        <v>135.89712499999999</v>
      </c>
      <c r="DS34">
        <v>141.69775000000001</v>
      </c>
      <c r="DT34">
        <v>1.194985</v>
      </c>
      <c r="DU34">
        <v>137.16475</v>
      </c>
      <c r="DV34">
        <v>31.991</v>
      </c>
      <c r="DW34">
        <v>3.35898875</v>
      </c>
      <c r="DX34">
        <v>3.2380374999999999</v>
      </c>
      <c r="DY34">
        <v>25.9233875</v>
      </c>
      <c r="DZ34">
        <v>25.305412499999999</v>
      </c>
      <c r="EA34">
        <v>1200.0174999999999</v>
      </c>
      <c r="EB34">
        <v>0.95799299999999998</v>
      </c>
      <c r="EC34">
        <v>4.20074E-2</v>
      </c>
      <c r="ED34">
        <v>0</v>
      </c>
      <c r="EE34">
        <v>2.5226999999999999</v>
      </c>
      <c r="EF34">
        <v>0</v>
      </c>
      <c r="EG34">
        <v>11987.875</v>
      </c>
      <c r="EH34">
        <v>9555.1</v>
      </c>
      <c r="EI34">
        <v>46.405999999999999</v>
      </c>
      <c r="EJ34">
        <v>48.859250000000003</v>
      </c>
      <c r="EK34">
        <v>47.905999999999999</v>
      </c>
      <c r="EL34">
        <v>47</v>
      </c>
      <c r="EM34">
        <v>46.125</v>
      </c>
      <c r="EN34">
        <v>1149.6075000000001</v>
      </c>
      <c r="EO34">
        <v>50.41</v>
      </c>
      <c r="EP34">
        <v>0</v>
      </c>
      <c r="EQ34">
        <v>593590.29999995232</v>
      </c>
      <c r="ER34">
        <v>0</v>
      </c>
      <c r="ES34">
        <v>2.549146153846154</v>
      </c>
      <c r="ET34">
        <v>9.1624127733731082E-4</v>
      </c>
      <c r="EU34">
        <v>-157.4974358985651</v>
      </c>
      <c r="EV34">
        <v>12000.1</v>
      </c>
      <c r="EW34">
        <v>15</v>
      </c>
      <c r="EX34">
        <v>1658144494.0999999</v>
      </c>
      <c r="EY34" t="s">
        <v>415</v>
      </c>
      <c r="EZ34">
        <v>1658144494.0999999</v>
      </c>
      <c r="FA34">
        <v>1658144488.0999999</v>
      </c>
      <c r="FB34">
        <v>9</v>
      </c>
      <c r="FC34">
        <v>-0.39</v>
      </c>
      <c r="FD34">
        <v>0.129</v>
      </c>
      <c r="FE34">
        <v>-1.6950000000000001</v>
      </c>
      <c r="FF34">
        <v>0.501</v>
      </c>
      <c r="FG34">
        <v>420</v>
      </c>
      <c r="FH34">
        <v>31</v>
      </c>
      <c r="FI34">
        <v>0.32</v>
      </c>
      <c r="FJ34">
        <v>0.13</v>
      </c>
      <c r="FK34">
        <v>-21.58383225</v>
      </c>
      <c r="FL34">
        <v>98.023819024390306</v>
      </c>
      <c r="FM34">
        <v>9.8622507427791266</v>
      </c>
      <c r="FN34">
        <v>0</v>
      </c>
      <c r="FO34">
        <v>2.5560441176470592</v>
      </c>
      <c r="FP34">
        <v>-0.21700993118722281</v>
      </c>
      <c r="FQ34">
        <v>0.20551735749104941</v>
      </c>
      <c r="FR34">
        <v>1</v>
      </c>
      <c r="FS34">
        <v>1.20071375</v>
      </c>
      <c r="FT34">
        <v>-2.998660412758174E-2</v>
      </c>
      <c r="FU34">
        <v>3.0843659700982209E-3</v>
      </c>
      <c r="FV34">
        <v>1</v>
      </c>
      <c r="FW34">
        <v>2</v>
      </c>
      <c r="FX34">
        <v>3</v>
      </c>
      <c r="FY34" t="s">
        <v>428</v>
      </c>
      <c r="FZ34">
        <v>3.3720599999999998</v>
      </c>
      <c r="GA34">
        <v>2.8938799999999998</v>
      </c>
      <c r="GB34">
        <v>3.71709E-2</v>
      </c>
      <c r="GC34">
        <v>3.8467800000000003E-2</v>
      </c>
      <c r="GD34">
        <v>0.138935</v>
      </c>
      <c r="GE34">
        <v>0.13849</v>
      </c>
      <c r="GF34">
        <v>33444.400000000001</v>
      </c>
      <c r="GG34">
        <v>29035.1</v>
      </c>
      <c r="GH34">
        <v>31032.400000000001</v>
      </c>
      <c r="GI34">
        <v>28128.2</v>
      </c>
      <c r="GJ34">
        <v>35185.699999999997</v>
      </c>
      <c r="GK34">
        <v>34185.599999999999</v>
      </c>
      <c r="GL34">
        <v>40441.699999999997</v>
      </c>
      <c r="GM34">
        <v>39201.4</v>
      </c>
      <c r="GN34">
        <v>2.1861999999999999</v>
      </c>
      <c r="GO34">
        <v>1.6707799999999999</v>
      </c>
      <c r="GP34">
        <v>0</v>
      </c>
      <c r="GQ34">
        <v>9.5941100000000001E-2</v>
      </c>
      <c r="GR34">
        <v>999.9</v>
      </c>
      <c r="GS34">
        <v>30.944199999999999</v>
      </c>
      <c r="GT34">
        <v>67</v>
      </c>
      <c r="GU34">
        <v>34.299999999999997</v>
      </c>
      <c r="GV34">
        <v>35.965499999999999</v>
      </c>
      <c r="GW34">
        <v>50.18</v>
      </c>
      <c r="GX34">
        <v>45.340499999999999</v>
      </c>
      <c r="GY34">
        <v>1</v>
      </c>
      <c r="GZ34">
        <v>0.403229</v>
      </c>
      <c r="HA34">
        <v>0.55474699999999999</v>
      </c>
      <c r="HB34">
        <v>20.213899999999999</v>
      </c>
      <c r="HC34">
        <v>5.2150400000000001</v>
      </c>
      <c r="HD34">
        <v>11.968299999999999</v>
      </c>
      <c r="HE34">
        <v>4.9912000000000001</v>
      </c>
      <c r="HF34">
        <v>3.2925</v>
      </c>
      <c r="HG34">
        <v>7850.1</v>
      </c>
      <c r="HH34">
        <v>9999</v>
      </c>
      <c r="HI34">
        <v>9999</v>
      </c>
      <c r="HJ34">
        <v>921.9</v>
      </c>
      <c r="HK34">
        <v>4.9712399999999999</v>
      </c>
      <c r="HL34">
        <v>1.8737900000000001</v>
      </c>
      <c r="HM34">
        <v>1.87012</v>
      </c>
      <c r="HN34">
        <v>1.8696299999999999</v>
      </c>
      <c r="HO34">
        <v>1.87439</v>
      </c>
      <c r="HP34">
        <v>1.87103</v>
      </c>
      <c r="HQ34">
        <v>1.86649</v>
      </c>
      <c r="HR34">
        <v>1.8776200000000001</v>
      </c>
      <c r="HS34">
        <v>0</v>
      </c>
      <c r="HT34">
        <v>0</v>
      </c>
      <c r="HU34">
        <v>0</v>
      </c>
      <c r="HV34">
        <v>0</v>
      </c>
      <c r="HW34" t="s">
        <v>417</v>
      </c>
      <c r="HX34" t="s">
        <v>418</v>
      </c>
      <c r="HY34" t="s">
        <v>419</v>
      </c>
      <c r="HZ34" t="s">
        <v>419</v>
      </c>
      <c r="IA34" t="s">
        <v>419</v>
      </c>
      <c r="IB34" t="s">
        <v>419</v>
      </c>
      <c r="IC34">
        <v>0</v>
      </c>
      <c r="ID34">
        <v>100</v>
      </c>
      <c r="IE34">
        <v>100</v>
      </c>
      <c r="IF34">
        <v>-1.585</v>
      </c>
      <c r="IG34">
        <v>0.51490000000000002</v>
      </c>
      <c r="IH34">
        <v>-1.5492032321761531</v>
      </c>
      <c r="II34">
        <v>1.7196870422270779E-5</v>
      </c>
      <c r="IJ34">
        <v>-2.1741833173098589E-6</v>
      </c>
      <c r="IK34">
        <v>9.0595066644434051E-10</v>
      </c>
      <c r="IL34">
        <v>-9.5844304854189682E-2</v>
      </c>
      <c r="IM34">
        <v>-1.2435942757381079E-3</v>
      </c>
      <c r="IN34">
        <v>8.3241555849602686E-4</v>
      </c>
      <c r="IO34">
        <v>-6.8006265696850886E-6</v>
      </c>
      <c r="IP34">
        <v>17</v>
      </c>
      <c r="IQ34">
        <v>2050</v>
      </c>
      <c r="IR34">
        <v>3</v>
      </c>
      <c r="IS34">
        <v>34</v>
      </c>
      <c r="IT34">
        <v>109.8</v>
      </c>
      <c r="IU34">
        <v>109.9</v>
      </c>
      <c r="IV34">
        <v>0.49316399999999999</v>
      </c>
      <c r="IW34">
        <v>2.63184</v>
      </c>
      <c r="IX34">
        <v>1.49902</v>
      </c>
      <c r="IY34">
        <v>2.3034699999999999</v>
      </c>
      <c r="IZ34">
        <v>1.69678</v>
      </c>
      <c r="JA34">
        <v>2.3083499999999999</v>
      </c>
      <c r="JB34">
        <v>38.5259</v>
      </c>
      <c r="JC34">
        <v>15.0076</v>
      </c>
      <c r="JD34">
        <v>18</v>
      </c>
      <c r="JE34">
        <v>572.20100000000002</v>
      </c>
      <c r="JF34">
        <v>322.82900000000001</v>
      </c>
      <c r="JG34">
        <v>29.998699999999999</v>
      </c>
      <c r="JH34">
        <v>32.752600000000001</v>
      </c>
      <c r="JI34">
        <v>30.0001</v>
      </c>
      <c r="JJ34">
        <v>32.523099999999999</v>
      </c>
      <c r="JK34">
        <v>32.497599999999998</v>
      </c>
      <c r="JL34">
        <v>9.8862500000000004</v>
      </c>
      <c r="JM34">
        <v>19.139900000000001</v>
      </c>
      <c r="JN34">
        <v>100</v>
      </c>
      <c r="JO34">
        <v>30</v>
      </c>
      <c r="JP34">
        <v>133.71</v>
      </c>
      <c r="JQ34">
        <v>31.974</v>
      </c>
      <c r="JR34">
        <v>98.880600000000001</v>
      </c>
      <c r="JS34">
        <v>98.732799999999997</v>
      </c>
    </row>
    <row r="35" spans="1:279" x14ac:dyDescent="0.2">
      <c r="A35">
        <v>20</v>
      </c>
      <c r="B35">
        <v>1658151087</v>
      </c>
      <c r="C35">
        <v>76</v>
      </c>
      <c r="D35" t="s">
        <v>457</v>
      </c>
      <c r="E35" t="s">
        <v>458</v>
      </c>
      <c r="F35">
        <v>4</v>
      </c>
      <c r="G35">
        <v>1658151085</v>
      </c>
      <c r="H35">
        <f t="shared" si="0"/>
        <v>1.3378634650381325E-3</v>
      </c>
      <c r="I35">
        <f t="shared" si="1"/>
        <v>1.3378634650381325</v>
      </c>
      <c r="J35">
        <f t="shared" si="2"/>
        <v>0.65523512324631528</v>
      </c>
      <c r="K35">
        <f t="shared" si="3"/>
        <v>134.26557142857141</v>
      </c>
      <c r="L35">
        <f t="shared" si="4"/>
        <v>118.60581015831514</v>
      </c>
      <c r="M35">
        <f t="shared" si="5"/>
        <v>12.0166286876792</v>
      </c>
      <c r="N35">
        <f t="shared" si="6"/>
        <v>13.603208099524114</v>
      </c>
      <c r="O35">
        <f t="shared" si="7"/>
        <v>8.5463726378284297E-2</v>
      </c>
      <c r="P35">
        <f t="shared" si="8"/>
        <v>2.7724478497107929</v>
      </c>
      <c r="Q35">
        <f t="shared" si="9"/>
        <v>8.402666375246895E-2</v>
      </c>
      <c r="R35">
        <f t="shared" si="10"/>
        <v>5.264376642839011E-2</v>
      </c>
      <c r="S35">
        <f t="shared" si="11"/>
        <v>194.44079099999993</v>
      </c>
      <c r="T35">
        <f t="shared" si="12"/>
        <v>33.398599136278079</v>
      </c>
      <c r="U35">
        <f t="shared" si="13"/>
        <v>32.490885714285717</v>
      </c>
      <c r="V35">
        <f t="shared" si="14"/>
        <v>4.9093715532308453</v>
      </c>
      <c r="W35">
        <f t="shared" si="15"/>
        <v>68.211551627871842</v>
      </c>
      <c r="X35">
        <f t="shared" si="16"/>
        <v>3.362082789179246</v>
      </c>
      <c r="Y35">
        <f t="shared" si="17"/>
        <v>4.9289053084748611</v>
      </c>
      <c r="Z35">
        <f t="shared" si="18"/>
        <v>1.5472887640515993</v>
      </c>
      <c r="AA35">
        <f t="shared" si="19"/>
        <v>-58.999778808181645</v>
      </c>
      <c r="AB35">
        <f t="shared" si="20"/>
        <v>10.52683239678311</v>
      </c>
      <c r="AC35">
        <f t="shared" si="21"/>
        <v>0.86554666102769051</v>
      </c>
      <c r="AD35">
        <f t="shared" si="22"/>
        <v>146.83339124962907</v>
      </c>
      <c r="AE35">
        <f t="shared" si="23"/>
        <v>2.9529803171147848</v>
      </c>
      <c r="AF35">
        <f t="shared" si="24"/>
        <v>1.3361876054017594</v>
      </c>
      <c r="AG35">
        <f t="shared" si="25"/>
        <v>0.65523512324631528</v>
      </c>
      <c r="AH35">
        <v>141.64358225493081</v>
      </c>
      <c r="AI35">
        <v>139.44586060606059</v>
      </c>
      <c r="AJ35">
        <v>0.40495037862981559</v>
      </c>
      <c r="AK35">
        <v>63.439053204931277</v>
      </c>
      <c r="AL35">
        <f t="shared" si="26"/>
        <v>1.3378634650381325</v>
      </c>
      <c r="AM35">
        <v>31.991952579796521</v>
      </c>
      <c r="AN35">
        <v>33.185410303030302</v>
      </c>
      <c r="AO35">
        <v>-3.980837534889233E-6</v>
      </c>
      <c r="AP35">
        <v>87.696171181003294</v>
      </c>
      <c r="AQ35">
        <v>109</v>
      </c>
      <c r="AR35">
        <v>17</v>
      </c>
      <c r="AS35">
        <f t="shared" si="27"/>
        <v>1</v>
      </c>
      <c r="AT35">
        <f t="shared" si="28"/>
        <v>0</v>
      </c>
      <c r="AU35">
        <f t="shared" si="29"/>
        <v>47538.013494014711</v>
      </c>
      <c r="AV35" t="s">
        <v>412</v>
      </c>
      <c r="AW35" t="s">
        <v>412</v>
      </c>
      <c r="AX35">
        <v>0</v>
      </c>
      <c r="AY35">
        <v>0</v>
      </c>
      <c r="AZ35" t="e">
        <f t="shared" si="30"/>
        <v>#DIV/0!</v>
      </c>
      <c r="BA35">
        <v>0</v>
      </c>
      <c r="BB35" t="s">
        <v>412</v>
      </c>
      <c r="BC35" t="s">
        <v>412</v>
      </c>
      <c r="BD35">
        <v>0</v>
      </c>
      <c r="BE35">
        <v>0</v>
      </c>
      <c r="BF35" t="e">
        <f t="shared" si="31"/>
        <v>#DIV/0!</v>
      </c>
      <c r="BG35">
        <v>0.5</v>
      </c>
      <c r="BH35">
        <f t="shared" si="32"/>
        <v>1009.5230999999997</v>
      </c>
      <c r="BI35">
        <f t="shared" si="33"/>
        <v>0.65523512324631528</v>
      </c>
      <c r="BJ35" t="e">
        <f t="shared" si="34"/>
        <v>#DIV/0!</v>
      </c>
      <c r="BK35">
        <f t="shared" si="35"/>
        <v>6.4905411599429027E-4</v>
      </c>
      <c r="BL35" t="e">
        <f t="shared" si="36"/>
        <v>#DIV/0!</v>
      </c>
      <c r="BM35" t="e">
        <f t="shared" si="37"/>
        <v>#DIV/0!</v>
      </c>
      <c r="BN35" t="s">
        <v>412</v>
      </c>
      <c r="BO35">
        <v>0</v>
      </c>
      <c r="BP35" t="e">
        <f t="shared" si="38"/>
        <v>#DIV/0!</v>
      </c>
      <c r="BQ35" t="e">
        <f t="shared" si="39"/>
        <v>#DIV/0!</v>
      </c>
      <c r="BR35" t="e">
        <f t="shared" si="40"/>
        <v>#DIV/0!</v>
      </c>
      <c r="BS35" t="e">
        <f t="shared" si="41"/>
        <v>#DIV/0!</v>
      </c>
      <c r="BT35" t="e">
        <f t="shared" si="42"/>
        <v>#DIV/0!</v>
      </c>
      <c r="BU35" t="e">
        <f t="shared" si="43"/>
        <v>#DIV/0!</v>
      </c>
      <c r="BV35" t="e">
        <f t="shared" si="44"/>
        <v>#DIV/0!</v>
      </c>
      <c r="BW35" t="e">
        <f t="shared" si="45"/>
        <v>#DIV/0!</v>
      </c>
      <c r="BX35" t="s">
        <v>412</v>
      </c>
      <c r="BY35" t="s">
        <v>412</v>
      </c>
      <c r="BZ35" t="s">
        <v>412</v>
      </c>
      <c r="CA35" t="s">
        <v>412</v>
      </c>
      <c r="CB35" t="s">
        <v>412</v>
      </c>
      <c r="CC35" t="s">
        <v>412</v>
      </c>
      <c r="CD35" t="s">
        <v>412</v>
      </c>
      <c r="CE35" t="s">
        <v>412</v>
      </c>
      <c r="CF35">
        <v>253</v>
      </c>
      <c r="CG35">
        <v>1000</v>
      </c>
      <c r="CH35" t="s">
        <v>413</v>
      </c>
      <c r="CI35">
        <v>1110.1500000000001</v>
      </c>
      <c r="CJ35">
        <v>1175.8634999999999</v>
      </c>
      <c r="CK35">
        <v>1152.67</v>
      </c>
      <c r="CL35">
        <v>1.3005735999999999E-4</v>
      </c>
      <c r="CM35">
        <v>6.5004835999999994E-4</v>
      </c>
      <c r="CN35">
        <v>4.7597999359999997E-2</v>
      </c>
      <c r="CO35">
        <v>5.5000000000000003E-4</v>
      </c>
      <c r="CP35">
        <f t="shared" si="46"/>
        <v>1200.012857142857</v>
      </c>
      <c r="CQ35">
        <f t="shared" si="47"/>
        <v>1009.5230999999997</v>
      </c>
      <c r="CR35">
        <f t="shared" si="48"/>
        <v>0.84126023649746595</v>
      </c>
      <c r="CS35">
        <f t="shared" si="49"/>
        <v>0.16203225644010955</v>
      </c>
      <c r="CT35">
        <v>6</v>
      </c>
      <c r="CU35">
        <v>0.5</v>
      </c>
      <c r="CV35" t="s">
        <v>414</v>
      </c>
      <c r="CW35">
        <v>2</v>
      </c>
      <c r="CX35" t="b">
        <v>1</v>
      </c>
      <c r="CY35">
        <v>1658151085</v>
      </c>
      <c r="CZ35">
        <v>134.26557142857141</v>
      </c>
      <c r="DA35">
        <v>137.15571428571431</v>
      </c>
      <c r="DB35">
        <v>33.184228571428569</v>
      </c>
      <c r="DC35">
        <v>31.99228571428571</v>
      </c>
      <c r="DD35">
        <v>135.85057142857141</v>
      </c>
      <c r="DE35">
        <v>32.669400000000003</v>
      </c>
      <c r="DF35">
        <v>650.28985714285704</v>
      </c>
      <c r="DG35">
        <v>101.2157142857143</v>
      </c>
      <c r="DH35">
        <v>9.9968914285714292E-2</v>
      </c>
      <c r="DI35">
        <v>32.561314285714282</v>
      </c>
      <c r="DJ35">
        <v>999.89999999999986</v>
      </c>
      <c r="DK35">
        <v>32.490885714285717</v>
      </c>
      <c r="DL35">
        <v>0</v>
      </c>
      <c r="DM35">
        <v>0</v>
      </c>
      <c r="DN35">
        <v>9020.5371428571416</v>
      </c>
      <c r="DO35">
        <v>0</v>
      </c>
      <c r="DP35">
        <v>533.91614285714286</v>
      </c>
      <c r="DQ35">
        <v>-2.889961428571429</v>
      </c>
      <c r="DR35">
        <v>138.87414285714291</v>
      </c>
      <c r="DS35">
        <v>141.68857142857141</v>
      </c>
      <c r="DT35">
        <v>1.191951428571429</v>
      </c>
      <c r="DU35">
        <v>137.15571428571431</v>
      </c>
      <c r="DV35">
        <v>31.99228571428571</v>
      </c>
      <c r="DW35">
        <v>3.358768571428572</v>
      </c>
      <c r="DX35">
        <v>3.238124285714286</v>
      </c>
      <c r="DY35">
        <v>25.922271428571431</v>
      </c>
      <c r="DZ35">
        <v>25.305871428571429</v>
      </c>
      <c r="EA35">
        <v>1200.012857142857</v>
      </c>
      <c r="EB35">
        <v>0.95799299999999998</v>
      </c>
      <c r="EC35">
        <v>4.2007399999999993E-2</v>
      </c>
      <c r="ED35">
        <v>0</v>
      </c>
      <c r="EE35">
        <v>2.453357142857143</v>
      </c>
      <c r="EF35">
        <v>0</v>
      </c>
      <c r="EG35">
        <v>11982.17142857143</v>
      </c>
      <c r="EH35">
        <v>9555.0714285714294</v>
      </c>
      <c r="EI35">
        <v>46.392714285714291</v>
      </c>
      <c r="EJ35">
        <v>48.83</v>
      </c>
      <c r="EK35">
        <v>47.910428571428568</v>
      </c>
      <c r="EL35">
        <v>46.982000000000014</v>
      </c>
      <c r="EM35">
        <v>46.160428571428568</v>
      </c>
      <c r="EN35">
        <v>1149.6028571428569</v>
      </c>
      <c r="EO35">
        <v>50.41</v>
      </c>
      <c r="EP35">
        <v>0</v>
      </c>
      <c r="EQ35">
        <v>593593.90000009537</v>
      </c>
      <c r="ER35">
        <v>0</v>
      </c>
      <c r="ES35">
        <v>2.542388461538462</v>
      </c>
      <c r="ET35">
        <v>-0.35011625096909682</v>
      </c>
      <c r="EU35">
        <v>-126.5435897818604</v>
      </c>
      <c r="EV35">
        <v>11992.00769230769</v>
      </c>
      <c r="EW35">
        <v>15</v>
      </c>
      <c r="EX35">
        <v>1658144494.0999999</v>
      </c>
      <c r="EY35" t="s">
        <v>415</v>
      </c>
      <c r="EZ35">
        <v>1658144494.0999999</v>
      </c>
      <c r="FA35">
        <v>1658144488.0999999</v>
      </c>
      <c r="FB35">
        <v>9</v>
      </c>
      <c r="FC35">
        <v>-0.39</v>
      </c>
      <c r="FD35">
        <v>0.129</v>
      </c>
      <c r="FE35">
        <v>-1.6950000000000001</v>
      </c>
      <c r="FF35">
        <v>0.501</v>
      </c>
      <c r="FG35">
        <v>420</v>
      </c>
      <c r="FH35">
        <v>31</v>
      </c>
      <c r="FI35">
        <v>0.32</v>
      </c>
      <c r="FJ35">
        <v>0.13</v>
      </c>
      <c r="FK35">
        <v>-15.66013926829268</v>
      </c>
      <c r="FL35">
        <v>106.6921296167246</v>
      </c>
      <c r="FM35">
        <v>10.693606392495539</v>
      </c>
      <c r="FN35">
        <v>0</v>
      </c>
      <c r="FO35">
        <v>2.5380941176470588</v>
      </c>
      <c r="FP35">
        <v>-0.18491367684349419</v>
      </c>
      <c r="FQ35">
        <v>0.1986150043813355</v>
      </c>
      <c r="FR35">
        <v>1</v>
      </c>
      <c r="FS35">
        <v>1.19820487804878</v>
      </c>
      <c r="FT35">
        <v>-3.96328222996533E-2</v>
      </c>
      <c r="FU35">
        <v>4.0477413888465692E-3</v>
      </c>
      <c r="FV35">
        <v>1</v>
      </c>
      <c r="FW35">
        <v>2</v>
      </c>
      <c r="FX35">
        <v>3</v>
      </c>
      <c r="FY35" t="s">
        <v>428</v>
      </c>
      <c r="FZ35">
        <v>3.3720599999999998</v>
      </c>
      <c r="GA35">
        <v>2.8938299999999999</v>
      </c>
      <c r="GB35">
        <v>3.7599599999999997E-2</v>
      </c>
      <c r="GC35">
        <v>3.8631800000000001E-2</v>
      </c>
      <c r="GD35">
        <v>0.138933</v>
      </c>
      <c r="GE35">
        <v>0.13849</v>
      </c>
      <c r="GF35">
        <v>33429.300000000003</v>
      </c>
      <c r="GG35">
        <v>29029.9</v>
      </c>
      <c r="GH35">
        <v>31032.3</v>
      </c>
      <c r="GI35">
        <v>28128</v>
      </c>
      <c r="GJ35">
        <v>35185.599999999999</v>
      </c>
      <c r="GK35">
        <v>34185.300000000003</v>
      </c>
      <c r="GL35">
        <v>40441.5</v>
      </c>
      <c r="GM35">
        <v>39201.1</v>
      </c>
      <c r="GN35">
        <v>2.1863299999999999</v>
      </c>
      <c r="GO35">
        <v>1.6708000000000001</v>
      </c>
      <c r="GP35">
        <v>0</v>
      </c>
      <c r="GQ35">
        <v>9.5702700000000002E-2</v>
      </c>
      <c r="GR35">
        <v>999.9</v>
      </c>
      <c r="GS35">
        <v>30.932500000000001</v>
      </c>
      <c r="GT35">
        <v>67</v>
      </c>
      <c r="GU35">
        <v>34.299999999999997</v>
      </c>
      <c r="GV35">
        <v>35.966900000000003</v>
      </c>
      <c r="GW35">
        <v>50.57</v>
      </c>
      <c r="GX35">
        <v>45.144199999999998</v>
      </c>
      <c r="GY35">
        <v>1</v>
      </c>
      <c r="GZ35">
        <v>0.403252</v>
      </c>
      <c r="HA35">
        <v>0.54874199999999995</v>
      </c>
      <c r="HB35">
        <v>20.213799999999999</v>
      </c>
      <c r="HC35">
        <v>5.2148899999999996</v>
      </c>
      <c r="HD35">
        <v>11.968</v>
      </c>
      <c r="HE35">
        <v>4.9908000000000001</v>
      </c>
      <c r="HF35">
        <v>3.2925499999999999</v>
      </c>
      <c r="HG35">
        <v>7850.1</v>
      </c>
      <c r="HH35">
        <v>9999</v>
      </c>
      <c r="HI35">
        <v>9999</v>
      </c>
      <c r="HJ35">
        <v>921.9</v>
      </c>
      <c r="HK35">
        <v>4.9712699999999996</v>
      </c>
      <c r="HL35">
        <v>1.87382</v>
      </c>
      <c r="HM35">
        <v>1.87012</v>
      </c>
      <c r="HN35">
        <v>1.86964</v>
      </c>
      <c r="HO35">
        <v>1.87439</v>
      </c>
      <c r="HP35">
        <v>1.87103</v>
      </c>
      <c r="HQ35">
        <v>1.8665</v>
      </c>
      <c r="HR35">
        <v>1.8776299999999999</v>
      </c>
      <c r="HS35">
        <v>0</v>
      </c>
      <c r="HT35">
        <v>0</v>
      </c>
      <c r="HU35">
        <v>0</v>
      </c>
      <c r="HV35">
        <v>0</v>
      </c>
      <c r="HW35" t="s">
        <v>417</v>
      </c>
      <c r="HX35" t="s">
        <v>418</v>
      </c>
      <c r="HY35" t="s">
        <v>419</v>
      </c>
      <c r="HZ35" t="s">
        <v>419</v>
      </c>
      <c r="IA35" t="s">
        <v>419</v>
      </c>
      <c r="IB35" t="s">
        <v>419</v>
      </c>
      <c r="IC35">
        <v>0</v>
      </c>
      <c r="ID35">
        <v>100</v>
      </c>
      <c r="IE35">
        <v>100</v>
      </c>
      <c r="IF35">
        <v>-1.585</v>
      </c>
      <c r="IG35">
        <v>0.51480000000000004</v>
      </c>
      <c r="IH35">
        <v>-1.5492032321761531</v>
      </c>
      <c r="II35">
        <v>1.7196870422270779E-5</v>
      </c>
      <c r="IJ35">
        <v>-2.1741833173098589E-6</v>
      </c>
      <c r="IK35">
        <v>9.0595066644434051E-10</v>
      </c>
      <c r="IL35">
        <v>-9.5844304854189682E-2</v>
      </c>
      <c r="IM35">
        <v>-1.2435942757381079E-3</v>
      </c>
      <c r="IN35">
        <v>8.3241555849602686E-4</v>
      </c>
      <c r="IO35">
        <v>-6.8006265696850886E-6</v>
      </c>
      <c r="IP35">
        <v>17</v>
      </c>
      <c r="IQ35">
        <v>2050</v>
      </c>
      <c r="IR35">
        <v>3</v>
      </c>
      <c r="IS35">
        <v>34</v>
      </c>
      <c r="IT35">
        <v>109.9</v>
      </c>
      <c r="IU35">
        <v>110</v>
      </c>
      <c r="IV35">
        <v>0.49194300000000002</v>
      </c>
      <c r="IW35">
        <v>2.63306</v>
      </c>
      <c r="IX35">
        <v>1.49902</v>
      </c>
      <c r="IY35">
        <v>2.3046899999999999</v>
      </c>
      <c r="IZ35">
        <v>1.69678</v>
      </c>
      <c r="JA35">
        <v>2.2460900000000001</v>
      </c>
      <c r="JB35">
        <v>38.5259</v>
      </c>
      <c r="JC35">
        <v>15.0076</v>
      </c>
      <c r="JD35">
        <v>18</v>
      </c>
      <c r="JE35">
        <v>572.31200000000001</v>
      </c>
      <c r="JF35">
        <v>322.84199999999998</v>
      </c>
      <c r="JG35">
        <v>29.9985</v>
      </c>
      <c r="JH35">
        <v>32.754899999999999</v>
      </c>
      <c r="JI35">
        <v>30.0001</v>
      </c>
      <c r="JJ35">
        <v>32.525599999999997</v>
      </c>
      <c r="JK35">
        <v>32.497599999999998</v>
      </c>
      <c r="JL35">
        <v>9.8582000000000001</v>
      </c>
      <c r="JM35">
        <v>19.139900000000001</v>
      </c>
      <c r="JN35">
        <v>100</v>
      </c>
      <c r="JO35">
        <v>30</v>
      </c>
      <c r="JP35">
        <v>140.44</v>
      </c>
      <c r="JQ35">
        <v>31.974</v>
      </c>
      <c r="JR35">
        <v>98.880099999999999</v>
      </c>
      <c r="JS35">
        <v>98.732100000000003</v>
      </c>
    </row>
    <row r="36" spans="1:279" x14ac:dyDescent="0.2">
      <c r="A36">
        <v>21</v>
      </c>
      <c r="B36">
        <v>1658151091</v>
      </c>
      <c r="C36">
        <v>80</v>
      </c>
      <c r="D36" t="s">
        <v>459</v>
      </c>
      <c r="E36" t="s">
        <v>460</v>
      </c>
      <c r="F36">
        <v>4</v>
      </c>
      <c r="G36">
        <v>1658151088.6875</v>
      </c>
      <c r="H36">
        <f t="shared" si="0"/>
        <v>1.3313923694740159E-3</v>
      </c>
      <c r="I36">
        <f t="shared" si="1"/>
        <v>1.331392369474016</v>
      </c>
      <c r="J36">
        <f t="shared" si="2"/>
        <v>0.87802925943761367</v>
      </c>
      <c r="K36">
        <f t="shared" si="3"/>
        <v>135.55812499999999</v>
      </c>
      <c r="L36">
        <f t="shared" si="4"/>
        <v>115.61965351665671</v>
      </c>
      <c r="M36">
        <f t="shared" si="5"/>
        <v>11.714027293846353</v>
      </c>
      <c r="N36">
        <f t="shared" si="6"/>
        <v>13.73409734292164</v>
      </c>
      <c r="O36">
        <f t="shared" si="7"/>
        <v>8.5102843511220397E-2</v>
      </c>
      <c r="P36">
        <f t="shared" si="8"/>
        <v>2.7668638727664785</v>
      </c>
      <c r="Q36">
        <f t="shared" si="9"/>
        <v>8.3674958604641872E-2</v>
      </c>
      <c r="R36">
        <f t="shared" si="10"/>
        <v>5.2423143326712267E-2</v>
      </c>
      <c r="S36">
        <f t="shared" si="11"/>
        <v>194.4401355</v>
      </c>
      <c r="T36">
        <f t="shared" si="12"/>
        <v>33.397087399966892</v>
      </c>
      <c r="U36">
        <f t="shared" si="13"/>
        <v>32.486987499999998</v>
      </c>
      <c r="V36">
        <f t="shared" si="14"/>
        <v>4.9082923324808378</v>
      </c>
      <c r="W36">
        <f t="shared" si="15"/>
        <v>68.2287689949965</v>
      </c>
      <c r="X36">
        <f t="shared" si="16"/>
        <v>3.3620141741745515</v>
      </c>
      <c r="Y36">
        <f t="shared" si="17"/>
        <v>4.9275609448869027</v>
      </c>
      <c r="Z36">
        <f t="shared" si="18"/>
        <v>1.5462781583062863</v>
      </c>
      <c r="AA36">
        <f t="shared" si="19"/>
        <v>-58.714403493804099</v>
      </c>
      <c r="AB36">
        <f t="shared" si="20"/>
        <v>10.365253385483053</v>
      </c>
      <c r="AC36">
        <f t="shared" si="21"/>
        <v>0.85394453357194267</v>
      </c>
      <c r="AD36">
        <f t="shared" si="22"/>
        <v>146.94492992525088</v>
      </c>
      <c r="AE36">
        <f t="shared" si="23"/>
        <v>3.0290777393285655</v>
      </c>
      <c r="AF36">
        <f t="shared" si="24"/>
        <v>1.3334988586507925</v>
      </c>
      <c r="AG36">
        <f t="shared" si="25"/>
        <v>0.87802925943761367</v>
      </c>
      <c r="AH36">
        <v>143.1837226098659</v>
      </c>
      <c r="AI36">
        <v>140.8907090909091</v>
      </c>
      <c r="AJ36">
        <v>0.37481023409328068</v>
      </c>
      <c r="AK36">
        <v>63.439053204931277</v>
      </c>
      <c r="AL36">
        <f t="shared" si="26"/>
        <v>1.331392369474016</v>
      </c>
      <c r="AM36">
        <v>31.993996574911851</v>
      </c>
      <c r="AN36">
        <v>33.181710303030293</v>
      </c>
      <c r="AO36">
        <v>-7.5163876456964886E-6</v>
      </c>
      <c r="AP36">
        <v>87.696171181003294</v>
      </c>
      <c r="AQ36">
        <v>109</v>
      </c>
      <c r="AR36">
        <v>17</v>
      </c>
      <c r="AS36">
        <f t="shared" si="27"/>
        <v>1</v>
      </c>
      <c r="AT36">
        <f t="shared" si="28"/>
        <v>0</v>
      </c>
      <c r="AU36">
        <f t="shared" si="29"/>
        <v>47384.833291350784</v>
      </c>
      <c r="AV36" t="s">
        <v>412</v>
      </c>
      <c r="AW36" t="s">
        <v>412</v>
      </c>
      <c r="AX36">
        <v>0</v>
      </c>
      <c r="AY36">
        <v>0</v>
      </c>
      <c r="AZ36" t="e">
        <f t="shared" si="30"/>
        <v>#DIV/0!</v>
      </c>
      <c r="BA36">
        <v>0</v>
      </c>
      <c r="BB36" t="s">
        <v>412</v>
      </c>
      <c r="BC36" t="s">
        <v>412</v>
      </c>
      <c r="BD36">
        <v>0</v>
      </c>
      <c r="BE36">
        <v>0</v>
      </c>
      <c r="BF36" t="e">
        <f t="shared" si="31"/>
        <v>#DIV/0!</v>
      </c>
      <c r="BG36">
        <v>0.5</v>
      </c>
      <c r="BH36">
        <f t="shared" si="32"/>
        <v>1009.5196499999998</v>
      </c>
      <c r="BI36">
        <f t="shared" si="33"/>
        <v>0.87802925943761367</v>
      </c>
      <c r="BJ36" t="e">
        <f t="shared" si="34"/>
        <v>#DIV/0!</v>
      </c>
      <c r="BK36">
        <f t="shared" si="35"/>
        <v>8.6974954815155286E-4</v>
      </c>
      <c r="BL36" t="e">
        <f t="shared" si="36"/>
        <v>#DIV/0!</v>
      </c>
      <c r="BM36" t="e">
        <f t="shared" si="37"/>
        <v>#DIV/0!</v>
      </c>
      <c r="BN36" t="s">
        <v>412</v>
      </c>
      <c r="BO36">
        <v>0</v>
      </c>
      <c r="BP36" t="e">
        <f t="shared" si="38"/>
        <v>#DIV/0!</v>
      </c>
      <c r="BQ36" t="e">
        <f t="shared" si="39"/>
        <v>#DIV/0!</v>
      </c>
      <c r="BR36" t="e">
        <f t="shared" si="40"/>
        <v>#DIV/0!</v>
      </c>
      <c r="BS36" t="e">
        <f t="shared" si="41"/>
        <v>#DIV/0!</v>
      </c>
      <c r="BT36" t="e">
        <f t="shared" si="42"/>
        <v>#DIV/0!</v>
      </c>
      <c r="BU36" t="e">
        <f t="shared" si="43"/>
        <v>#DIV/0!</v>
      </c>
      <c r="BV36" t="e">
        <f t="shared" si="44"/>
        <v>#DIV/0!</v>
      </c>
      <c r="BW36" t="e">
        <f t="shared" si="45"/>
        <v>#DIV/0!</v>
      </c>
      <c r="BX36" t="s">
        <v>412</v>
      </c>
      <c r="BY36" t="s">
        <v>412</v>
      </c>
      <c r="BZ36" t="s">
        <v>412</v>
      </c>
      <c r="CA36" t="s">
        <v>412</v>
      </c>
      <c r="CB36" t="s">
        <v>412</v>
      </c>
      <c r="CC36" t="s">
        <v>412</v>
      </c>
      <c r="CD36" t="s">
        <v>412</v>
      </c>
      <c r="CE36" t="s">
        <v>412</v>
      </c>
      <c r="CF36">
        <v>253</v>
      </c>
      <c r="CG36">
        <v>1000</v>
      </c>
      <c r="CH36" t="s">
        <v>413</v>
      </c>
      <c r="CI36">
        <v>1110.1500000000001</v>
      </c>
      <c r="CJ36">
        <v>1175.8634999999999</v>
      </c>
      <c r="CK36">
        <v>1152.67</v>
      </c>
      <c r="CL36">
        <v>1.3005735999999999E-4</v>
      </c>
      <c r="CM36">
        <v>6.5004835999999994E-4</v>
      </c>
      <c r="CN36">
        <v>4.7597999359999997E-2</v>
      </c>
      <c r="CO36">
        <v>5.5000000000000003E-4</v>
      </c>
      <c r="CP36">
        <f t="shared" si="46"/>
        <v>1200.00875</v>
      </c>
      <c r="CQ36">
        <f t="shared" si="47"/>
        <v>1009.5196499999998</v>
      </c>
      <c r="CR36">
        <f t="shared" si="48"/>
        <v>0.84126024081074402</v>
      </c>
      <c r="CS36">
        <f t="shared" si="49"/>
        <v>0.16203226476473609</v>
      </c>
      <c r="CT36">
        <v>6</v>
      </c>
      <c r="CU36">
        <v>0.5</v>
      </c>
      <c r="CV36" t="s">
        <v>414</v>
      </c>
      <c r="CW36">
        <v>2</v>
      </c>
      <c r="CX36" t="b">
        <v>1</v>
      </c>
      <c r="CY36">
        <v>1658151088.6875</v>
      </c>
      <c r="CZ36">
        <v>135.55812499999999</v>
      </c>
      <c r="DA36">
        <v>138.51974999999999</v>
      </c>
      <c r="DB36">
        <v>33.183712499999999</v>
      </c>
      <c r="DC36">
        <v>31.994162500000002</v>
      </c>
      <c r="DD36">
        <v>137.14337499999999</v>
      </c>
      <c r="DE36">
        <v>32.668925000000002</v>
      </c>
      <c r="DF36">
        <v>650.28712499999995</v>
      </c>
      <c r="DG36">
        <v>101.215</v>
      </c>
      <c r="DH36">
        <v>0.10019112500000001</v>
      </c>
      <c r="DI36">
        <v>32.556474999999999</v>
      </c>
      <c r="DJ36">
        <v>999.9</v>
      </c>
      <c r="DK36">
        <v>32.486987499999998</v>
      </c>
      <c r="DL36">
        <v>0</v>
      </c>
      <c r="DM36">
        <v>0</v>
      </c>
      <c r="DN36">
        <v>8990.9387499999993</v>
      </c>
      <c r="DO36">
        <v>0</v>
      </c>
      <c r="DP36">
        <v>534.49624999999992</v>
      </c>
      <c r="DQ36">
        <v>-2.9614950000000002</v>
      </c>
      <c r="DR36">
        <v>140.21087499999999</v>
      </c>
      <c r="DS36">
        <v>143.09774999999999</v>
      </c>
      <c r="DT36">
        <v>1.18957125</v>
      </c>
      <c r="DU36">
        <v>138.51974999999999</v>
      </c>
      <c r="DV36">
        <v>31.994162500000002</v>
      </c>
      <c r="DW36">
        <v>3.3586874999999998</v>
      </c>
      <c r="DX36">
        <v>3.2382849999999999</v>
      </c>
      <c r="DY36">
        <v>25.9218625</v>
      </c>
      <c r="DZ36">
        <v>25.306699999999999</v>
      </c>
      <c r="EA36">
        <v>1200.00875</v>
      </c>
      <c r="EB36">
        <v>0.95799299999999998</v>
      </c>
      <c r="EC36">
        <v>4.20074E-2</v>
      </c>
      <c r="ED36">
        <v>0</v>
      </c>
      <c r="EE36">
        <v>2.6653250000000002</v>
      </c>
      <c r="EF36">
        <v>0</v>
      </c>
      <c r="EG36">
        <v>11974.4625</v>
      </c>
      <c r="EH36">
        <v>9555.0424999999996</v>
      </c>
      <c r="EI36">
        <v>46.375</v>
      </c>
      <c r="EJ36">
        <v>48.851374999999997</v>
      </c>
      <c r="EK36">
        <v>47.898249999999997</v>
      </c>
      <c r="EL36">
        <v>47</v>
      </c>
      <c r="EM36">
        <v>46.148249999999997</v>
      </c>
      <c r="EN36">
        <v>1149.5987500000001</v>
      </c>
      <c r="EO36">
        <v>50.41</v>
      </c>
      <c r="EP36">
        <v>0</v>
      </c>
      <c r="EQ36">
        <v>593598.10000014305</v>
      </c>
      <c r="ER36">
        <v>0</v>
      </c>
      <c r="ES36">
        <v>2.5833919999999999</v>
      </c>
      <c r="ET36">
        <v>0.11593844108906361</v>
      </c>
      <c r="EU36">
        <v>-108.98461522142171</v>
      </c>
      <c r="EV36">
        <v>11982.544</v>
      </c>
      <c r="EW36">
        <v>15</v>
      </c>
      <c r="EX36">
        <v>1658144494.0999999</v>
      </c>
      <c r="EY36" t="s">
        <v>415</v>
      </c>
      <c r="EZ36">
        <v>1658144494.0999999</v>
      </c>
      <c r="FA36">
        <v>1658144488.0999999</v>
      </c>
      <c r="FB36">
        <v>9</v>
      </c>
      <c r="FC36">
        <v>-0.39</v>
      </c>
      <c r="FD36">
        <v>0.129</v>
      </c>
      <c r="FE36">
        <v>-1.6950000000000001</v>
      </c>
      <c r="FF36">
        <v>0.501</v>
      </c>
      <c r="FG36">
        <v>420</v>
      </c>
      <c r="FH36">
        <v>31</v>
      </c>
      <c r="FI36">
        <v>0.32</v>
      </c>
      <c r="FJ36">
        <v>0.13</v>
      </c>
      <c r="FK36">
        <v>-10.27595275</v>
      </c>
      <c r="FL36">
        <v>80.092680337711144</v>
      </c>
      <c r="FM36">
        <v>8.234606381204868</v>
      </c>
      <c r="FN36">
        <v>0</v>
      </c>
      <c r="FO36">
        <v>2.5468088235294122</v>
      </c>
      <c r="FP36">
        <v>0.36951412722603538</v>
      </c>
      <c r="FQ36">
        <v>0.1973218859803727</v>
      </c>
      <c r="FR36">
        <v>1</v>
      </c>
      <c r="FS36">
        <v>1.1958452500000001</v>
      </c>
      <c r="FT36">
        <v>-4.050337711069571E-2</v>
      </c>
      <c r="FU36">
        <v>4.0533492247152936E-3</v>
      </c>
      <c r="FV36">
        <v>1</v>
      </c>
      <c r="FW36">
        <v>2</v>
      </c>
      <c r="FX36">
        <v>3</v>
      </c>
      <c r="FY36" t="s">
        <v>428</v>
      </c>
      <c r="FZ36">
        <v>3.3721700000000001</v>
      </c>
      <c r="GA36">
        <v>2.8937400000000002</v>
      </c>
      <c r="GB36">
        <v>3.7979600000000002E-2</v>
      </c>
      <c r="GC36">
        <v>3.9281200000000002E-2</v>
      </c>
      <c r="GD36">
        <v>0.13892599999999999</v>
      </c>
      <c r="GE36">
        <v>0.13849600000000001</v>
      </c>
      <c r="GF36">
        <v>33416</v>
      </c>
      <c r="GG36">
        <v>29010.7</v>
      </c>
      <c r="GH36">
        <v>31032.2</v>
      </c>
      <c r="GI36">
        <v>28128.400000000001</v>
      </c>
      <c r="GJ36">
        <v>35186.199999999997</v>
      </c>
      <c r="GK36">
        <v>34185.4</v>
      </c>
      <c r="GL36">
        <v>40441.699999999997</v>
      </c>
      <c r="GM36">
        <v>39201.5</v>
      </c>
      <c r="GN36">
        <v>2.1870799999999999</v>
      </c>
      <c r="GO36">
        <v>1.6708700000000001</v>
      </c>
      <c r="GP36">
        <v>0</v>
      </c>
      <c r="GQ36">
        <v>9.6388199999999993E-2</v>
      </c>
      <c r="GR36">
        <v>999.9</v>
      </c>
      <c r="GS36">
        <v>30.920500000000001</v>
      </c>
      <c r="GT36">
        <v>67</v>
      </c>
      <c r="GU36">
        <v>34.299999999999997</v>
      </c>
      <c r="GV36">
        <v>35.966700000000003</v>
      </c>
      <c r="GW36">
        <v>50.75</v>
      </c>
      <c r="GX36">
        <v>44.439100000000003</v>
      </c>
      <c r="GY36">
        <v>1</v>
      </c>
      <c r="GZ36">
        <v>0.40340199999999998</v>
      </c>
      <c r="HA36">
        <v>0.54172699999999996</v>
      </c>
      <c r="HB36">
        <v>20.213799999999999</v>
      </c>
      <c r="HC36">
        <v>5.2147399999999999</v>
      </c>
      <c r="HD36">
        <v>11.968299999999999</v>
      </c>
      <c r="HE36">
        <v>4.9909499999999998</v>
      </c>
      <c r="HF36">
        <v>3.2925</v>
      </c>
      <c r="HG36">
        <v>7850.4</v>
      </c>
      <c r="HH36">
        <v>9999</v>
      </c>
      <c r="HI36">
        <v>9999</v>
      </c>
      <c r="HJ36">
        <v>921.9</v>
      </c>
      <c r="HK36">
        <v>4.97126</v>
      </c>
      <c r="HL36">
        <v>1.87382</v>
      </c>
      <c r="HM36">
        <v>1.87012</v>
      </c>
      <c r="HN36">
        <v>1.86964</v>
      </c>
      <c r="HO36">
        <v>1.8744000000000001</v>
      </c>
      <c r="HP36">
        <v>1.87103</v>
      </c>
      <c r="HQ36">
        <v>1.86652</v>
      </c>
      <c r="HR36">
        <v>1.8776200000000001</v>
      </c>
      <c r="HS36">
        <v>0</v>
      </c>
      <c r="HT36">
        <v>0</v>
      </c>
      <c r="HU36">
        <v>0</v>
      </c>
      <c r="HV36">
        <v>0</v>
      </c>
      <c r="HW36" t="s">
        <v>417</v>
      </c>
      <c r="HX36" t="s">
        <v>418</v>
      </c>
      <c r="HY36" t="s">
        <v>419</v>
      </c>
      <c r="HZ36" t="s">
        <v>419</v>
      </c>
      <c r="IA36" t="s">
        <v>419</v>
      </c>
      <c r="IB36" t="s">
        <v>419</v>
      </c>
      <c r="IC36">
        <v>0</v>
      </c>
      <c r="ID36">
        <v>100</v>
      </c>
      <c r="IE36">
        <v>100</v>
      </c>
      <c r="IF36">
        <v>-1.5860000000000001</v>
      </c>
      <c r="IG36">
        <v>0.51480000000000004</v>
      </c>
      <c r="IH36">
        <v>-1.5492032321761531</v>
      </c>
      <c r="II36">
        <v>1.7196870422270779E-5</v>
      </c>
      <c r="IJ36">
        <v>-2.1741833173098589E-6</v>
      </c>
      <c r="IK36">
        <v>9.0595066644434051E-10</v>
      </c>
      <c r="IL36">
        <v>-9.5844304854189682E-2</v>
      </c>
      <c r="IM36">
        <v>-1.2435942757381079E-3</v>
      </c>
      <c r="IN36">
        <v>8.3241555849602686E-4</v>
      </c>
      <c r="IO36">
        <v>-6.8006265696850886E-6</v>
      </c>
      <c r="IP36">
        <v>17</v>
      </c>
      <c r="IQ36">
        <v>2050</v>
      </c>
      <c r="IR36">
        <v>3</v>
      </c>
      <c r="IS36">
        <v>34</v>
      </c>
      <c r="IT36">
        <v>109.9</v>
      </c>
      <c r="IU36">
        <v>110</v>
      </c>
      <c r="IV36">
        <v>0.49560500000000002</v>
      </c>
      <c r="IW36">
        <v>2.63794</v>
      </c>
      <c r="IX36">
        <v>1.49902</v>
      </c>
      <c r="IY36">
        <v>2.3034699999999999</v>
      </c>
      <c r="IZ36">
        <v>1.69678</v>
      </c>
      <c r="JA36">
        <v>2.2570800000000002</v>
      </c>
      <c r="JB36">
        <v>38.5259</v>
      </c>
      <c r="JC36">
        <v>14.998900000000001</v>
      </c>
      <c r="JD36">
        <v>18</v>
      </c>
      <c r="JE36">
        <v>572.83299999999997</v>
      </c>
      <c r="JF36">
        <v>322.89</v>
      </c>
      <c r="JG36">
        <v>29.9983</v>
      </c>
      <c r="JH36">
        <v>32.754899999999999</v>
      </c>
      <c r="JI36">
        <v>30.000299999999999</v>
      </c>
      <c r="JJ36">
        <v>32.525599999999997</v>
      </c>
      <c r="JK36">
        <v>32.499200000000002</v>
      </c>
      <c r="JL36">
        <v>9.9543800000000005</v>
      </c>
      <c r="JM36">
        <v>19.139900000000001</v>
      </c>
      <c r="JN36">
        <v>100</v>
      </c>
      <c r="JO36">
        <v>30</v>
      </c>
      <c r="JP36">
        <v>143.78899999999999</v>
      </c>
      <c r="JQ36">
        <v>31.974</v>
      </c>
      <c r="JR36">
        <v>98.880399999999995</v>
      </c>
      <c r="JS36">
        <v>98.733199999999997</v>
      </c>
    </row>
    <row r="37" spans="1:279" x14ac:dyDescent="0.2">
      <c r="A37">
        <v>22</v>
      </c>
      <c r="B37">
        <v>1658151095</v>
      </c>
      <c r="C37">
        <v>84</v>
      </c>
      <c r="D37" t="s">
        <v>461</v>
      </c>
      <c r="E37" t="s">
        <v>462</v>
      </c>
      <c r="F37">
        <v>4</v>
      </c>
      <c r="G37">
        <v>1658151093</v>
      </c>
      <c r="H37">
        <f t="shared" si="0"/>
        <v>1.3362821980847015E-3</v>
      </c>
      <c r="I37">
        <f t="shared" si="1"/>
        <v>1.3362821980847015</v>
      </c>
      <c r="J37">
        <f t="shared" si="2"/>
        <v>0.93684651643263184</v>
      </c>
      <c r="K37">
        <f t="shared" si="3"/>
        <v>137.5602857142857</v>
      </c>
      <c r="L37">
        <f t="shared" si="4"/>
        <v>116.54299978206056</v>
      </c>
      <c r="M37">
        <f t="shared" si="5"/>
        <v>11.807681004842234</v>
      </c>
      <c r="N37">
        <f t="shared" si="6"/>
        <v>13.937070228899882</v>
      </c>
      <c r="O37">
        <f t="shared" si="7"/>
        <v>8.5480877687525908E-2</v>
      </c>
      <c r="P37">
        <f t="shared" si="8"/>
        <v>2.7681863813673093</v>
      </c>
      <c r="Q37">
        <f t="shared" si="9"/>
        <v>8.4041070469165313E-2</v>
      </c>
      <c r="R37">
        <f t="shared" si="10"/>
        <v>5.2653009929206976E-2</v>
      </c>
      <c r="S37">
        <f t="shared" si="11"/>
        <v>194.43919499999993</v>
      </c>
      <c r="T37">
        <f t="shared" si="12"/>
        <v>33.393044877903755</v>
      </c>
      <c r="U37">
        <f t="shared" si="13"/>
        <v>32.483442857142862</v>
      </c>
      <c r="V37">
        <f t="shared" si="14"/>
        <v>4.9073111772340852</v>
      </c>
      <c r="W37">
        <f t="shared" si="15"/>
        <v>68.239346899290993</v>
      </c>
      <c r="X37">
        <f t="shared" si="16"/>
        <v>3.3620933795562014</v>
      </c>
      <c r="Y37">
        <f t="shared" si="17"/>
        <v>4.9269131847320384</v>
      </c>
      <c r="Z37">
        <f t="shared" si="18"/>
        <v>1.5452177976778838</v>
      </c>
      <c r="AA37">
        <f t="shared" si="19"/>
        <v>-58.930044935535335</v>
      </c>
      <c r="AB37">
        <f t="shared" si="20"/>
        <v>10.551159418393068</v>
      </c>
      <c r="AC37">
        <f t="shared" si="21"/>
        <v>0.86882009869622256</v>
      </c>
      <c r="AD37">
        <f t="shared" si="22"/>
        <v>146.92912958155389</v>
      </c>
      <c r="AE37">
        <f t="shared" si="23"/>
        <v>4.7120475845357213</v>
      </c>
      <c r="AF37">
        <f t="shared" si="24"/>
        <v>1.3325040186833206</v>
      </c>
      <c r="AG37">
        <f t="shared" si="25"/>
        <v>0.93684651643263184</v>
      </c>
      <c r="AH37">
        <v>146.70698943180099</v>
      </c>
      <c r="AI37">
        <v>143.28843636363641</v>
      </c>
      <c r="AJ37">
        <v>0.65010126458036832</v>
      </c>
      <c r="AK37">
        <v>63.439053204931277</v>
      </c>
      <c r="AL37">
        <f t="shared" si="26"/>
        <v>1.3362821980847015</v>
      </c>
      <c r="AM37">
        <v>31.99470028452513</v>
      </c>
      <c r="AN37">
        <v>33.186623030303032</v>
      </c>
      <c r="AO37">
        <v>1.6274321773870299E-5</v>
      </c>
      <c r="AP37">
        <v>87.696171181003294</v>
      </c>
      <c r="AQ37">
        <v>109</v>
      </c>
      <c r="AR37">
        <v>17</v>
      </c>
      <c r="AS37">
        <f t="shared" si="27"/>
        <v>1</v>
      </c>
      <c r="AT37">
        <f t="shared" si="28"/>
        <v>0</v>
      </c>
      <c r="AU37">
        <f t="shared" si="29"/>
        <v>47421.644980746198</v>
      </c>
      <c r="AV37" t="s">
        <v>412</v>
      </c>
      <c r="AW37" t="s">
        <v>412</v>
      </c>
      <c r="AX37">
        <v>0</v>
      </c>
      <c r="AY37">
        <v>0</v>
      </c>
      <c r="AZ37" t="e">
        <f t="shared" si="30"/>
        <v>#DIV/0!</v>
      </c>
      <c r="BA37">
        <v>0</v>
      </c>
      <c r="BB37" t="s">
        <v>412</v>
      </c>
      <c r="BC37" t="s">
        <v>412</v>
      </c>
      <c r="BD37">
        <v>0</v>
      </c>
      <c r="BE37">
        <v>0</v>
      </c>
      <c r="BF37" t="e">
        <f t="shared" si="31"/>
        <v>#DIV/0!</v>
      </c>
      <c r="BG37">
        <v>0.5</v>
      </c>
      <c r="BH37">
        <f t="shared" si="32"/>
        <v>1009.5146999999998</v>
      </c>
      <c r="BI37">
        <f t="shared" si="33"/>
        <v>0.93684651643263184</v>
      </c>
      <c r="BJ37" t="e">
        <f t="shared" si="34"/>
        <v>#DIV/0!</v>
      </c>
      <c r="BK37">
        <f t="shared" si="35"/>
        <v>9.28016715786934E-4</v>
      </c>
      <c r="BL37" t="e">
        <f t="shared" si="36"/>
        <v>#DIV/0!</v>
      </c>
      <c r="BM37" t="e">
        <f t="shared" si="37"/>
        <v>#DIV/0!</v>
      </c>
      <c r="BN37" t="s">
        <v>412</v>
      </c>
      <c r="BO37">
        <v>0</v>
      </c>
      <c r="BP37" t="e">
        <f t="shared" si="38"/>
        <v>#DIV/0!</v>
      </c>
      <c r="BQ37" t="e">
        <f t="shared" si="39"/>
        <v>#DIV/0!</v>
      </c>
      <c r="BR37" t="e">
        <f t="shared" si="40"/>
        <v>#DIV/0!</v>
      </c>
      <c r="BS37" t="e">
        <f t="shared" si="41"/>
        <v>#DIV/0!</v>
      </c>
      <c r="BT37" t="e">
        <f t="shared" si="42"/>
        <v>#DIV/0!</v>
      </c>
      <c r="BU37" t="e">
        <f t="shared" si="43"/>
        <v>#DIV/0!</v>
      </c>
      <c r="BV37" t="e">
        <f t="shared" si="44"/>
        <v>#DIV/0!</v>
      </c>
      <c r="BW37" t="e">
        <f t="shared" si="45"/>
        <v>#DIV/0!</v>
      </c>
      <c r="BX37" t="s">
        <v>412</v>
      </c>
      <c r="BY37" t="s">
        <v>412</v>
      </c>
      <c r="BZ37" t="s">
        <v>412</v>
      </c>
      <c r="CA37" t="s">
        <v>412</v>
      </c>
      <c r="CB37" t="s">
        <v>412</v>
      </c>
      <c r="CC37" t="s">
        <v>412</v>
      </c>
      <c r="CD37" t="s">
        <v>412</v>
      </c>
      <c r="CE37" t="s">
        <v>412</v>
      </c>
      <c r="CF37">
        <v>253</v>
      </c>
      <c r="CG37">
        <v>1000</v>
      </c>
      <c r="CH37" t="s">
        <v>413</v>
      </c>
      <c r="CI37">
        <v>1110.1500000000001</v>
      </c>
      <c r="CJ37">
        <v>1175.8634999999999</v>
      </c>
      <c r="CK37">
        <v>1152.67</v>
      </c>
      <c r="CL37">
        <v>1.3005735999999999E-4</v>
      </c>
      <c r="CM37">
        <v>6.5004835999999994E-4</v>
      </c>
      <c r="CN37">
        <v>4.7597999359999997E-2</v>
      </c>
      <c r="CO37">
        <v>5.5000000000000003E-4</v>
      </c>
      <c r="CP37">
        <f t="shared" si="46"/>
        <v>1200.002857142857</v>
      </c>
      <c r="CQ37">
        <f t="shared" si="47"/>
        <v>1009.5146999999998</v>
      </c>
      <c r="CR37">
        <f t="shared" si="48"/>
        <v>0.84126024699941182</v>
      </c>
      <c r="CS37">
        <f t="shared" si="49"/>
        <v>0.16203227670886494</v>
      </c>
      <c r="CT37">
        <v>6</v>
      </c>
      <c r="CU37">
        <v>0.5</v>
      </c>
      <c r="CV37" t="s">
        <v>414</v>
      </c>
      <c r="CW37">
        <v>2</v>
      </c>
      <c r="CX37" t="b">
        <v>1</v>
      </c>
      <c r="CY37">
        <v>1658151093</v>
      </c>
      <c r="CZ37">
        <v>137.5602857142857</v>
      </c>
      <c r="DA37">
        <v>142.077</v>
      </c>
      <c r="DB37">
        <v>33.184199999999997</v>
      </c>
      <c r="DC37">
        <v>31.995557142857141</v>
      </c>
      <c r="DD37">
        <v>139.14699999999999</v>
      </c>
      <c r="DE37">
        <v>32.669357142857137</v>
      </c>
      <c r="DF37">
        <v>650.29757142857147</v>
      </c>
      <c r="DG37">
        <v>101.2161428571429</v>
      </c>
      <c r="DH37">
        <v>9.9946714285714292E-2</v>
      </c>
      <c r="DI37">
        <v>32.554142857142857</v>
      </c>
      <c r="DJ37">
        <v>999.89999999999986</v>
      </c>
      <c r="DK37">
        <v>32.483442857142862</v>
      </c>
      <c r="DL37">
        <v>0</v>
      </c>
      <c r="DM37">
        <v>0</v>
      </c>
      <c r="DN37">
        <v>8997.8571428571431</v>
      </c>
      <c r="DO37">
        <v>0</v>
      </c>
      <c r="DP37">
        <v>531.57614285714283</v>
      </c>
      <c r="DQ37">
        <v>-4.5167471428571426</v>
      </c>
      <c r="DR37">
        <v>142.28200000000001</v>
      </c>
      <c r="DS37">
        <v>146.77328571428569</v>
      </c>
      <c r="DT37">
        <v>1.1886271428571431</v>
      </c>
      <c r="DU37">
        <v>142.077</v>
      </c>
      <c r="DV37">
        <v>31.995557142857141</v>
      </c>
      <c r="DW37">
        <v>3.3587757142857142</v>
      </c>
      <c r="DX37">
        <v>3.2384685714285721</v>
      </c>
      <c r="DY37">
        <v>25.9223</v>
      </c>
      <c r="DZ37">
        <v>25.30762857142857</v>
      </c>
      <c r="EA37">
        <v>1200.002857142857</v>
      </c>
      <c r="EB37">
        <v>0.95799299999999998</v>
      </c>
      <c r="EC37">
        <v>4.2007399999999993E-2</v>
      </c>
      <c r="ED37">
        <v>0</v>
      </c>
      <c r="EE37">
        <v>2.3298999999999999</v>
      </c>
      <c r="EF37">
        <v>0</v>
      </c>
      <c r="EG37">
        <v>11960.414285714291</v>
      </c>
      <c r="EH37">
        <v>9554.9971428571425</v>
      </c>
      <c r="EI37">
        <v>46.419285714285721</v>
      </c>
      <c r="EJ37">
        <v>48.821000000000012</v>
      </c>
      <c r="EK37">
        <v>47.910428571428568</v>
      </c>
      <c r="EL37">
        <v>47</v>
      </c>
      <c r="EM37">
        <v>46.125</v>
      </c>
      <c r="EN37">
        <v>1149.5928571428569</v>
      </c>
      <c r="EO37">
        <v>50.41</v>
      </c>
      <c r="EP37">
        <v>0</v>
      </c>
      <c r="EQ37">
        <v>593601.70000004768</v>
      </c>
      <c r="ER37">
        <v>0</v>
      </c>
      <c r="ES37">
        <v>2.513291999999999</v>
      </c>
      <c r="ET37">
        <v>-0.14237694345140131</v>
      </c>
      <c r="EU37">
        <v>-136.79999977995641</v>
      </c>
      <c r="EV37">
        <v>11974.388000000001</v>
      </c>
      <c r="EW37">
        <v>15</v>
      </c>
      <c r="EX37">
        <v>1658144494.0999999</v>
      </c>
      <c r="EY37" t="s">
        <v>415</v>
      </c>
      <c r="EZ37">
        <v>1658144494.0999999</v>
      </c>
      <c r="FA37">
        <v>1658144488.0999999</v>
      </c>
      <c r="FB37">
        <v>9</v>
      </c>
      <c r="FC37">
        <v>-0.39</v>
      </c>
      <c r="FD37">
        <v>0.129</v>
      </c>
      <c r="FE37">
        <v>-1.6950000000000001</v>
      </c>
      <c r="FF37">
        <v>0.501</v>
      </c>
      <c r="FG37">
        <v>420</v>
      </c>
      <c r="FH37">
        <v>31</v>
      </c>
      <c r="FI37">
        <v>0.32</v>
      </c>
      <c r="FJ37">
        <v>0.13</v>
      </c>
      <c r="FK37">
        <v>-6.2256682926829274</v>
      </c>
      <c r="FL37">
        <v>35.127148641114978</v>
      </c>
      <c r="FM37">
        <v>4.4252660425521739</v>
      </c>
      <c r="FN37">
        <v>0</v>
      </c>
      <c r="FO37">
        <v>2.5360411764705879</v>
      </c>
      <c r="FP37">
        <v>-0.39609168256846428</v>
      </c>
      <c r="FQ37">
        <v>0.2130055372349122</v>
      </c>
      <c r="FR37">
        <v>1</v>
      </c>
      <c r="FS37">
        <v>1.193241463414634</v>
      </c>
      <c r="FT37">
        <v>-4.1300696864113098E-2</v>
      </c>
      <c r="FU37">
        <v>4.2426151397777414E-3</v>
      </c>
      <c r="FV37">
        <v>1</v>
      </c>
      <c r="FW37">
        <v>2</v>
      </c>
      <c r="FX37">
        <v>3</v>
      </c>
      <c r="FY37" t="s">
        <v>428</v>
      </c>
      <c r="FZ37">
        <v>3.37188</v>
      </c>
      <c r="GA37">
        <v>2.8936899999999999</v>
      </c>
      <c r="GB37">
        <v>3.8619500000000001E-2</v>
      </c>
      <c r="GC37">
        <v>4.0393199999999997E-2</v>
      </c>
      <c r="GD37">
        <v>0.13893900000000001</v>
      </c>
      <c r="GE37">
        <v>0.13850599999999999</v>
      </c>
      <c r="GF37">
        <v>33393.599999999999</v>
      </c>
      <c r="GG37">
        <v>28976.9</v>
      </c>
      <c r="GH37">
        <v>31032</v>
      </c>
      <c r="GI37">
        <v>28128.1</v>
      </c>
      <c r="GJ37">
        <v>35185.4</v>
      </c>
      <c r="GK37">
        <v>34184.800000000003</v>
      </c>
      <c r="GL37">
        <v>40441.4</v>
      </c>
      <c r="GM37">
        <v>39201.300000000003</v>
      </c>
      <c r="GN37">
        <v>2.1876699999999998</v>
      </c>
      <c r="GO37">
        <v>1.6708499999999999</v>
      </c>
      <c r="GP37">
        <v>0</v>
      </c>
      <c r="GQ37">
        <v>9.6790500000000002E-2</v>
      </c>
      <c r="GR37">
        <v>999.9</v>
      </c>
      <c r="GS37">
        <v>30.910499999999999</v>
      </c>
      <c r="GT37">
        <v>67</v>
      </c>
      <c r="GU37">
        <v>34.299999999999997</v>
      </c>
      <c r="GV37">
        <v>35.964399999999998</v>
      </c>
      <c r="GW37">
        <v>50.9</v>
      </c>
      <c r="GX37">
        <v>45.216299999999997</v>
      </c>
      <c r="GY37">
        <v>1</v>
      </c>
      <c r="GZ37">
        <v>0.40340700000000002</v>
      </c>
      <c r="HA37">
        <v>0.53417800000000004</v>
      </c>
      <c r="HB37">
        <v>20.213999999999999</v>
      </c>
      <c r="HC37">
        <v>5.2148899999999996</v>
      </c>
      <c r="HD37">
        <v>11.968299999999999</v>
      </c>
      <c r="HE37">
        <v>4.9912000000000001</v>
      </c>
      <c r="HF37">
        <v>3.2925300000000002</v>
      </c>
      <c r="HG37">
        <v>7850.4</v>
      </c>
      <c r="HH37">
        <v>9999</v>
      </c>
      <c r="HI37">
        <v>9999</v>
      </c>
      <c r="HJ37">
        <v>921.9</v>
      </c>
      <c r="HK37">
        <v>4.97126</v>
      </c>
      <c r="HL37">
        <v>1.8737900000000001</v>
      </c>
      <c r="HM37">
        <v>1.87012</v>
      </c>
      <c r="HN37">
        <v>1.86961</v>
      </c>
      <c r="HO37">
        <v>1.87439</v>
      </c>
      <c r="HP37">
        <v>1.87103</v>
      </c>
      <c r="HQ37">
        <v>1.8665</v>
      </c>
      <c r="HR37">
        <v>1.87761</v>
      </c>
      <c r="HS37">
        <v>0</v>
      </c>
      <c r="HT37">
        <v>0</v>
      </c>
      <c r="HU37">
        <v>0</v>
      </c>
      <c r="HV37">
        <v>0</v>
      </c>
      <c r="HW37" t="s">
        <v>417</v>
      </c>
      <c r="HX37" t="s">
        <v>418</v>
      </c>
      <c r="HY37" t="s">
        <v>419</v>
      </c>
      <c r="HZ37" t="s">
        <v>419</v>
      </c>
      <c r="IA37" t="s">
        <v>419</v>
      </c>
      <c r="IB37" t="s">
        <v>419</v>
      </c>
      <c r="IC37">
        <v>0</v>
      </c>
      <c r="ID37">
        <v>100</v>
      </c>
      <c r="IE37">
        <v>100</v>
      </c>
      <c r="IF37">
        <v>-1.587</v>
      </c>
      <c r="IG37">
        <v>0.51490000000000002</v>
      </c>
      <c r="IH37">
        <v>-1.5492032321761531</v>
      </c>
      <c r="II37">
        <v>1.7196870422270779E-5</v>
      </c>
      <c r="IJ37">
        <v>-2.1741833173098589E-6</v>
      </c>
      <c r="IK37">
        <v>9.0595066644434051E-10</v>
      </c>
      <c r="IL37">
        <v>-9.5844304854189682E-2</v>
      </c>
      <c r="IM37">
        <v>-1.2435942757381079E-3</v>
      </c>
      <c r="IN37">
        <v>8.3241555849602686E-4</v>
      </c>
      <c r="IO37">
        <v>-6.8006265696850886E-6</v>
      </c>
      <c r="IP37">
        <v>17</v>
      </c>
      <c r="IQ37">
        <v>2050</v>
      </c>
      <c r="IR37">
        <v>3</v>
      </c>
      <c r="IS37">
        <v>34</v>
      </c>
      <c r="IT37">
        <v>110</v>
      </c>
      <c r="IU37">
        <v>110.1</v>
      </c>
      <c r="IV37">
        <v>0.50414999999999999</v>
      </c>
      <c r="IW37">
        <v>2.63428</v>
      </c>
      <c r="IX37">
        <v>1.49902</v>
      </c>
      <c r="IY37">
        <v>2.3034699999999999</v>
      </c>
      <c r="IZ37">
        <v>1.69678</v>
      </c>
      <c r="JA37">
        <v>2.2399900000000001</v>
      </c>
      <c r="JB37">
        <v>38.5259</v>
      </c>
      <c r="JC37">
        <v>14.998900000000001</v>
      </c>
      <c r="JD37">
        <v>18</v>
      </c>
      <c r="JE37">
        <v>573.25800000000004</v>
      </c>
      <c r="JF37">
        <v>322.88400000000001</v>
      </c>
      <c r="JG37">
        <v>29.998100000000001</v>
      </c>
      <c r="JH37">
        <v>32.754899999999999</v>
      </c>
      <c r="JI37">
        <v>30.0002</v>
      </c>
      <c r="JJ37">
        <v>32.526600000000002</v>
      </c>
      <c r="JK37">
        <v>32.500500000000002</v>
      </c>
      <c r="JL37">
        <v>10.117900000000001</v>
      </c>
      <c r="JM37">
        <v>19.139900000000001</v>
      </c>
      <c r="JN37">
        <v>100</v>
      </c>
      <c r="JO37">
        <v>30</v>
      </c>
      <c r="JP37">
        <v>150.52500000000001</v>
      </c>
      <c r="JQ37">
        <v>31.974</v>
      </c>
      <c r="JR37">
        <v>98.8797</v>
      </c>
      <c r="JS37">
        <v>98.732399999999998</v>
      </c>
    </row>
    <row r="38" spans="1:279" x14ac:dyDescent="0.2">
      <c r="A38">
        <v>23</v>
      </c>
      <c r="B38">
        <v>1658151098.5</v>
      </c>
      <c r="C38">
        <v>87.5</v>
      </c>
      <c r="D38" t="s">
        <v>463</v>
      </c>
      <c r="E38" t="s">
        <v>464</v>
      </c>
      <c r="F38">
        <v>4</v>
      </c>
      <c r="G38">
        <v>1658151096.428571</v>
      </c>
      <c r="H38">
        <f t="shared" si="0"/>
        <v>1.3358340980696027E-3</v>
      </c>
      <c r="I38">
        <f t="shared" si="1"/>
        <v>1.3358340980696026</v>
      </c>
      <c r="J38">
        <f t="shared" si="2"/>
        <v>1.0958614063534442</v>
      </c>
      <c r="K38">
        <f t="shared" si="3"/>
        <v>140.12685714285709</v>
      </c>
      <c r="L38">
        <f t="shared" si="4"/>
        <v>116.09785103956091</v>
      </c>
      <c r="M38">
        <f t="shared" si="5"/>
        <v>11.762574732131409</v>
      </c>
      <c r="N38">
        <f t="shared" si="6"/>
        <v>14.197098519591963</v>
      </c>
      <c r="O38">
        <f t="shared" si="7"/>
        <v>8.5605338744180845E-2</v>
      </c>
      <c r="P38">
        <f t="shared" si="8"/>
        <v>2.7656603359068921</v>
      </c>
      <c r="Q38">
        <f t="shared" si="9"/>
        <v>8.4160079044669572E-2</v>
      </c>
      <c r="R38">
        <f t="shared" si="10"/>
        <v>5.2727867806344558E-2</v>
      </c>
      <c r="S38">
        <f t="shared" si="11"/>
        <v>194.43759899999998</v>
      </c>
      <c r="T38">
        <f t="shared" si="12"/>
        <v>33.394450634388981</v>
      </c>
      <c r="U38">
        <f t="shared" si="13"/>
        <v>32.475299999999997</v>
      </c>
      <c r="V38">
        <f t="shared" si="14"/>
        <v>4.9050578851795761</v>
      </c>
      <c r="W38">
        <f t="shared" si="15"/>
        <v>68.245933205146159</v>
      </c>
      <c r="X38">
        <f t="shared" si="16"/>
        <v>3.3625289015995681</v>
      </c>
      <c r="Y38">
        <f t="shared" si="17"/>
        <v>4.9270758617833845</v>
      </c>
      <c r="Z38">
        <f t="shared" si="18"/>
        <v>1.542528983580008</v>
      </c>
      <c r="AA38">
        <f t="shared" si="19"/>
        <v>-58.91028372486948</v>
      </c>
      <c r="AB38">
        <f t="shared" si="20"/>
        <v>11.842981099481253</v>
      </c>
      <c r="AC38">
        <f t="shared" si="21"/>
        <v>0.97604779468586078</v>
      </c>
      <c r="AD38">
        <f t="shared" si="22"/>
        <v>148.34634416929759</v>
      </c>
      <c r="AE38">
        <f t="shared" si="23"/>
        <v>6.3053083237231951</v>
      </c>
      <c r="AF38">
        <f t="shared" si="24"/>
        <v>1.3337898745927756</v>
      </c>
      <c r="AG38">
        <f t="shared" si="25"/>
        <v>1.0958614063534442</v>
      </c>
      <c r="AH38">
        <v>150.98900505754801</v>
      </c>
      <c r="AI38">
        <v>146.39216969696969</v>
      </c>
      <c r="AJ38">
        <v>0.9143702147100935</v>
      </c>
      <c r="AK38">
        <v>63.439053204931277</v>
      </c>
      <c r="AL38">
        <f t="shared" si="26"/>
        <v>1.3358340980696026</v>
      </c>
      <c r="AM38">
        <v>31.998660776745719</v>
      </c>
      <c r="AN38">
        <v>33.190087878787871</v>
      </c>
      <c r="AO38">
        <v>3.6216087634180267E-5</v>
      </c>
      <c r="AP38">
        <v>87.696171181003294</v>
      </c>
      <c r="AQ38">
        <v>109</v>
      </c>
      <c r="AR38">
        <v>17</v>
      </c>
      <c r="AS38">
        <f t="shared" si="27"/>
        <v>1</v>
      </c>
      <c r="AT38">
        <f t="shared" si="28"/>
        <v>0</v>
      </c>
      <c r="AU38">
        <f t="shared" si="29"/>
        <v>47351.955285775453</v>
      </c>
      <c r="AV38" t="s">
        <v>412</v>
      </c>
      <c r="AW38" t="s">
        <v>412</v>
      </c>
      <c r="AX38">
        <v>0</v>
      </c>
      <c r="AY38">
        <v>0</v>
      </c>
      <c r="AZ38" t="e">
        <f t="shared" si="30"/>
        <v>#DIV/0!</v>
      </c>
      <c r="BA38">
        <v>0</v>
      </c>
      <c r="BB38" t="s">
        <v>412</v>
      </c>
      <c r="BC38" t="s">
        <v>412</v>
      </c>
      <c r="BD38">
        <v>0</v>
      </c>
      <c r="BE38">
        <v>0</v>
      </c>
      <c r="BF38" t="e">
        <f t="shared" si="31"/>
        <v>#DIV/0!</v>
      </c>
      <c r="BG38">
        <v>0.5</v>
      </c>
      <c r="BH38">
        <f t="shared" si="32"/>
        <v>1009.5062999999999</v>
      </c>
      <c r="BI38">
        <f t="shared" si="33"/>
        <v>1.0958614063534442</v>
      </c>
      <c r="BJ38" t="e">
        <f t="shared" si="34"/>
        <v>#DIV/0!</v>
      </c>
      <c r="BK38">
        <f t="shared" si="35"/>
        <v>1.0855419192068879E-3</v>
      </c>
      <c r="BL38" t="e">
        <f t="shared" si="36"/>
        <v>#DIV/0!</v>
      </c>
      <c r="BM38" t="e">
        <f t="shared" si="37"/>
        <v>#DIV/0!</v>
      </c>
      <c r="BN38" t="s">
        <v>412</v>
      </c>
      <c r="BO38">
        <v>0</v>
      </c>
      <c r="BP38" t="e">
        <f t="shared" si="38"/>
        <v>#DIV/0!</v>
      </c>
      <c r="BQ38" t="e">
        <f t="shared" si="39"/>
        <v>#DIV/0!</v>
      </c>
      <c r="BR38" t="e">
        <f t="shared" si="40"/>
        <v>#DIV/0!</v>
      </c>
      <c r="BS38" t="e">
        <f t="shared" si="41"/>
        <v>#DIV/0!</v>
      </c>
      <c r="BT38" t="e">
        <f t="shared" si="42"/>
        <v>#DIV/0!</v>
      </c>
      <c r="BU38" t="e">
        <f t="shared" si="43"/>
        <v>#DIV/0!</v>
      </c>
      <c r="BV38" t="e">
        <f t="shared" si="44"/>
        <v>#DIV/0!</v>
      </c>
      <c r="BW38" t="e">
        <f t="shared" si="45"/>
        <v>#DIV/0!</v>
      </c>
      <c r="BX38" t="s">
        <v>412</v>
      </c>
      <c r="BY38" t="s">
        <v>412</v>
      </c>
      <c r="BZ38" t="s">
        <v>412</v>
      </c>
      <c r="CA38" t="s">
        <v>412</v>
      </c>
      <c r="CB38" t="s">
        <v>412</v>
      </c>
      <c r="CC38" t="s">
        <v>412</v>
      </c>
      <c r="CD38" t="s">
        <v>412</v>
      </c>
      <c r="CE38" t="s">
        <v>412</v>
      </c>
      <c r="CF38">
        <v>253</v>
      </c>
      <c r="CG38">
        <v>1000</v>
      </c>
      <c r="CH38" t="s">
        <v>413</v>
      </c>
      <c r="CI38">
        <v>1110.1500000000001</v>
      </c>
      <c r="CJ38">
        <v>1175.8634999999999</v>
      </c>
      <c r="CK38">
        <v>1152.67</v>
      </c>
      <c r="CL38">
        <v>1.3005735999999999E-4</v>
      </c>
      <c r="CM38">
        <v>6.5004835999999994E-4</v>
      </c>
      <c r="CN38">
        <v>4.7597999359999997E-2</v>
      </c>
      <c r="CO38">
        <v>5.5000000000000003E-4</v>
      </c>
      <c r="CP38">
        <f t="shared" si="46"/>
        <v>1199.992857142857</v>
      </c>
      <c r="CQ38">
        <f t="shared" si="47"/>
        <v>1009.5062999999999</v>
      </c>
      <c r="CR38">
        <f t="shared" si="48"/>
        <v>0.84126025750153277</v>
      </c>
      <c r="CS38">
        <f t="shared" si="49"/>
        <v>0.16203229697795821</v>
      </c>
      <c r="CT38">
        <v>6</v>
      </c>
      <c r="CU38">
        <v>0.5</v>
      </c>
      <c r="CV38" t="s">
        <v>414</v>
      </c>
      <c r="CW38">
        <v>2</v>
      </c>
      <c r="CX38" t="b">
        <v>1</v>
      </c>
      <c r="CY38">
        <v>1658151096.428571</v>
      </c>
      <c r="CZ38">
        <v>140.12685714285709</v>
      </c>
      <c r="DA38">
        <v>146.11699999999999</v>
      </c>
      <c r="DB38">
        <v>33.188514285714277</v>
      </c>
      <c r="DC38">
        <v>31.998714285714279</v>
      </c>
      <c r="DD38">
        <v>141.71457142857139</v>
      </c>
      <c r="DE38">
        <v>32.673585714285707</v>
      </c>
      <c r="DF38">
        <v>650.28914285714279</v>
      </c>
      <c r="DG38">
        <v>101.21599999999999</v>
      </c>
      <c r="DH38">
        <v>0.1000418285714286</v>
      </c>
      <c r="DI38">
        <v>32.554728571428583</v>
      </c>
      <c r="DJ38">
        <v>999.89999999999986</v>
      </c>
      <c r="DK38">
        <v>32.475299999999997</v>
      </c>
      <c r="DL38">
        <v>0</v>
      </c>
      <c r="DM38">
        <v>0</v>
      </c>
      <c r="DN38">
        <v>8984.4642857142862</v>
      </c>
      <c r="DO38">
        <v>0</v>
      </c>
      <c r="DP38">
        <v>527.29757142857147</v>
      </c>
      <c r="DQ38">
        <v>-5.9903214285714279</v>
      </c>
      <c r="DR38">
        <v>144.93700000000001</v>
      </c>
      <c r="DS38">
        <v>150.94714285714289</v>
      </c>
      <c r="DT38">
        <v>1.1898171428571429</v>
      </c>
      <c r="DU38">
        <v>146.11699999999999</v>
      </c>
      <c r="DV38">
        <v>31.998714285714279</v>
      </c>
      <c r="DW38">
        <v>3.3592114285714278</v>
      </c>
      <c r="DX38">
        <v>3.2387828571428581</v>
      </c>
      <c r="DY38">
        <v>25.924499999999998</v>
      </c>
      <c r="DZ38">
        <v>25.3093</v>
      </c>
      <c r="EA38">
        <v>1199.992857142857</v>
      </c>
      <c r="EB38">
        <v>0.95799299999999998</v>
      </c>
      <c r="EC38">
        <v>4.2007399999999993E-2</v>
      </c>
      <c r="ED38">
        <v>0</v>
      </c>
      <c r="EE38">
        <v>2.544542857142857</v>
      </c>
      <c r="EF38">
        <v>0</v>
      </c>
      <c r="EG38">
        <v>11949.014285714289</v>
      </c>
      <c r="EH38">
        <v>9554.8971428571422</v>
      </c>
      <c r="EI38">
        <v>46.401571428571422</v>
      </c>
      <c r="EJ38">
        <v>48.857000000000014</v>
      </c>
      <c r="EK38">
        <v>47.901571428571437</v>
      </c>
      <c r="EL38">
        <v>46.991</v>
      </c>
      <c r="EM38">
        <v>46.125</v>
      </c>
      <c r="EN38">
        <v>1149.5828571428569</v>
      </c>
      <c r="EO38">
        <v>50.41</v>
      </c>
      <c r="EP38">
        <v>0</v>
      </c>
      <c r="EQ38">
        <v>593605.29999995232</v>
      </c>
      <c r="ER38">
        <v>0</v>
      </c>
      <c r="ES38">
        <v>2.5310640000000002</v>
      </c>
      <c r="ET38">
        <v>-5.3861562647759258E-2</v>
      </c>
      <c r="EU38">
        <v>-181.25384643644941</v>
      </c>
      <c r="EV38">
        <v>11965.376</v>
      </c>
      <c r="EW38">
        <v>15</v>
      </c>
      <c r="EX38">
        <v>1658144494.0999999</v>
      </c>
      <c r="EY38" t="s">
        <v>415</v>
      </c>
      <c r="EZ38">
        <v>1658144494.0999999</v>
      </c>
      <c r="FA38">
        <v>1658144488.0999999</v>
      </c>
      <c r="FB38">
        <v>9</v>
      </c>
      <c r="FC38">
        <v>-0.39</v>
      </c>
      <c r="FD38">
        <v>0.129</v>
      </c>
      <c r="FE38">
        <v>-1.6950000000000001</v>
      </c>
      <c r="FF38">
        <v>0.501</v>
      </c>
      <c r="FG38">
        <v>420</v>
      </c>
      <c r="FH38">
        <v>31</v>
      </c>
      <c r="FI38">
        <v>0.32</v>
      </c>
      <c r="FJ38">
        <v>0.13</v>
      </c>
      <c r="FK38">
        <v>-4.5967399999999996</v>
      </c>
      <c r="FL38">
        <v>1.825751498257844</v>
      </c>
      <c r="FM38">
        <v>1.726847599701584</v>
      </c>
      <c r="FN38">
        <v>0</v>
      </c>
      <c r="FO38">
        <v>2.5312176470588241</v>
      </c>
      <c r="FP38">
        <v>-1.6834234048081091E-2</v>
      </c>
      <c r="FQ38">
        <v>0.19629229476140661</v>
      </c>
      <c r="FR38">
        <v>1</v>
      </c>
      <c r="FS38">
        <v>1.1912619512195119</v>
      </c>
      <c r="FT38">
        <v>-2.3538397212542E-2</v>
      </c>
      <c r="FU38">
        <v>2.8289446618941661E-3</v>
      </c>
      <c r="FV38">
        <v>1</v>
      </c>
      <c r="FW38">
        <v>2</v>
      </c>
      <c r="FX38">
        <v>3</v>
      </c>
      <c r="FY38" t="s">
        <v>428</v>
      </c>
      <c r="FZ38">
        <v>3.37216</v>
      </c>
      <c r="GA38">
        <v>2.8936299999999999</v>
      </c>
      <c r="GB38">
        <v>3.9423399999999997E-2</v>
      </c>
      <c r="GC38">
        <v>4.1569000000000002E-2</v>
      </c>
      <c r="GD38">
        <v>0.13895099999999999</v>
      </c>
      <c r="GE38">
        <v>0.138513</v>
      </c>
      <c r="GF38">
        <v>33365.199999999997</v>
      </c>
      <c r="GG38">
        <v>28941.1</v>
      </c>
      <c r="GH38">
        <v>31031.599999999999</v>
      </c>
      <c r="GI38">
        <v>28127.9</v>
      </c>
      <c r="GJ38">
        <v>35184.199999999997</v>
      </c>
      <c r="GK38">
        <v>34184.199999999997</v>
      </c>
      <c r="GL38">
        <v>40440.6</v>
      </c>
      <c r="GM38">
        <v>39200.800000000003</v>
      </c>
      <c r="GN38">
        <v>2.18743</v>
      </c>
      <c r="GO38">
        <v>1.67083</v>
      </c>
      <c r="GP38">
        <v>0</v>
      </c>
      <c r="GQ38">
        <v>9.6313700000000002E-2</v>
      </c>
      <c r="GR38">
        <v>999.9</v>
      </c>
      <c r="GS38">
        <v>30.905899999999999</v>
      </c>
      <c r="GT38">
        <v>67</v>
      </c>
      <c r="GU38">
        <v>34.299999999999997</v>
      </c>
      <c r="GV38">
        <v>35.966799999999999</v>
      </c>
      <c r="GW38">
        <v>50.69</v>
      </c>
      <c r="GX38">
        <v>44.411099999999998</v>
      </c>
      <c r="GY38">
        <v>1</v>
      </c>
      <c r="GZ38">
        <v>0.40345300000000001</v>
      </c>
      <c r="HA38">
        <v>0.52947699999999998</v>
      </c>
      <c r="HB38">
        <v>20.214099999999998</v>
      </c>
      <c r="HC38">
        <v>5.2150400000000001</v>
      </c>
      <c r="HD38">
        <v>11.968299999999999</v>
      </c>
      <c r="HE38">
        <v>4.9908999999999999</v>
      </c>
      <c r="HF38">
        <v>3.2925</v>
      </c>
      <c r="HG38">
        <v>7850.4</v>
      </c>
      <c r="HH38">
        <v>9999</v>
      </c>
      <c r="HI38">
        <v>9999</v>
      </c>
      <c r="HJ38">
        <v>921.9</v>
      </c>
      <c r="HK38">
        <v>4.9712300000000003</v>
      </c>
      <c r="HL38">
        <v>1.87381</v>
      </c>
      <c r="HM38">
        <v>1.87012</v>
      </c>
      <c r="HN38">
        <v>1.8696200000000001</v>
      </c>
      <c r="HO38">
        <v>1.87439</v>
      </c>
      <c r="HP38">
        <v>1.87103</v>
      </c>
      <c r="HQ38">
        <v>1.86652</v>
      </c>
      <c r="HR38">
        <v>1.8776200000000001</v>
      </c>
      <c r="HS38">
        <v>0</v>
      </c>
      <c r="HT38">
        <v>0</v>
      </c>
      <c r="HU38">
        <v>0</v>
      </c>
      <c r="HV38">
        <v>0</v>
      </c>
      <c r="HW38" t="s">
        <v>417</v>
      </c>
      <c r="HX38" t="s">
        <v>418</v>
      </c>
      <c r="HY38" t="s">
        <v>419</v>
      </c>
      <c r="HZ38" t="s">
        <v>419</v>
      </c>
      <c r="IA38" t="s">
        <v>419</v>
      </c>
      <c r="IB38" t="s">
        <v>419</v>
      </c>
      <c r="IC38">
        <v>0</v>
      </c>
      <c r="ID38">
        <v>100</v>
      </c>
      <c r="IE38">
        <v>100</v>
      </c>
      <c r="IF38">
        <v>-1.5880000000000001</v>
      </c>
      <c r="IG38">
        <v>0.5151</v>
      </c>
      <c r="IH38">
        <v>-1.5492032321761531</v>
      </c>
      <c r="II38">
        <v>1.7196870422270779E-5</v>
      </c>
      <c r="IJ38">
        <v>-2.1741833173098589E-6</v>
      </c>
      <c r="IK38">
        <v>9.0595066644434051E-10</v>
      </c>
      <c r="IL38">
        <v>-9.5844304854189682E-2</v>
      </c>
      <c r="IM38">
        <v>-1.2435942757381079E-3</v>
      </c>
      <c r="IN38">
        <v>8.3241555849602686E-4</v>
      </c>
      <c r="IO38">
        <v>-6.8006265696850886E-6</v>
      </c>
      <c r="IP38">
        <v>17</v>
      </c>
      <c r="IQ38">
        <v>2050</v>
      </c>
      <c r="IR38">
        <v>3</v>
      </c>
      <c r="IS38">
        <v>34</v>
      </c>
      <c r="IT38">
        <v>110.1</v>
      </c>
      <c r="IU38">
        <v>110.2</v>
      </c>
      <c r="IV38">
        <v>0.51391600000000004</v>
      </c>
      <c r="IW38">
        <v>2.6281699999999999</v>
      </c>
      <c r="IX38">
        <v>1.49902</v>
      </c>
      <c r="IY38">
        <v>2.3034699999999999</v>
      </c>
      <c r="IZ38">
        <v>1.69678</v>
      </c>
      <c r="JA38">
        <v>2.35229</v>
      </c>
      <c r="JB38">
        <v>38.550400000000003</v>
      </c>
      <c r="JC38">
        <v>14.998900000000001</v>
      </c>
      <c r="JD38">
        <v>18</v>
      </c>
      <c r="JE38">
        <v>573.10299999999995</v>
      </c>
      <c r="JF38">
        <v>322.87099999999998</v>
      </c>
      <c r="JG38">
        <v>29.9984</v>
      </c>
      <c r="JH38">
        <v>32.754899999999999</v>
      </c>
      <c r="JI38">
        <v>30.0002</v>
      </c>
      <c r="JJ38">
        <v>32.528399999999998</v>
      </c>
      <c r="JK38">
        <v>32.500500000000002</v>
      </c>
      <c r="JL38">
        <v>10.308299999999999</v>
      </c>
      <c r="JM38">
        <v>19.139900000000001</v>
      </c>
      <c r="JN38">
        <v>100</v>
      </c>
      <c r="JO38">
        <v>30</v>
      </c>
      <c r="JP38">
        <v>157.22999999999999</v>
      </c>
      <c r="JQ38">
        <v>31.974</v>
      </c>
      <c r="JR38">
        <v>98.877899999999997</v>
      </c>
      <c r="JS38">
        <v>98.731300000000005</v>
      </c>
    </row>
    <row r="39" spans="1:279" x14ac:dyDescent="0.2">
      <c r="A39">
        <v>24</v>
      </c>
      <c r="B39">
        <v>1658151102.5</v>
      </c>
      <c r="C39">
        <v>91.5</v>
      </c>
      <c r="D39" t="s">
        <v>465</v>
      </c>
      <c r="E39" t="s">
        <v>466</v>
      </c>
      <c r="F39">
        <v>4</v>
      </c>
      <c r="G39">
        <v>1658151100.5</v>
      </c>
      <c r="H39">
        <f t="shared" si="0"/>
        <v>1.3387657026110466E-3</v>
      </c>
      <c r="I39">
        <f t="shared" si="1"/>
        <v>1.3387657026110467</v>
      </c>
      <c r="J39">
        <f t="shared" si="2"/>
        <v>1.2144265829060756</v>
      </c>
      <c r="K39">
        <f t="shared" si="3"/>
        <v>144.18514285714289</v>
      </c>
      <c r="L39">
        <f t="shared" si="4"/>
        <v>117.87039063229733</v>
      </c>
      <c r="M39">
        <f t="shared" si="5"/>
        <v>11.941741017645754</v>
      </c>
      <c r="N39">
        <f t="shared" si="6"/>
        <v>14.607753697564014</v>
      </c>
      <c r="O39">
        <f t="shared" si="7"/>
        <v>8.5747131940724558E-2</v>
      </c>
      <c r="P39">
        <f t="shared" si="8"/>
        <v>2.7734188993512925</v>
      </c>
      <c r="Q39">
        <f t="shared" si="9"/>
        <v>8.4301106862178718E-2</v>
      </c>
      <c r="R39">
        <f t="shared" si="10"/>
        <v>5.2816080168194862E-2</v>
      </c>
      <c r="S39">
        <f t="shared" si="11"/>
        <v>194.43531899999994</v>
      </c>
      <c r="T39">
        <f t="shared" si="12"/>
        <v>33.391966629606621</v>
      </c>
      <c r="U39">
        <f t="shared" si="13"/>
        <v>32.479342857142854</v>
      </c>
      <c r="V39">
        <f t="shared" si="14"/>
        <v>4.9061765123389804</v>
      </c>
      <c r="W39">
        <f t="shared" si="15"/>
        <v>68.251888138018273</v>
      </c>
      <c r="X39">
        <f t="shared" si="16"/>
        <v>3.3629170900271155</v>
      </c>
      <c r="Y39">
        <f t="shared" si="17"/>
        <v>4.9272147361354435</v>
      </c>
      <c r="Z39">
        <f t="shared" si="18"/>
        <v>1.543259422311865</v>
      </c>
      <c r="AA39">
        <f t="shared" si="19"/>
        <v>-59.039567485147153</v>
      </c>
      <c r="AB39">
        <f t="shared" si="20"/>
        <v>11.34647447337349</v>
      </c>
      <c r="AC39">
        <f t="shared" si="21"/>
        <v>0.93253264765189403</v>
      </c>
      <c r="AD39">
        <f t="shared" si="22"/>
        <v>147.67475863587816</v>
      </c>
      <c r="AE39">
        <f t="shared" si="23"/>
        <v>7.9116877274551856</v>
      </c>
      <c r="AF39">
        <f t="shared" si="24"/>
        <v>1.3354514419235433</v>
      </c>
      <c r="AG39">
        <f t="shared" si="25"/>
        <v>1.2144265829060756</v>
      </c>
      <c r="AH39">
        <v>156.64004161263881</v>
      </c>
      <c r="AI39">
        <v>150.9213212121212</v>
      </c>
      <c r="AJ39">
        <v>1.1740852411526099</v>
      </c>
      <c r="AK39">
        <v>63.439053204931277</v>
      </c>
      <c r="AL39">
        <f t="shared" si="26"/>
        <v>1.3387657026110467</v>
      </c>
      <c r="AM39">
        <v>32.001545264835933</v>
      </c>
      <c r="AN39">
        <v>33.195678787878769</v>
      </c>
      <c r="AO39">
        <v>1.973713580386681E-5</v>
      </c>
      <c r="AP39">
        <v>87.696171181003294</v>
      </c>
      <c r="AQ39">
        <v>109</v>
      </c>
      <c r="AR39">
        <v>17</v>
      </c>
      <c r="AS39">
        <f t="shared" si="27"/>
        <v>1</v>
      </c>
      <c r="AT39">
        <f t="shared" si="28"/>
        <v>0</v>
      </c>
      <c r="AU39">
        <f t="shared" si="29"/>
        <v>47565.721469492848</v>
      </c>
      <c r="AV39" t="s">
        <v>412</v>
      </c>
      <c r="AW39" t="s">
        <v>412</v>
      </c>
      <c r="AX39">
        <v>0</v>
      </c>
      <c r="AY39">
        <v>0</v>
      </c>
      <c r="AZ39" t="e">
        <f t="shared" si="30"/>
        <v>#DIV/0!</v>
      </c>
      <c r="BA39">
        <v>0</v>
      </c>
      <c r="BB39" t="s">
        <v>412</v>
      </c>
      <c r="BC39" t="s">
        <v>412</v>
      </c>
      <c r="BD39">
        <v>0</v>
      </c>
      <c r="BE39">
        <v>0</v>
      </c>
      <c r="BF39" t="e">
        <f t="shared" si="31"/>
        <v>#DIV/0!</v>
      </c>
      <c r="BG39">
        <v>0.5</v>
      </c>
      <c r="BH39">
        <f t="shared" si="32"/>
        <v>1009.4942999999996</v>
      </c>
      <c r="BI39">
        <f t="shared" si="33"/>
        <v>1.2144265829060756</v>
      </c>
      <c r="BJ39" t="e">
        <f t="shared" si="34"/>
        <v>#DIV/0!</v>
      </c>
      <c r="BK39">
        <f t="shared" si="35"/>
        <v>1.2030048935452891E-3</v>
      </c>
      <c r="BL39" t="e">
        <f t="shared" si="36"/>
        <v>#DIV/0!</v>
      </c>
      <c r="BM39" t="e">
        <f t="shared" si="37"/>
        <v>#DIV/0!</v>
      </c>
      <c r="BN39" t="s">
        <v>412</v>
      </c>
      <c r="BO39">
        <v>0</v>
      </c>
      <c r="BP39" t="e">
        <f t="shared" si="38"/>
        <v>#DIV/0!</v>
      </c>
      <c r="BQ39" t="e">
        <f t="shared" si="39"/>
        <v>#DIV/0!</v>
      </c>
      <c r="BR39" t="e">
        <f t="shared" si="40"/>
        <v>#DIV/0!</v>
      </c>
      <c r="BS39" t="e">
        <f t="shared" si="41"/>
        <v>#DIV/0!</v>
      </c>
      <c r="BT39" t="e">
        <f t="shared" si="42"/>
        <v>#DIV/0!</v>
      </c>
      <c r="BU39" t="e">
        <f t="shared" si="43"/>
        <v>#DIV/0!</v>
      </c>
      <c r="BV39" t="e">
        <f t="shared" si="44"/>
        <v>#DIV/0!</v>
      </c>
      <c r="BW39" t="e">
        <f t="shared" si="45"/>
        <v>#DIV/0!</v>
      </c>
      <c r="BX39" t="s">
        <v>412</v>
      </c>
      <c r="BY39" t="s">
        <v>412</v>
      </c>
      <c r="BZ39" t="s">
        <v>412</v>
      </c>
      <c r="CA39" t="s">
        <v>412</v>
      </c>
      <c r="CB39" t="s">
        <v>412</v>
      </c>
      <c r="CC39" t="s">
        <v>412</v>
      </c>
      <c r="CD39" t="s">
        <v>412</v>
      </c>
      <c r="CE39" t="s">
        <v>412</v>
      </c>
      <c r="CF39">
        <v>253</v>
      </c>
      <c r="CG39">
        <v>1000</v>
      </c>
      <c r="CH39" t="s">
        <v>413</v>
      </c>
      <c r="CI39">
        <v>1110.1500000000001</v>
      </c>
      <c r="CJ39">
        <v>1175.8634999999999</v>
      </c>
      <c r="CK39">
        <v>1152.67</v>
      </c>
      <c r="CL39">
        <v>1.3005735999999999E-4</v>
      </c>
      <c r="CM39">
        <v>6.5004835999999994E-4</v>
      </c>
      <c r="CN39">
        <v>4.7597999359999997E-2</v>
      </c>
      <c r="CO39">
        <v>5.5000000000000003E-4</v>
      </c>
      <c r="CP39">
        <f t="shared" si="46"/>
        <v>1199.9785714285711</v>
      </c>
      <c r="CQ39">
        <f t="shared" si="47"/>
        <v>1009.4942999999996</v>
      </c>
      <c r="CR39">
        <f t="shared" si="48"/>
        <v>0.84126027250486612</v>
      </c>
      <c r="CS39">
        <f t="shared" si="49"/>
        <v>0.16203232593439168</v>
      </c>
      <c r="CT39">
        <v>6</v>
      </c>
      <c r="CU39">
        <v>0.5</v>
      </c>
      <c r="CV39" t="s">
        <v>414</v>
      </c>
      <c r="CW39">
        <v>2</v>
      </c>
      <c r="CX39" t="b">
        <v>1</v>
      </c>
      <c r="CY39">
        <v>1658151100.5</v>
      </c>
      <c r="CZ39">
        <v>144.18514285714289</v>
      </c>
      <c r="DA39">
        <v>151.66271428571429</v>
      </c>
      <c r="DB39">
        <v>33.193514285714294</v>
      </c>
      <c r="DC39">
        <v>32.002228571428567</v>
      </c>
      <c r="DD39">
        <v>145.7752857142857</v>
      </c>
      <c r="DE39">
        <v>32.678400000000003</v>
      </c>
      <c r="DF39">
        <v>650.28385714285719</v>
      </c>
      <c r="DG39">
        <v>101.21257142857139</v>
      </c>
      <c r="DH39">
        <v>9.990368571428572E-2</v>
      </c>
      <c r="DI39">
        <v>32.555228571428572</v>
      </c>
      <c r="DJ39">
        <v>999.89999999999986</v>
      </c>
      <c r="DK39">
        <v>32.479342857142854</v>
      </c>
      <c r="DL39">
        <v>0</v>
      </c>
      <c r="DM39">
        <v>0</v>
      </c>
      <c r="DN39">
        <v>9025.9814285714292</v>
      </c>
      <c r="DO39">
        <v>0</v>
      </c>
      <c r="DP39">
        <v>523.04185714285711</v>
      </c>
      <c r="DQ39">
        <v>-7.4774014285714294</v>
      </c>
      <c r="DR39">
        <v>149.1354285714286</v>
      </c>
      <c r="DS39">
        <v>156.6767142857143</v>
      </c>
      <c r="DT39">
        <v>1.1912700000000001</v>
      </c>
      <c r="DU39">
        <v>151.66271428571429</v>
      </c>
      <c r="DV39">
        <v>32.002228571428567</v>
      </c>
      <c r="DW39">
        <v>3.3596028571428569</v>
      </c>
      <c r="DX39">
        <v>3.2390300000000001</v>
      </c>
      <c r="DY39">
        <v>25.92644285714286</v>
      </c>
      <c r="DZ39">
        <v>25.310571428571428</v>
      </c>
      <c r="EA39">
        <v>1199.9785714285711</v>
      </c>
      <c r="EB39">
        <v>0.95799299999999998</v>
      </c>
      <c r="EC39">
        <v>4.2007399999999993E-2</v>
      </c>
      <c r="ED39">
        <v>0</v>
      </c>
      <c r="EE39">
        <v>2.7881142857142862</v>
      </c>
      <c r="EF39">
        <v>0</v>
      </c>
      <c r="EG39">
        <v>11937.18571428571</v>
      </c>
      <c r="EH39">
        <v>9554.8028571428567</v>
      </c>
      <c r="EI39">
        <v>46.436999999999998</v>
      </c>
      <c r="EJ39">
        <v>48.830000000000013</v>
      </c>
      <c r="EK39">
        <v>47.875</v>
      </c>
      <c r="EL39">
        <v>46.982000000000014</v>
      </c>
      <c r="EM39">
        <v>46.133857142857153</v>
      </c>
      <c r="EN39">
        <v>1149.568571428571</v>
      </c>
      <c r="EO39">
        <v>50.41</v>
      </c>
      <c r="EP39">
        <v>0</v>
      </c>
      <c r="EQ39">
        <v>593609.5</v>
      </c>
      <c r="ER39">
        <v>0</v>
      </c>
      <c r="ES39">
        <v>2.6095923076923082</v>
      </c>
      <c r="ET39">
        <v>0.7175794743708277</v>
      </c>
      <c r="EU39">
        <v>-187.84273518668979</v>
      </c>
      <c r="EV39">
        <v>11953.97692307692</v>
      </c>
      <c r="EW39">
        <v>15</v>
      </c>
      <c r="EX39">
        <v>1658144494.0999999</v>
      </c>
      <c r="EY39" t="s">
        <v>415</v>
      </c>
      <c r="EZ39">
        <v>1658144494.0999999</v>
      </c>
      <c r="FA39">
        <v>1658144488.0999999</v>
      </c>
      <c r="FB39">
        <v>9</v>
      </c>
      <c r="FC39">
        <v>-0.39</v>
      </c>
      <c r="FD39">
        <v>0.129</v>
      </c>
      <c r="FE39">
        <v>-1.6950000000000001</v>
      </c>
      <c r="FF39">
        <v>0.501</v>
      </c>
      <c r="FG39">
        <v>420</v>
      </c>
      <c r="FH39">
        <v>31</v>
      </c>
      <c r="FI39">
        <v>0.32</v>
      </c>
      <c r="FJ39">
        <v>0.13</v>
      </c>
      <c r="FK39">
        <v>-4.6963851219512192</v>
      </c>
      <c r="FL39">
        <v>-15.986619303135891</v>
      </c>
      <c r="FM39">
        <v>1.746482552052836</v>
      </c>
      <c r="FN39">
        <v>0</v>
      </c>
      <c r="FO39">
        <v>2.5783794117647059</v>
      </c>
      <c r="FP39">
        <v>0.61935369674685314</v>
      </c>
      <c r="FQ39">
        <v>0.21999772429225631</v>
      </c>
      <c r="FR39">
        <v>1</v>
      </c>
      <c r="FS39">
        <v>1.1903631707317071</v>
      </c>
      <c r="FT39">
        <v>-4.5825783972136607E-3</v>
      </c>
      <c r="FU39">
        <v>1.749323826196701E-3</v>
      </c>
      <c r="FV39">
        <v>1</v>
      </c>
      <c r="FW39">
        <v>2</v>
      </c>
      <c r="FX39">
        <v>3</v>
      </c>
      <c r="FY39" t="s">
        <v>428</v>
      </c>
      <c r="FZ39">
        <v>3.3719600000000001</v>
      </c>
      <c r="GA39">
        <v>2.89391</v>
      </c>
      <c r="GB39">
        <v>4.0576399999999999E-2</v>
      </c>
      <c r="GC39">
        <v>4.3052300000000002E-2</v>
      </c>
      <c r="GD39">
        <v>0.138963</v>
      </c>
      <c r="GE39">
        <v>0.138516</v>
      </c>
      <c r="GF39">
        <v>33325.1</v>
      </c>
      <c r="GG39">
        <v>28896.5</v>
      </c>
      <c r="GH39">
        <v>31031.5</v>
      </c>
      <c r="GI39">
        <v>28128.1</v>
      </c>
      <c r="GJ39">
        <v>35183.599999999999</v>
      </c>
      <c r="GK39">
        <v>34184.5</v>
      </c>
      <c r="GL39">
        <v>40440.5</v>
      </c>
      <c r="GM39">
        <v>39201.300000000003</v>
      </c>
      <c r="GN39">
        <v>2.1873300000000002</v>
      </c>
      <c r="GO39">
        <v>1.6708700000000001</v>
      </c>
      <c r="GP39">
        <v>0</v>
      </c>
      <c r="GQ39">
        <v>9.7364199999999998E-2</v>
      </c>
      <c r="GR39">
        <v>999.9</v>
      </c>
      <c r="GS39">
        <v>30.903500000000001</v>
      </c>
      <c r="GT39">
        <v>67</v>
      </c>
      <c r="GU39">
        <v>34.299999999999997</v>
      </c>
      <c r="GV39">
        <v>35.966000000000001</v>
      </c>
      <c r="GW39">
        <v>50.81</v>
      </c>
      <c r="GX39">
        <v>45.120199999999997</v>
      </c>
      <c r="GY39">
        <v>1</v>
      </c>
      <c r="GZ39">
        <v>0.403476</v>
      </c>
      <c r="HA39">
        <v>0.52920199999999995</v>
      </c>
      <c r="HB39">
        <v>20.214200000000002</v>
      </c>
      <c r="HC39">
        <v>5.2145900000000003</v>
      </c>
      <c r="HD39">
        <v>11.968500000000001</v>
      </c>
      <c r="HE39">
        <v>4.9908000000000001</v>
      </c>
      <c r="HF39">
        <v>3.2925</v>
      </c>
      <c r="HG39">
        <v>7850.6</v>
      </c>
      <c r="HH39">
        <v>9999</v>
      </c>
      <c r="HI39">
        <v>9999</v>
      </c>
      <c r="HJ39">
        <v>921.9</v>
      </c>
      <c r="HK39">
        <v>4.9712500000000004</v>
      </c>
      <c r="HL39">
        <v>1.8737900000000001</v>
      </c>
      <c r="HM39">
        <v>1.87012</v>
      </c>
      <c r="HN39">
        <v>1.8696299999999999</v>
      </c>
      <c r="HO39">
        <v>1.87439</v>
      </c>
      <c r="HP39">
        <v>1.87103</v>
      </c>
      <c r="HQ39">
        <v>1.86652</v>
      </c>
      <c r="HR39">
        <v>1.87761</v>
      </c>
      <c r="HS39">
        <v>0</v>
      </c>
      <c r="HT39">
        <v>0</v>
      </c>
      <c r="HU39">
        <v>0</v>
      </c>
      <c r="HV39">
        <v>0</v>
      </c>
      <c r="HW39" t="s">
        <v>417</v>
      </c>
      <c r="HX39" t="s">
        <v>418</v>
      </c>
      <c r="HY39" t="s">
        <v>419</v>
      </c>
      <c r="HZ39" t="s">
        <v>419</v>
      </c>
      <c r="IA39" t="s">
        <v>419</v>
      </c>
      <c r="IB39" t="s">
        <v>419</v>
      </c>
      <c r="IC39">
        <v>0</v>
      </c>
      <c r="ID39">
        <v>100</v>
      </c>
      <c r="IE39">
        <v>100</v>
      </c>
      <c r="IF39">
        <v>-1.5920000000000001</v>
      </c>
      <c r="IG39">
        <v>0.51519999999999999</v>
      </c>
      <c r="IH39">
        <v>-1.5492032321761531</v>
      </c>
      <c r="II39">
        <v>1.7196870422270779E-5</v>
      </c>
      <c r="IJ39">
        <v>-2.1741833173098589E-6</v>
      </c>
      <c r="IK39">
        <v>9.0595066644434051E-10</v>
      </c>
      <c r="IL39">
        <v>-9.5844304854189682E-2</v>
      </c>
      <c r="IM39">
        <v>-1.2435942757381079E-3</v>
      </c>
      <c r="IN39">
        <v>8.3241555849602686E-4</v>
      </c>
      <c r="IO39">
        <v>-6.8006265696850886E-6</v>
      </c>
      <c r="IP39">
        <v>17</v>
      </c>
      <c r="IQ39">
        <v>2050</v>
      </c>
      <c r="IR39">
        <v>3</v>
      </c>
      <c r="IS39">
        <v>34</v>
      </c>
      <c r="IT39">
        <v>110.1</v>
      </c>
      <c r="IU39">
        <v>110.2</v>
      </c>
      <c r="IV39">
        <v>0.52490199999999998</v>
      </c>
      <c r="IW39">
        <v>2.63306</v>
      </c>
      <c r="IX39">
        <v>1.49902</v>
      </c>
      <c r="IY39">
        <v>2.3034699999999999</v>
      </c>
      <c r="IZ39">
        <v>1.69678</v>
      </c>
      <c r="JA39">
        <v>2.2460900000000001</v>
      </c>
      <c r="JB39">
        <v>38.5259</v>
      </c>
      <c r="JC39">
        <v>14.998900000000001</v>
      </c>
      <c r="JD39">
        <v>18</v>
      </c>
      <c r="JE39">
        <v>573.03300000000002</v>
      </c>
      <c r="JF39">
        <v>322.90800000000002</v>
      </c>
      <c r="JG39">
        <v>29.999400000000001</v>
      </c>
      <c r="JH39">
        <v>32.757199999999997</v>
      </c>
      <c r="JI39">
        <v>30.0002</v>
      </c>
      <c r="JJ39">
        <v>32.528399999999998</v>
      </c>
      <c r="JK39">
        <v>32.502499999999998</v>
      </c>
      <c r="JL39">
        <v>10.538500000000001</v>
      </c>
      <c r="JM39">
        <v>19.139900000000001</v>
      </c>
      <c r="JN39">
        <v>100</v>
      </c>
      <c r="JO39">
        <v>30</v>
      </c>
      <c r="JP39">
        <v>163.90799999999999</v>
      </c>
      <c r="JQ39">
        <v>31.9739</v>
      </c>
      <c r="JR39">
        <v>98.877700000000004</v>
      </c>
      <c r="JS39">
        <v>98.732299999999995</v>
      </c>
    </row>
    <row r="40" spans="1:279" x14ac:dyDescent="0.2">
      <c r="A40">
        <v>25</v>
      </c>
      <c r="B40">
        <v>1658151106.5</v>
      </c>
      <c r="C40">
        <v>95.5</v>
      </c>
      <c r="D40" t="s">
        <v>467</v>
      </c>
      <c r="E40" t="s">
        <v>468</v>
      </c>
      <c r="F40">
        <v>4</v>
      </c>
      <c r="G40">
        <v>1658151104.1875</v>
      </c>
      <c r="H40">
        <f t="shared" si="0"/>
        <v>1.3429264566993018E-3</v>
      </c>
      <c r="I40">
        <f t="shared" si="1"/>
        <v>1.3429264566993018</v>
      </c>
      <c r="J40">
        <f t="shared" si="2"/>
        <v>1.2669682180322897</v>
      </c>
      <c r="K40">
        <f t="shared" si="3"/>
        <v>148.68437499999999</v>
      </c>
      <c r="L40">
        <f t="shared" si="4"/>
        <v>121.33978391931525</v>
      </c>
      <c r="M40">
        <f t="shared" si="5"/>
        <v>12.293153042869884</v>
      </c>
      <c r="N40">
        <f t="shared" si="6"/>
        <v>15.063483038455466</v>
      </c>
      <c r="O40">
        <f t="shared" si="7"/>
        <v>8.5994163693030617E-2</v>
      </c>
      <c r="P40">
        <f t="shared" si="8"/>
        <v>2.7661741781803628</v>
      </c>
      <c r="Q40">
        <f t="shared" si="9"/>
        <v>8.4536131747872528E-2</v>
      </c>
      <c r="R40">
        <f t="shared" si="10"/>
        <v>5.2964021558752267E-2</v>
      </c>
      <c r="S40">
        <f t="shared" si="11"/>
        <v>194.43474899999995</v>
      </c>
      <c r="T40">
        <f t="shared" si="12"/>
        <v>33.397194668116256</v>
      </c>
      <c r="U40">
        <f t="shared" si="13"/>
        <v>32.483224999999997</v>
      </c>
      <c r="V40">
        <f t="shared" si="14"/>
        <v>4.9072508800618726</v>
      </c>
      <c r="W40">
        <f t="shared" si="15"/>
        <v>68.247460859039535</v>
      </c>
      <c r="X40">
        <f t="shared" si="16"/>
        <v>3.3635229399548403</v>
      </c>
      <c r="Y40">
        <f t="shared" si="17"/>
        <v>4.9284220945625616</v>
      </c>
      <c r="Z40">
        <f t="shared" si="18"/>
        <v>1.5437279401070323</v>
      </c>
      <c r="AA40">
        <f t="shared" si="19"/>
        <v>-59.223056740439212</v>
      </c>
      <c r="AB40">
        <f t="shared" si="20"/>
        <v>11.386074148152211</v>
      </c>
      <c r="AC40">
        <f t="shared" si="21"/>
        <v>0.93827599562384112</v>
      </c>
      <c r="AD40">
        <f t="shared" si="22"/>
        <v>147.53604240333681</v>
      </c>
      <c r="AE40">
        <f t="shared" si="23"/>
        <v>8.9571566629784325</v>
      </c>
      <c r="AF40">
        <f t="shared" si="24"/>
        <v>1.3401129536538323</v>
      </c>
      <c r="AG40">
        <f t="shared" si="25"/>
        <v>1.2669682180322897</v>
      </c>
      <c r="AH40">
        <v>162.78029450211869</v>
      </c>
      <c r="AI40">
        <v>156.26623030303031</v>
      </c>
      <c r="AJ40">
        <v>1.3660053896184949</v>
      </c>
      <c r="AK40">
        <v>63.439053204931277</v>
      </c>
      <c r="AL40">
        <f t="shared" si="26"/>
        <v>1.3429264566993018</v>
      </c>
      <c r="AM40">
        <v>32.004150183425189</v>
      </c>
      <c r="AN40">
        <v>33.201744848484843</v>
      </c>
      <c r="AO40">
        <v>5.8193818224478592E-5</v>
      </c>
      <c r="AP40">
        <v>87.696171181003294</v>
      </c>
      <c r="AQ40">
        <v>109</v>
      </c>
      <c r="AR40">
        <v>17</v>
      </c>
      <c r="AS40">
        <f t="shared" si="27"/>
        <v>1</v>
      </c>
      <c r="AT40">
        <f t="shared" si="28"/>
        <v>0</v>
      </c>
      <c r="AU40">
        <f t="shared" si="29"/>
        <v>47365.328426767453</v>
      </c>
      <c r="AV40" t="s">
        <v>412</v>
      </c>
      <c r="AW40" t="s">
        <v>412</v>
      </c>
      <c r="AX40">
        <v>0</v>
      </c>
      <c r="AY40">
        <v>0</v>
      </c>
      <c r="AZ40" t="e">
        <f t="shared" si="30"/>
        <v>#DIV/0!</v>
      </c>
      <c r="BA40">
        <v>0</v>
      </c>
      <c r="BB40" t="s">
        <v>412</v>
      </c>
      <c r="BC40" t="s">
        <v>412</v>
      </c>
      <c r="BD40">
        <v>0</v>
      </c>
      <c r="BE40">
        <v>0</v>
      </c>
      <c r="BF40" t="e">
        <f t="shared" si="31"/>
        <v>#DIV/0!</v>
      </c>
      <c r="BG40">
        <v>0.5</v>
      </c>
      <c r="BH40">
        <f t="shared" si="32"/>
        <v>1009.4912999999999</v>
      </c>
      <c r="BI40">
        <f t="shared" si="33"/>
        <v>1.2669682180322897</v>
      </c>
      <c r="BJ40" t="e">
        <f t="shared" si="34"/>
        <v>#DIV/0!</v>
      </c>
      <c r="BK40">
        <f t="shared" si="35"/>
        <v>1.2550561040320901E-3</v>
      </c>
      <c r="BL40" t="e">
        <f t="shared" si="36"/>
        <v>#DIV/0!</v>
      </c>
      <c r="BM40" t="e">
        <f t="shared" si="37"/>
        <v>#DIV/0!</v>
      </c>
      <c r="BN40" t="s">
        <v>412</v>
      </c>
      <c r="BO40">
        <v>0</v>
      </c>
      <c r="BP40" t="e">
        <f t="shared" si="38"/>
        <v>#DIV/0!</v>
      </c>
      <c r="BQ40" t="e">
        <f t="shared" si="39"/>
        <v>#DIV/0!</v>
      </c>
      <c r="BR40" t="e">
        <f t="shared" si="40"/>
        <v>#DIV/0!</v>
      </c>
      <c r="BS40" t="e">
        <f t="shared" si="41"/>
        <v>#DIV/0!</v>
      </c>
      <c r="BT40" t="e">
        <f t="shared" si="42"/>
        <v>#DIV/0!</v>
      </c>
      <c r="BU40" t="e">
        <f t="shared" si="43"/>
        <v>#DIV/0!</v>
      </c>
      <c r="BV40" t="e">
        <f t="shared" si="44"/>
        <v>#DIV/0!</v>
      </c>
      <c r="BW40" t="e">
        <f t="shared" si="45"/>
        <v>#DIV/0!</v>
      </c>
      <c r="BX40" t="s">
        <v>412</v>
      </c>
      <c r="BY40" t="s">
        <v>412</v>
      </c>
      <c r="BZ40" t="s">
        <v>412</v>
      </c>
      <c r="CA40" t="s">
        <v>412</v>
      </c>
      <c r="CB40" t="s">
        <v>412</v>
      </c>
      <c r="CC40" t="s">
        <v>412</v>
      </c>
      <c r="CD40" t="s">
        <v>412</v>
      </c>
      <c r="CE40" t="s">
        <v>412</v>
      </c>
      <c r="CF40">
        <v>253</v>
      </c>
      <c r="CG40">
        <v>1000</v>
      </c>
      <c r="CH40" t="s">
        <v>413</v>
      </c>
      <c r="CI40">
        <v>1110.1500000000001</v>
      </c>
      <c r="CJ40">
        <v>1175.8634999999999</v>
      </c>
      <c r="CK40">
        <v>1152.67</v>
      </c>
      <c r="CL40">
        <v>1.3005735999999999E-4</v>
      </c>
      <c r="CM40">
        <v>6.5004835999999994E-4</v>
      </c>
      <c r="CN40">
        <v>4.7597999359999997E-2</v>
      </c>
      <c r="CO40">
        <v>5.5000000000000003E-4</v>
      </c>
      <c r="CP40">
        <f t="shared" si="46"/>
        <v>1199.9749999999999</v>
      </c>
      <c r="CQ40">
        <f t="shared" si="47"/>
        <v>1009.4912999999999</v>
      </c>
      <c r="CR40">
        <f t="shared" si="48"/>
        <v>0.84126027625575528</v>
      </c>
      <c r="CS40">
        <f t="shared" si="49"/>
        <v>0.16203233317360777</v>
      </c>
      <c r="CT40">
        <v>6</v>
      </c>
      <c r="CU40">
        <v>0.5</v>
      </c>
      <c r="CV40" t="s">
        <v>414</v>
      </c>
      <c r="CW40">
        <v>2</v>
      </c>
      <c r="CX40" t="b">
        <v>1</v>
      </c>
      <c r="CY40">
        <v>1658151104.1875</v>
      </c>
      <c r="CZ40">
        <v>148.68437499999999</v>
      </c>
      <c r="DA40">
        <v>157.13249999999999</v>
      </c>
      <c r="DB40">
        <v>33.199712499999997</v>
      </c>
      <c r="DC40">
        <v>32.004312499999997</v>
      </c>
      <c r="DD40">
        <v>150.27699999999999</v>
      </c>
      <c r="DE40">
        <v>32.684399999999997</v>
      </c>
      <c r="DF40">
        <v>650.30362500000001</v>
      </c>
      <c r="DG40">
        <v>101.211625</v>
      </c>
      <c r="DH40">
        <v>0.10018425</v>
      </c>
      <c r="DI40">
        <v>32.559575000000002</v>
      </c>
      <c r="DJ40">
        <v>999.9</v>
      </c>
      <c r="DK40">
        <v>32.483224999999997</v>
      </c>
      <c r="DL40">
        <v>0</v>
      </c>
      <c r="DM40">
        <v>0</v>
      </c>
      <c r="DN40">
        <v>8987.5787500000006</v>
      </c>
      <c r="DO40">
        <v>0</v>
      </c>
      <c r="DP40">
        <v>521.52537499999994</v>
      </c>
      <c r="DQ40">
        <v>-8.4483324999999994</v>
      </c>
      <c r="DR40">
        <v>153.79012499999999</v>
      </c>
      <c r="DS40">
        <v>162.32749999999999</v>
      </c>
      <c r="DT40">
        <v>1.19540125</v>
      </c>
      <c r="DU40">
        <v>157.13249999999999</v>
      </c>
      <c r="DV40">
        <v>32.004312499999997</v>
      </c>
      <c r="DW40">
        <v>3.3601937500000001</v>
      </c>
      <c r="DX40">
        <v>3.2392062500000001</v>
      </c>
      <c r="DY40">
        <v>25.929437499999999</v>
      </c>
      <c r="DZ40">
        <v>25.311499999999999</v>
      </c>
      <c r="EA40">
        <v>1199.9749999999999</v>
      </c>
      <c r="EB40">
        <v>0.95799299999999998</v>
      </c>
      <c r="EC40">
        <v>4.20074E-2</v>
      </c>
      <c r="ED40">
        <v>0</v>
      </c>
      <c r="EE40">
        <v>2.5668500000000001</v>
      </c>
      <c r="EF40">
        <v>0</v>
      </c>
      <c r="EG40">
        <v>11932.6</v>
      </c>
      <c r="EH40">
        <v>9554.7737500000003</v>
      </c>
      <c r="EI40">
        <v>46.413749999999993</v>
      </c>
      <c r="EJ40">
        <v>48.811999999999998</v>
      </c>
      <c r="EK40">
        <v>47.921499999999988</v>
      </c>
      <c r="EL40">
        <v>46.984250000000003</v>
      </c>
      <c r="EM40">
        <v>46.148249999999997</v>
      </c>
      <c r="EN40">
        <v>1149.5650000000001</v>
      </c>
      <c r="EO40">
        <v>50.41</v>
      </c>
      <c r="EP40">
        <v>0</v>
      </c>
      <c r="EQ40">
        <v>593613.10000014305</v>
      </c>
      <c r="ER40">
        <v>0</v>
      </c>
      <c r="ES40">
        <v>2.561461538461538</v>
      </c>
      <c r="ET40">
        <v>0.88870425963647026</v>
      </c>
      <c r="EU40">
        <v>-147.5282050873962</v>
      </c>
      <c r="EV40">
        <v>11944.446153846149</v>
      </c>
      <c r="EW40">
        <v>15</v>
      </c>
      <c r="EX40">
        <v>1658144494.0999999</v>
      </c>
      <c r="EY40" t="s">
        <v>415</v>
      </c>
      <c r="EZ40">
        <v>1658144494.0999999</v>
      </c>
      <c r="FA40">
        <v>1658144488.0999999</v>
      </c>
      <c r="FB40">
        <v>9</v>
      </c>
      <c r="FC40">
        <v>-0.39</v>
      </c>
      <c r="FD40">
        <v>0.129</v>
      </c>
      <c r="FE40">
        <v>-1.6950000000000001</v>
      </c>
      <c r="FF40">
        <v>0.501</v>
      </c>
      <c r="FG40">
        <v>420</v>
      </c>
      <c r="FH40">
        <v>31</v>
      </c>
      <c r="FI40">
        <v>0.32</v>
      </c>
      <c r="FJ40">
        <v>0.13</v>
      </c>
      <c r="FK40">
        <v>-5.3948719512195131</v>
      </c>
      <c r="FL40">
        <v>-20.892985087108009</v>
      </c>
      <c r="FM40">
        <v>2.0772381194012768</v>
      </c>
      <c r="FN40">
        <v>0</v>
      </c>
      <c r="FO40">
        <v>2.5976617647058822</v>
      </c>
      <c r="FP40">
        <v>0.50512298513711595</v>
      </c>
      <c r="FQ40">
        <v>0.21980470879544531</v>
      </c>
      <c r="FR40">
        <v>1</v>
      </c>
      <c r="FS40">
        <v>1.1908017073170729</v>
      </c>
      <c r="FT40">
        <v>1.1357979094079811E-2</v>
      </c>
      <c r="FU40">
        <v>2.4007629909524441E-3</v>
      </c>
      <c r="FV40">
        <v>1</v>
      </c>
      <c r="FW40">
        <v>2</v>
      </c>
      <c r="FX40">
        <v>3</v>
      </c>
      <c r="FY40" t="s">
        <v>428</v>
      </c>
      <c r="FZ40">
        <v>3.3721299999999998</v>
      </c>
      <c r="GA40">
        <v>2.8936199999999999</v>
      </c>
      <c r="GB40">
        <v>4.1918799999999999E-2</v>
      </c>
      <c r="GC40">
        <v>4.4623999999999997E-2</v>
      </c>
      <c r="GD40">
        <v>0.13897200000000001</v>
      </c>
      <c r="GE40">
        <v>0.138519</v>
      </c>
      <c r="GF40">
        <v>33279.599999999999</v>
      </c>
      <c r="GG40">
        <v>28849.1</v>
      </c>
      <c r="GH40">
        <v>31032.5</v>
      </c>
      <c r="GI40">
        <v>28128.1</v>
      </c>
      <c r="GJ40">
        <v>35184.6</v>
      </c>
      <c r="GK40">
        <v>34184.699999999997</v>
      </c>
      <c r="GL40">
        <v>40442</v>
      </c>
      <c r="GM40">
        <v>39201.599999999999</v>
      </c>
      <c r="GN40">
        <v>2.1876000000000002</v>
      </c>
      <c r="GO40">
        <v>1.6706799999999999</v>
      </c>
      <c r="GP40">
        <v>0</v>
      </c>
      <c r="GQ40">
        <v>9.7472199999999995E-2</v>
      </c>
      <c r="GR40">
        <v>999.9</v>
      </c>
      <c r="GS40">
        <v>30.9053</v>
      </c>
      <c r="GT40">
        <v>67</v>
      </c>
      <c r="GU40">
        <v>34.299999999999997</v>
      </c>
      <c r="GV40">
        <v>35.963000000000001</v>
      </c>
      <c r="GW40">
        <v>50.93</v>
      </c>
      <c r="GX40">
        <v>45.176299999999998</v>
      </c>
      <c r="GY40">
        <v>1</v>
      </c>
      <c r="GZ40">
        <v>0.40339199999999997</v>
      </c>
      <c r="HA40">
        <v>0.530752</v>
      </c>
      <c r="HB40">
        <v>20.214099999999998</v>
      </c>
      <c r="HC40">
        <v>5.2148899999999996</v>
      </c>
      <c r="HD40">
        <v>11.968500000000001</v>
      </c>
      <c r="HE40">
        <v>4.9908999999999999</v>
      </c>
      <c r="HF40">
        <v>3.2925</v>
      </c>
      <c r="HG40">
        <v>7850.6</v>
      </c>
      <c r="HH40">
        <v>9999</v>
      </c>
      <c r="HI40">
        <v>9999</v>
      </c>
      <c r="HJ40">
        <v>921.9</v>
      </c>
      <c r="HK40">
        <v>4.9712300000000003</v>
      </c>
      <c r="HL40">
        <v>1.8737900000000001</v>
      </c>
      <c r="HM40">
        <v>1.87012</v>
      </c>
      <c r="HN40">
        <v>1.86964</v>
      </c>
      <c r="HO40">
        <v>1.87439</v>
      </c>
      <c r="HP40">
        <v>1.87103</v>
      </c>
      <c r="HQ40">
        <v>1.86649</v>
      </c>
      <c r="HR40">
        <v>1.8776299999999999</v>
      </c>
      <c r="HS40">
        <v>0</v>
      </c>
      <c r="HT40">
        <v>0</v>
      </c>
      <c r="HU40">
        <v>0</v>
      </c>
      <c r="HV40">
        <v>0</v>
      </c>
      <c r="HW40" t="s">
        <v>417</v>
      </c>
      <c r="HX40" t="s">
        <v>418</v>
      </c>
      <c r="HY40" t="s">
        <v>419</v>
      </c>
      <c r="HZ40" t="s">
        <v>419</v>
      </c>
      <c r="IA40" t="s">
        <v>419</v>
      </c>
      <c r="IB40" t="s">
        <v>419</v>
      </c>
      <c r="IC40">
        <v>0</v>
      </c>
      <c r="ID40">
        <v>100</v>
      </c>
      <c r="IE40">
        <v>100</v>
      </c>
      <c r="IF40">
        <v>-1.5940000000000001</v>
      </c>
      <c r="IG40">
        <v>0.51539999999999997</v>
      </c>
      <c r="IH40">
        <v>-1.5492032321761531</v>
      </c>
      <c r="II40">
        <v>1.7196870422270779E-5</v>
      </c>
      <c r="IJ40">
        <v>-2.1741833173098589E-6</v>
      </c>
      <c r="IK40">
        <v>9.0595066644434051E-10</v>
      </c>
      <c r="IL40">
        <v>-9.5844304854189682E-2</v>
      </c>
      <c r="IM40">
        <v>-1.2435942757381079E-3</v>
      </c>
      <c r="IN40">
        <v>8.3241555849602686E-4</v>
      </c>
      <c r="IO40">
        <v>-6.8006265696850886E-6</v>
      </c>
      <c r="IP40">
        <v>17</v>
      </c>
      <c r="IQ40">
        <v>2050</v>
      </c>
      <c r="IR40">
        <v>3</v>
      </c>
      <c r="IS40">
        <v>34</v>
      </c>
      <c r="IT40">
        <v>110.2</v>
      </c>
      <c r="IU40">
        <v>110.3</v>
      </c>
      <c r="IV40">
        <v>0.53588899999999995</v>
      </c>
      <c r="IW40">
        <v>2.6220699999999999</v>
      </c>
      <c r="IX40">
        <v>1.49902</v>
      </c>
      <c r="IY40">
        <v>2.3034699999999999</v>
      </c>
      <c r="IZ40">
        <v>1.69678</v>
      </c>
      <c r="JA40">
        <v>2.3046899999999999</v>
      </c>
      <c r="JB40">
        <v>38.550400000000003</v>
      </c>
      <c r="JC40">
        <v>15.0076</v>
      </c>
      <c r="JD40">
        <v>18</v>
      </c>
      <c r="JE40">
        <v>573.24300000000005</v>
      </c>
      <c r="JF40">
        <v>322.80799999999999</v>
      </c>
      <c r="JG40">
        <v>29.9999</v>
      </c>
      <c r="JH40">
        <v>32.757800000000003</v>
      </c>
      <c r="JI40">
        <v>30.0001</v>
      </c>
      <c r="JJ40">
        <v>32.530500000000004</v>
      </c>
      <c r="JK40">
        <v>32.503399999999999</v>
      </c>
      <c r="JL40">
        <v>10.7842</v>
      </c>
      <c r="JM40">
        <v>19.139900000000001</v>
      </c>
      <c r="JN40">
        <v>100</v>
      </c>
      <c r="JO40">
        <v>30</v>
      </c>
      <c r="JP40">
        <v>170.59399999999999</v>
      </c>
      <c r="JQ40">
        <v>31.973800000000001</v>
      </c>
      <c r="JR40">
        <v>98.881200000000007</v>
      </c>
      <c r="JS40">
        <v>98.732900000000001</v>
      </c>
    </row>
    <row r="41" spans="1:279" x14ac:dyDescent="0.2">
      <c r="A41">
        <v>26</v>
      </c>
      <c r="B41">
        <v>1658151110.5</v>
      </c>
      <c r="C41">
        <v>99.5</v>
      </c>
      <c r="D41" t="s">
        <v>469</v>
      </c>
      <c r="E41" t="s">
        <v>470</v>
      </c>
      <c r="F41">
        <v>4</v>
      </c>
      <c r="G41">
        <v>1658151108.5</v>
      </c>
      <c r="H41">
        <f t="shared" si="0"/>
        <v>1.3459967489813224E-3</v>
      </c>
      <c r="I41">
        <f t="shared" si="1"/>
        <v>1.3459967489813225</v>
      </c>
      <c r="J41">
        <f t="shared" si="2"/>
        <v>1.3476385564864515</v>
      </c>
      <c r="K41">
        <f t="shared" si="3"/>
        <v>154.59642857142859</v>
      </c>
      <c r="L41">
        <f t="shared" si="4"/>
        <v>125.65472323060193</v>
      </c>
      <c r="M41">
        <f t="shared" si="5"/>
        <v>12.730287152303529</v>
      </c>
      <c r="N41">
        <f t="shared" si="6"/>
        <v>15.66241903078393</v>
      </c>
      <c r="O41">
        <f t="shared" si="7"/>
        <v>8.6186208089457469E-2</v>
      </c>
      <c r="P41">
        <f t="shared" si="8"/>
        <v>2.7667498871316796</v>
      </c>
      <c r="Q41">
        <f t="shared" si="9"/>
        <v>8.4722015575246112E-2</v>
      </c>
      <c r="R41">
        <f t="shared" si="10"/>
        <v>5.3080739645678207E-2</v>
      </c>
      <c r="S41">
        <f t="shared" si="11"/>
        <v>194.43440699999996</v>
      </c>
      <c r="T41">
        <f t="shared" si="12"/>
        <v>33.399972681220994</v>
      </c>
      <c r="U41">
        <f t="shared" si="13"/>
        <v>32.485157142857148</v>
      </c>
      <c r="V41">
        <f t="shared" si="14"/>
        <v>4.9077856692864712</v>
      </c>
      <c r="W41">
        <f t="shared" si="15"/>
        <v>68.241234312619</v>
      </c>
      <c r="X41">
        <f t="shared" si="16"/>
        <v>3.3639331617735637</v>
      </c>
      <c r="Y41">
        <f t="shared" si="17"/>
        <v>4.9294729142252827</v>
      </c>
      <c r="Z41">
        <f t="shared" si="18"/>
        <v>1.5438525075129075</v>
      </c>
      <c r="AA41">
        <f t="shared" si="19"/>
        <v>-59.358456630076319</v>
      </c>
      <c r="AB41">
        <f t="shared" si="20"/>
        <v>11.664391757355682</v>
      </c>
      <c r="AC41">
        <f t="shared" si="21"/>
        <v>0.96103787064871038</v>
      </c>
      <c r="AD41">
        <f t="shared" si="22"/>
        <v>147.70137999792803</v>
      </c>
      <c r="AE41">
        <f t="shared" si="23"/>
        <v>9.7813247072646448</v>
      </c>
      <c r="AF41">
        <f t="shared" si="24"/>
        <v>1.3438450440784797</v>
      </c>
      <c r="AG41">
        <f t="shared" si="25"/>
        <v>1.3476385564864515</v>
      </c>
      <c r="AH41">
        <v>169.19537372827739</v>
      </c>
      <c r="AI41">
        <v>162.14216969696969</v>
      </c>
      <c r="AJ41">
        <v>1.484922421975539</v>
      </c>
      <c r="AK41">
        <v>63.439053204931277</v>
      </c>
      <c r="AL41">
        <f t="shared" si="26"/>
        <v>1.3459967489813225</v>
      </c>
      <c r="AM41">
        <v>32.005014793000207</v>
      </c>
      <c r="AN41">
        <v>33.205583030303011</v>
      </c>
      <c r="AO41">
        <v>2.508692823481787E-5</v>
      </c>
      <c r="AP41">
        <v>87.696171181003294</v>
      </c>
      <c r="AQ41">
        <v>109</v>
      </c>
      <c r="AR41">
        <v>17</v>
      </c>
      <c r="AS41">
        <f t="shared" si="27"/>
        <v>1</v>
      </c>
      <c r="AT41">
        <f t="shared" si="28"/>
        <v>0</v>
      </c>
      <c r="AU41">
        <f t="shared" si="29"/>
        <v>47380.60275129888</v>
      </c>
      <c r="AV41" t="s">
        <v>412</v>
      </c>
      <c r="AW41" t="s">
        <v>412</v>
      </c>
      <c r="AX41">
        <v>0</v>
      </c>
      <c r="AY41">
        <v>0</v>
      </c>
      <c r="AZ41" t="e">
        <f t="shared" si="30"/>
        <v>#DIV/0!</v>
      </c>
      <c r="BA41">
        <v>0</v>
      </c>
      <c r="BB41" t="s">
        <v>412</v>
      </c>
      <c r="BC41" t="s">
        <v>412</v>
      </c>
      <c r="BD41">
        <v>0</v>
      </c>
      <c r="BE41">
        <v>0</v>
      </c>
      <c r="BF41" t="e">
        <f t="shared" si="31"/>
        <v>#DIV/0!</v>
      </c>
      <c r="BG41">
        <v>0.5</v>
      </c>
      <c r="BH41">
        <f t="shared" si="32"/>
        <v>1009.4894999999998</v>
      </c>
      <c r="BI41">
        <f t="shared" si="33"/>
        <v>1.3476385564864515</v>
      </c>
      <c r="BJ41" t="e">
        <f t="shared" si="34"/>
        <v>#DIV/0!</v>
      </c>
      <c r="BK41">
        <f t="shared" si="35"/>
        <v>1.334970355299834E-3</v>
      </c>
      <c r="BL41" t="e">
        <f t="shared" si="36"/>
        <v>#DIV/0!</v>
      </c>
      <c r="BM41" t="e">
        <f t="shared" si="37"/>
        <v>#DIV/0!</v>
      </c>
      <c r="BN41" t="s">
        <v>412</v>
      </c>
      <c r="BO41">
        <v>0</v>
      </c>
      <c r="BP41" t="e">
        <f t="shared" si="38"/>
        <v>#DIV/0!</v>
      </c>
      <c r="BQ41" t="e">
        <f t="shared" si="39"/>
        <v>#DIV/0!</v>
      </c>
      <c r="BR41" t="e">
        <f t="shared" si="40"/>
        <v>#DIV/0!</v>
      </c>
      <c r="BS41" t="e">
        <f t="shared" si="41"/>
        <v>#DIV/0!</v>
      </c>
      <c r="BT41" t="e">
        <f t="shared" si="42"/>
        <v>#DIV/0!</v>
      </c>
      <c r="BU41" t="e">
        <f t="shared" si="43"/>
        <v>#DIV/0!</v>
      </c>
      <c r="BV41" t="e">
        <f t="shared" si="44"/>
        <v>#DIV/0!</v>
      </c>
      <c r="BW41" t="e">
        <f t="shared" si="45"/>
        <v>#DIV/0!</v>
      </c>
      <c r="BX41" t="s">
        <v>412</v>
      </c>
      <c r="BY41" t="s">
        <v>412</v>
      </c>
      <c r="BZ41" t="s">
        <v>412</v>
      </c>
      <c r="CA41" t="s">
        <v>412</v>
      </c>
      <c r="CB41" t="s">
        <v>412</v>
      </c>
      <c r="CC41" t="s">
        <v>412</v>
      </c>
      <c r="CD41" t="s">
        <v>412</v>
      </c>
      <c r="CE41" t="s">
        <v>412</v>
      </c>
      <c r="CF41">
        <v>253</v>
      </c>
      <c r="CG41">
        <v>1000</v>
      </c>
      <c r="CH41" t="s">
        <v>413</v>
      </c>
      <c r="CI41">
        <v>1110.1500000000001</v>
      </c>
      <c r="CJ41">
        <v>1175.8634999999999</v>
      </c>
      <c r="CK41">
        <v>1152.67</v>
      </c>
      <c r="CL41">
        <v>1.3005735999999999E-4</v>
      </c>
      <c r="CM41">
        <v>6.5004835999999994E-4</v>
      </c>
      <c r="CN41">
        <v>4.7597999359999997E-2</v>
      </c>
      <c r="CO41">
        <v>5.5000000000000003E-4</v>
      </c>
      <c r="CP41">
        <f t="shared" si="46"/>
        <v>1199.972857142857</v>
      </c>
      <c r="CQ41">
        <f t="shared" si="47"/>
        <v>1009.4894999999998</v>
      </c>
      <c r="CR41">
        <f t="shared" si="48"/>
        <v>0.84126027850629947</v>
      </c>
      <c r="CS41">
        <f t="shared" si="49"/>
        <v>0.16203233751715812</v>
      </c>
      <c r="CT41">
        <v>6</v>
      </c>
      <c r="CU41">
        <v>0.5</v>
      </c>
      <c r="CV41" t="s">
        <v>414</v>
      </c>
      <c r="CW41">
        <v>2</v>
      </c>
      <c r="CX41" t="b">
        <v>1</v>
      </c>
      <c r="CY41">
        <v>1658151108.5</v>
      </c>
      <c r="CZ41">
        <v>154.59642857142859</v>
      </c>
      <c r="DA41">
        <v>163.81328571428571</v>
      </c>
      <c r="DB41">
        <v>33.20381428571428</v>
      </c>
      <c r="DC41">
        <v>32.005028571428568</v>
      </c>
      <c r="DD41">
        <v>156.19242857142859</v>
      </c>
      <c r="DE41">
        <v>32.688400000000001</v>
      </c>
      <c r="DF41">
        <v>650.27014285714279</v>
      </c>
      <c r="DG41">
        <v>101.21171428571429</v>
      </c>
      <c r="DH41">
        <v>9.9934214285714279E-2</v>
      </c>
      <c r="DI41">
        <v>32.563357142857143</v>
      </c>
      <c r="DJ41">
        <v>999.89999999999986</v>
      </c>
      <c r="DK41">
        <v>32.485157142857148</v>
      </c>
      <c r="DL41">
        <v>0</v>
      </c>
      <c r="DM41">
        <v>0</v>
      </c>
      <c r="DN41">
        <v>8990.6257142857139</v>
      </c>
      <c r="DO41">
        <v>0</v>
      </c>
      <c r="DP41">
        <v>523.84942857142869</v>
      </c>
      <c r="DQ41">
        <v>-9.2167357142857149</v>
      </c>
      <c r="DR41">
        <v>159.90600000000001</v>
      </c>
      <c r="DS41">
        <v>169.22928571428571</v>
      </c>
      <c r="DT41">
        <v>1.1987842857142861</v>
      </c>
      <c r="DU41">
        <v>163.81328571428571</v>
      </c>
      <c r="DV41">
        <v>32.005028571428568</v>
      </c>
      <c r="DW41">
        <v>3.360611428571429</v>
      </c>
      <c r="DX41">
        <v>3.2392799999999999</v>
      </c>
      <c r="DY41">
        <v>25.931514285714279</v>
      </c>
      <c r="DZ41">
        <v>25.311871428571429</v>
      </c>
      <c r="EA41">
        <v>1199.972857142857</v>
      </c>
      <c r="EB41">
        <v>0.95799299999999998</v>
      </c>
      <c r="EC41">
        <v>4.2007399999999993E-2</v>
      </c>
      <c r="ED41">
        <v>0</v>
      </c>
      <c r="EE41">
        <v>2.5184285714285721</v>
      </c>
      <c r="EF41">
        <v>0</v>
      </c>
      <c r="EG41">
        <v>11929.928571428571</v>
      </c>
      <c r="EH41">
        <v>9554.75</v>
      </c>
      <c r="EI41">
        <v>46.436999999999998</v>
      </c>
      <c r="EJ41">
        <v>48.811999999999998</v>
      </c>
      <c r="EK41">
        <v>47.919285714285706</v>
      </c>
      <c r="EL41">
        <v>46.955000000000013</v>
      </c>
      <c r="EM41">
        <v>46.142714285714291</v>
      </c>
      <c r="EN41">
        <v>1149.562857142857</v>
      </c>
      <c r="EO41">
        <v>50.41</v>
      </c>
      <c r="EP41">
        <v>0</v>
      </c>
      <c r="EQ41">
        <v>593617.29999995232</v>
      </c>
      <c r="ER41">
        <v>0</v>
      </c>
      <c r="ES41">
        <v>2.5893359999999999</v>
      </c>
      <c r="ET41">
        <v>-0.93517693504484978</v>
      </c>
      <c r="EU41">
        <v>-76.630769384290929</v>
      </c>
      <c r="EV41">
        <v>11935.816000000001</v>
      </c>
      <c r="EW41">
        <v>15</v>
      </c>
      <c r="EX41">
        <v>1658144494.0999999</v>
      </c>
      <c r="EY41" t="s">
        <v>415</v>
      </c>
      <c r="EZ41">
        <v>1658144494.0999999</v>
      </c>
      <c r="FA41">
        <v>1658144488.0999999</v>
      </c>
      <c r="FB41">
        <v>9</v>
      </c>
      <c r="FC41">
        <v>-0.39</v>
      </c>
      <c r="FD41">
        <v>0.129</v>
      </c>
      <c r="FE41">
        <v>-1.6950000000000001</v>
      </c>
      <c r="FF41">
        <v>0.501</v>
      </c>
      <c r="FG41">
        <v>420</v>
      </c>
      <c r="FH41">
        <v>31</v>
      </c>
      <c r="FI41">
        <v>0.32</v>
      </c>
      <c r="FJ41">
        <v>0.13</v>
      </c>
      <c r="FK41">
        <v>-6.6278351219512199</v>
      </c>
      <c r="FL41">
        <v>-19.96058216027874</v>
      </c>
      <c r="FM41">
        <v>1.9904507553108839</v>
      </c>
      <c r="FN41">
        <v>0</v>
      </c>
      <c r="FO41">
        <v>2.586005882352941</v>
      </c>
      <c r="FP41">
        <v>0.17230862240560629</v>
      </c>
      <c r="FQ41">
        <v>0.22623106347945449</v>
      </c>
      <c r="FR41">
        <v>1</v>
      </c>
      <c r="FS41">
        <v>1.191917073170732</v>
      </c>
      <c r="FT41">
        <v>3.573721254355406E-2</v>
      </c>
      <c r="FU41">
        <v>3.7093693132341401E-3</v>
      </c>
      <c r="FV41">
        <v>1</v>
      </c>
      <c r="FW41">
        <v>2</v>
      </c>
      <c r="FX41">
        <v>3</v>
      </c>
      <c r="FY41" t="s">
        <v>428</v>
      </c>
      <c r="FZ41">
        <v>3.3723000000000001</v>
      </c>
      <c r="GA41">
        <v>2.8936299999999999</v>
      </c>
      <c r="GB41">
        <v>4.3376100000000001E-2</v>
      </c>
      <c r="GC41">
        <v>4.6233499999999997E-2</v>
      </c>
      <c r="GD41">
        <v>0.138985</v>
      </c>
      <c r="GE41">
        <v>0.138518</v>
      </c>
      <c r="GF41">
        <v>33229.1</v>
      </c>
      <c r="GG41">
        <v>28800.2</v>
      </c>
      <c r="GH41">
        <v>31032.7</v>
      </c>
      <c r="GI41">
        <v>28127.8</v>
      </c>
      <c r="GJ41">
        <v>35184.1</v>
      </c>
      <c r="GK41">
        <v>34184.300000000003</v>
      </c>
      <c r="GL41">
        <v>40442</v>
      </c>
      <c r="GM41">
        <v>39201</v>
      </c>
      <c r="GN41">
        <v>2.1879200000000001</v>
      </c>
      <c r="GO41">
        <v>1.67075</v>
      </c>
      <c r="GP41">
        <v>0</v>
      </c>
      <c r="GQ41">
        <v>9.7274799999999995E-2</v>
      </c>
      <c r="GR41">
        <v>999.9</v>
      </c>
      <c r="GS41">
        <v>30.907299999999999</v>
      </c>
      <c r="GT41">
        <v>67</v>
      </c>
      <c r="GU41">
        <v>34.299999999999997</v>
      </c>
      <c r="GV41">
        <v>35.967500000000001</v>
      </c>
      <c r="GW41">
        <v>50.99</v>
      </c>
      <c r="GX41">
        <v>44.435099999999998</v>
      </c>
      <c r="GY41">
        <v>1</v>
      </c>
      <c r="GZ41">
        <v>0.40357199999999999</v>
      </c>
      <c r="HA41">
        <v>0.53202099999999997</v>
      </c>
      <c r="HB41">
        <v>20.213999999999999</v>
      </c>
      <c r="HC41">
        <v>5.2147399999999999</v>
      </c>
      <c r="HD41">
        <v>11.9682</v>
      </c>
      <c r="HE41">
        <v>4.9910500000000004</v>
      </c>
      <c r="HF41">
        <v>3.2924799999999999</v>
      </c>
      <c r="HG41">
        <v>7850.6</v>
      </c>
      <c r="HH41">
        <v>9999</v>
      </c>
      <c r="HI41">
        <v>9999</v>
      </c>
      <c r="HJ41">
        <v>921.9</v>
      </c>
      <c r="HK41">
        <v>4.9712699999999996</v>
      </c>
      <c r="HL41">
        <v>1.87378</v>
      </c>
      <c r="HM41">
        <v>1.87012</v>
      </c>
      <c r="HN41">
        <v>1.86965</v>
      </c>
      <c r="HO41">
        <v>1.87439</v>
      </c>
      <c r="HP41">
        <v>1.87103</v>
      </c>
      <c r="HQ41">
        <v>1.8665</v>
      </c>
      <c r="HR41">
        <v>1.87761</v>
      </c>
      <c r="HS41">
        <v>0</v>
      </c>
      <c r="HT41">
        <v>0</v>
      </c>
      <c r="HU41">
        <v>0</v>
      </c>
      <c r="HV41">
        <v>0</v>
      </c>
      <c r="HW41" t="s">
        <v>417</v>
      </c>
      <c r="HX41" t="s">
        <v>418</v>
      </c>
      <c r="HY41" t="s">
        <v>419</v>
      </c>
      <c r="HZ41" t="s">
        <v>419</v>
      </c>
      <c r="IA41" t="s">
        <v>419</v>
      </c>
      <c r="IB41" t="s">
        <v>419</v>
      </c>
      <c r="IC41">
        <v>0</v>
      </c>
      <c r="ID41">
        <v>100</v>
      </c>
      <c r="IE41">
        <v>100</v>
      </c>
      <c r="IF41">
        <v>-1.5980000000000001</v>
      </c>
      <c r="IG41">
        <v>0.51549999999999996</v>
      </c>
      <c r="IH41">
        <v>-1.5492032321761531</v>
      </c>
      <c r="II41">
        <v>1.7196870422270779E-5</v>
      </c>
      <c r="IJ41">
        <v>-2.1741833173098589E-6</v>
      </c>
      <c r="IK41">
        <v>9.0595066644434051E-10</v>
      </c>
      <c r="IL41">
        <v>-9.5844304854189682E-2</v>
      </c>
      <c r="IM41">
        <v>-1.2435942757381079E-3</v>
      </c>
      <c r="IN41">
        <v>8.3241555849602686E-4</v>
      </c>
      <c r="IO41">
        <v>-6.8006265696850886E-6</v>
      </c>
      <c r="IP41">
        <v>17</v>
      </c>
      <c r="IQ41">
        <v>2050</v>
      </c>
      <c r="IR41">
        <v>3</v>
      </c>
      <c r="IS41">
        <v>34</v>
      </c>
      <c r="IT41">
        <v>110.3</v>
      </c>
      <c r="IU41">
        <v>110.4</v>
      </c>
      <c r="IV41">
        <v>0.54931600000000003</v>
      </c>
      <c r="IW41">
        <v>2.6171899999999999</v>
      </c>
      <c r="IX41">
        <v>1.49902</v>
      </c>
      <c r="IY41">
        <v>2.3034699999999999</v>
      </c>
      <c r="IZ41">
        <v>1.69678</v>
      </c>
      <c r="JA41">
        <v>2.3901400000000002</v>
      </c>
      <c r="JB41">
        <v>38.550400000000003</v>
      </c>
      <c r="JC41">
        <v>15.0076</v>
      </c>
      <c r="JD41">
        <v>18</v>
      </c>
      <c r="JE41">
        <v>573.47799999999995</v>
      </c>
      <c r="JF41">
        <v>322.84699999999998</v>
      </c>
      <c r="JG41">
        <v>30.000299999999999</v>
      </c>
      <c r="JH41">
        <v>32.757800000000003</v>
      </c>
      <c r="JI41">
        <v>30</v>
      </c>
      <c r="JJ41">
        <v>32.531300000000002</v>
      </c>
      <c r="JK41">
        <v>32.503399999999999</v>
      </c>
      <c r="JL41">
        <v>11.039899999999999</v>
      </c>
      <c r="JM41">
        <v>19.139900000000001</v>
      </c>
      <c r="JN41">
        <v>100</v>
      </c>
      <c r="JO41">
        <v>30</v>
      </c>
      <c r="JP41">
        <v>177.274</v>
      </c>
      <c r="JQ41">
        <v>31.9725</v>
      </c>
      <c r="JR41">
        <v>98.881399999999999</v>
      </c>
      <c r="JS41">
        <v>98.7316</v>
      </c>
    </row>
    <row r="42" spans="1:279" x14ac:dyDescent="0.2">
      <c r="A42">
        <v>27</v>
      </c>
      <c r="B42">
        <v>1658151114.5</v>
      </c>
      <c r="C42">
        <v>103.5</v>
      </c>
      <c r="D42" t="s">
        <v>471</v>
      </c>
      <c r="E42" t="s">
        <v>472</v>
      </c>
      <c r="F42">
        <v>4</v>
      </c>
      <c r="G42">
        <v>1658151112.1875</v>
      </c>
      <c r="H42">
        <f t="shared" si="0"/>
        <v>1.3473483781321349E-3</v>
      </c>
      <c r="I42">
        <f t="shared" si="1"/>
        <v>1.3473483781321349</v>
      </c>
      <c r="J42">
        <f t="shared" si="2"/>
        <v>1.4719824680380966</v>
      </c>
      <c r="K42">
        <f t="shared" si="3"/>
        <v>160.0325</v>
      </c>
      <c r="L42">
        <f t="shared" si="4"/>
        <v>128.64981360710075</v>
      </c>
      <c r="M42">
        <f t="shared" si="5"/>
        <v>13.03372887043956</v>
      </c>
      <c r="N42">
        <f t="shared" si="6"/>
        <v>16.213161581630875</v>
      </c>
      <c r="O42">
        <f t="shared" si="7"/>
        <v>8.6218521026572209E-2</v>
      </c>
      <c r="P42">
        <f t="shared" si="8"/>
        <v>2.7700164623465136</v>
      </c>
      <c r="Q42">
        <f t="shared" si="9"/>
        <v>8.4754936785713914E-2</v>
      </c>
      <c r="R42">
        <f t="shared" si="10"/>
        <v>5.3101263247245033E-2</v>
      </c>
      <c r="S42">
        <f t="shared" si="11"/>
        <v>194.44519537499994</v>
      </c>
      <c r="T42">
        <f t="shared" si="12"/>
        <v>33.401337846861722</v>
      </c>
      <c r="U42">
        <f t="shared" si="13"/>
        <v>32.489512499999996</v>
      </c>
      <c r="V42">
        <f t="shared" si="14"/>
        <v>4.9089913552524553</v>
      </c>
      <c r="W42">
        <f t="shared" si="15"/>
        <v>68.23672188996504</v>
      </c>
      <c r="X42">
        <f t="shared" si="16"/>
        <v>3.3642000014861155</v>
      </c>
      <c r="Y42">
        <f t="shared" si="17"/>
        <v>4.9301899451017714</v>
      </c>
      <c r="Z42">
        <f t="shared" si="18"/>
        <v>1.5447913537663398</v>
      </c>
      <c r="AA42">
        <f t="shared" si="19"/>
        <v>-59.41806347562715</v>
      </c>
      <c r="AB42">
        <f t="shared" si="20"/>
        <v>11.413089970565141</v>
      </c>
      <c r="AC42">
        <f t="shared" si="21"/>
        <v>0.93925601320973995</v>
      </c>
      <c r="AD42">
        <f t="shared" si="22"/>
        <v>147.37947788314767</v>
      </c>
      <c r="AE42">
        <f t="shared" si="23"/>
        <v>10.325006212545139</v>
      </c>
      <c r="AF42">
        <f t="shared" si="24"/>
        <v>1.3455395453960983</v>
      </c>
      <c r="AG42">
        <f t="shared" si="25"/>
        <v>1.4719824680380966</v>
      </c>
      <c r="AH42">
        <v>175.87514863159521</v>
      </c>
      <c r="AI42">
        <v>168.375</v>
      </c>
      <c r="AJ42">
        <v>1.569424537117841</v>
      </c>
      <c r="AK42">
        <v>63.439053204931277</v>
      </c>
      <c r="AL42">
        <f t="shared" si="26"/>
        <v>1.3473483781321349</v>
      </c>
      <c r="AM42">
        <v>32.005163648567262</v>
      </c>
      <c r="AN42">
        <v>33.207030303030287</v>
      </c>
      <c r="AO42">
        <v>1.326302331918291E-5</v>
      </c>
      <c r="AP42">
        <v>87.696171181003294</v>
      </c>
      <c r="AQ42">
        <v>109</v>
      </c>
      <c r="AR42">
        <v>17</v>
      </c>
      <c r="AS42">
        <f t="shared" si="27"/>
        <v>1</v>
      </c>
      <c r="AT42">
        <f t="shared" si="28"/>
        <v>0</v>
      </c>
      <c r="AU42">
        <f t="shared" si="29"/>
        <v>47470.224147997098</v>
      </c>
      <c r="AV42" t="s">
        <v>412</v>
      </c>
      <c r="AW42" t="s">
        <v>412</v>
      </c>
      <c r="AX42">
        <v>0</v>
      </c>
      <c r="AY42">
        <v>0</v>
      </c>
      <c r="AZ42" t="e">
        <f t="shared" si="30"/>
        <v>#DIV/0!</v>
      </c>
      <c r="BA42">
        <v>0</v>
      </c>
      <c r="BB42" t="s">
        <v>412</v>
      </c>
      <c r="BC42" t="s">
        <v>412</v>
      </c>
      <c r="BD42">
        <v>0</v>
      </c>
      <c r="BE42">
        <v>0</v>
      </c>
      <c r="BF42" t="e">
        <f t="shared" si="31"/>
        <v>#DIV/0!</v>
      </c>
      <c r="BG42">
        <v>0.5</v>
      </c>
      <c r="BH42">
        <f t="shared" si="32"/>
        <v>1009.5459374999998</v>
      </c>
      <c r="BI42">
        <f t="shared" si="33"/>
        <v>1.4719824680380966</v>
      </c>
      <c r="BJ42" t="e">
        <f t="shared" si="34"/>
        <v>#DIV/0!</v>
      </c>
      <c r="BK42">
        <f t="shared" si="35"/>
        <v>1.4580638813556682E-3</v>
      </c>
      <c r="BL42" t="e">
        <f t="shared" si="36"/>
        <v>#DIV/0!</v>
      </c>
      <c r="BM42" t="e">
        <f t="shared" si="37"/>
        <v>#DIV/0!</v>
      </c>
      <c r="BN42" t="s">
        <v>412</v>
      </c>
      <c r="BO42">
        <v>0</v>
      </c>
      <c r="BP42" t="e">
        <f t="shared" si="38"/>
        <v>#DIV/0!</v>
      </c>
      <c r="BQ42" t="e">
        <f t="shared" si="39"/>
        <v>#DIV/0!</v>
      </c>
      <c r="BR42" t="e">
        <f t="shared" si="40"/>
        <v>#DIV/0!</v>
      </c>
      <c r="BS42" t="e">
        <f t="shared" si="41"/>
        <v>#DIV/0!</v>
      </c>
      <c r="BT42" t="e">
        <f t="shared" si="42"/>
        <v>#DIV/0!</v>
      </c>
      <c r="BU42" t="e">
        <f t="shared" si="43"/>
        <v>#DIV/0!</v>
      </c>
      <c r="BV42" t="e">
        <f t="shared" si="44"/>
        <v>#DIV/0!</v>
      </c>
      <c r="BW42" t="e">
        <f t="shared" si="45"/>
        <v>#DIV/0!</v>
      </c>
      <c r="BX42" t="s">
        <v>412</v>
      </c>
      <c r="BY42" t="s">
        <v>412</v>
      </c>
      <c r="BZ42" t="s">
        <v>412</v>
      </c>
      <c r="CA42" t="s">
        <v>412</v>
      </c>
      <c r="CB42" t="s">
        <v>412</v>
      </c>
      <c r="CC42" t="s">
        <v>412</v>
      </c>
      <c r="CD42" t="s">
        <v>412</v>
      </c>
      <c r="CE42" t="s">
        <v>412</v>
      </c>
      <c r="CF42">
        <v>253</v>
      </c>
      <c r="CG42">
        <v>1000</v>
      </c>
      <c r="CH42" t="s">
        <v>413</v>
      </c>
      <c r="CI42">
        <v>1110.1500000000001</v>
      </c>
      <c r="CJ42">
        <v>1175.8634999999999</v>
      </c>
      <c r="CK42">
        <v>1152.67</v>
      </c>
      <c r="CL42">
        <v>1.3005735999999999E-4</v>
      </c>
      <c r="CM42">
        <v>6.5004835999999994E-4</v>
      </c>
      <c r="CN42">
        <v>4.7597999359999997E-2</v>
      </c>
      <c r="CO42">
        <v>5.5000000000000003E-4</v>
      </c>
      <c r="CP42">
        <f t="shared" si="46"/>
        <v>1200.04</v>
      </c>
      <c r="CQ42">
        <f t="shared" si="47"/>
        <v>1009.5459374999998</v>
      </c>
      <c r="CR42">
        <f t="shared" si="48"/>
        <v>0.84126023924202509</v>
      </c>
      <c r="CS42">
        <f t="shared" si="49"/>
        <v>0.16203226173710872</v>
      </c>
      <c r="CT42">
        <v>6</v>
      </c>
      <c r="CU42">
        <v>0.5</v>
      </c>
      <c r="CV42" t="s">
        <v>414</v>
      </c>
      <c r="CW42">
        <v>2</v>
      </c>
      <c r="CX42" t="b">
        <v>1</v>
      </c>
      <c r="CY42">
        <v>1658151112.1875</v>
      </c>
      <c r="CZ42">
        <v>160.0325</v>
      </c>
      <c r="DA42">
        <v>169.75825</v>
      </c>
      <c r="DB42">
        <v>33.2064375</v>
      </c>
      <c r="DC42">
        <v>32.0061125</v>
      </c>
      <c r="DD42">
        <v>161.63225</v>
      </c>
      <c r="DE42">
        <v>32.690925</v>
      </c>
      <c r="DF42">
        <v>650.25337500000001</v>
      </c>
      <c r="DG42">
        <v>101.21174999999999</v>
      </c>
      <c r="DH42">
        <v>9.9930949999999991E-2</v>
      </c>
      <c r="DI42">
        <v>32.565937499999997</v>
      </c>
      <c r="DJ42">
        <v>999.9</v>
      </c>
      <c r="DK42">
        <v>32.489512499999996</v>
      </c>
      <c r="DL42">
        <v>0</v>
      </c>
      <c r="DM42">
        <v>0</v>
      </c>
      <c r="DN42">
        <v>9007.9674999999988</v>
      </c>
      <c r="DO42">
        <v>0</v>
      </c>
      <c r="DP42">
        <v>530.54012499999999</v>
      </c>
      <c r="DQ42">
        <v>-9.7257025000000006</v>
      </c>
      <c r="DR42">
        <v>165.52937499999999</v>
      </c>
      <c r="DS42">
        <v>175.37125</v>
      </c>
      <c r="DT42">
        <v>1.2003325</v>
      </c>
      <c r="DU42">
        <v>169.75825</v>
      </c>
      <c r="DV42">
        <v>32.0061125</v>
      </c>
      <c r="DW42">
        <v>3.3608862500000001</v>
      </c>
      <c r="DX42">
        <v>3.2393987499999999</v>
      </c>
      <c r="DY42">
        <v>25.9329125</v>
      </c>
      <c r="DZ42">
        <v>25.312474999999999</v>
      </c>
      <c r="EA42">
        <v>1200.04</v>
      </c>
      <c r="EB42">
        <v>0.95799425000000005</v>
      </c>
      <c r="EC42">
        <v>4.2006062500000003E-2</v>
      </c>
      <c r="ED42">
        <v>0</v>
      </c>
      <c r="EE42">
        <v>2.5007375000000001</v>
      </c>
      <c r="EF42">
        <v>0</v>
      </c>
      <c r="EG42">
        <v>11935.875</v>
      </c>
      <c r="EH42">
        <v>9555.3100000000013</v>
      </c>
      <c r="EI42">
        <v>46.405999999999999</v>
      </c>
      <c r="EJ42">
        <v>48.835625</v>
      </c>
      <c r="EK42">
        <v>47.905999999999999</v>
      </c>
      <c r="EL42">
        <v>46.984250000000003</v>
      </c>
      <c r="EM42">
        <v>46.140500000000003</v>
      </c>
      <c r="EN42">
        <v>1149.6287500000001</v>
      </c>
      <c r="EO42">
        <v>50.411250000000003</v>
      </c>
      <c r="EP42">
        <v>0</v>
      </c>
      <c r="EQ42">
        <v>593621.5</v>
      </c>
      <c r="ER42">
        <v>0</v>
      </c>
      <c r="ES42">
        <v>2.600742307692308</v>
      </c>
      <c r="ET42">
        <v>-0.91990086673418381</v>
      </c>
      <c r="EU42">
        <v>15.9111109911042</v>
      </c>
      <c r="EV42">
        <v>11934.346153846151</v>
      </c>
      <c r="EW42">
        <v>15</v>
      </c>
      <c r="EX42">
        <v>1658144494.0999999</v>
      </c>
      <c r="EY42" t="s">
        <v>415</v>
      </c>
      <c r="EZ42">
        <v>1658144494.0999999</v>
      </c>
      <c r="FA42">
        <v>1658144488.0999999</v>
      </c>
      <c r="FB42">
        <v>9</v>
      </c>
      <c r="FC42">
        <v>-0.39</v>
      </c>
      <c r="FD42">
        <v>0.129</v>
      </c>
      <c r="FE42">
        <v>-1.6950000000000001</v>
      </c>
      <c r="FF42">
        <v>0.501</v>
      </c>
      <c r="FG42">
        <v>420</v>
      </c>
      <c r="FH42">
        <v>31</v>
      </c>
      <c r="FI42">
        <v>0.32</v>
      </c>
      <c r="FJ42">
        <v>0.13</v>
      </c>
      <c r="FK42">
        <v>-8.014040249999999</v>
      </c>
      <c r="FL42">
        <v>-14.71400724202625</v>
      </c>
      <c r="FM42">
        <v>1.44691323965103</v>
      </c>
      <c r="FN42">
        <v>0</v>
      </c>
      <c r="FO42">
        <v>2.565311764705883</v>
      </c>
      <c r="FP42">
        <v>-0.38055004517002439</v>
      </c>
      <c r="FQ42">
        <v>0.22427082861458841</v>
      </c>
      <c r="FR42">
        <v>1</v>
      </c>
      <c r="FS42">
        <v>1.1948030000000001</v>
      </c>
      <c r="FT42">
        <v>4.3403752345213417E-2</v>
      </c>
      <c r="FU42">
        <v>4.3476920314116201E-3</v>
      </c>
      <c r="FV42">
        <v>1</v>
      </c>
      <c r="FW42">
        <v>2</v>
      </c>
      <c r="FX42">
        <v>3</v>
      </c>
      <c r="FY42" t="s">
        <v>428</v>
      </c>
      <c r="FZ42">
        <v>3.3721100000000002</v>
      </c>
      <c r="GA42">
        <v>2.8937599999999999</v>
      </c>
      <c r="GB42">
        <v>4.4897800000000002E-2</v>
      </c>
      <c r="GC42">
        <v>4.7879499999999998E-2</v>
      </c>
      <c r="GD42">
        <v>0.13899400000000001</v>
      </c>
      <c r="GE42">
        <v>0.13853499999999999</v>
      </c>
      <c r="GF42">
        <v>33175.599999999999</v>
      </c>
      <c r="GG42">
        <v>28750.400000000001</v>
      </c>
      <c r="GH42">
        <v>31032</v>
      </c>
      <c r="GI42">
        <v>28127.7</v>
      </c>
      <c r="GJ42">
        <v>35183.199999999997</v>
      </c>
      <c r="GK42">
        <v>34183.699999999997</v>
      </c>
      <c r="GL42">
        <v>40441.300000000003</v>
      </c>
      <c r="GM42">
        <v>39201.1</v>
      </c>
      <c r="GN42">
        <v>2.1879499999999998</v>
      </c>
      <c r="GO42">
        <v>1.6707000000000001</v>
      </c>
      <c r="GP42">
        <v>0</v>
      </c>
      <c r="GQ42">
        <v>9.7520599999999999E-2</v>
      </c>
      <c r="GR42">
        <v>999.9</v>
      </c>
      <c r="GS42">
        <v>30.908899999999999</v>
      </c>
      <c r="GT42">
        <v>67</v>
      </c>
      <c r="GU42">
        <v>34.299999999999997</v>
      </c>
      <c r="GV42">
        <v>35.967199999999998</v>
      </c>
      <c r="GW42">
        <v>50.96</v>
      </c>
      <c r="GX42">
        <v>44.479199999999999</v>
      </c>
      <c r="GY42">
        <v>1</v>
      </c>
      <c r="GZ42">
        <v>0.403582</v>
      </c>
      <c r="HA42">
        <v>0.53589600000000004</v>
      </c>
      <c r="HB42">
        <v>20.213899999999999</v>
      </c>
      <c r="HC42">
        <v>5.2147399999999999</v>
      </c>
      <c r="HD42">
        <v>11.9688</v>
      </c>
      <c r="HE42">
        <v>4.9912000000000001</v>
      </c>
      <c r="HF42">
        <v>3.2925</v>
      </c>
      <c r="HG42">
        <v>7850.8</v>
      </c>
      <c r="HH42">
        <v>9999</v>
      </c>
      <c r="HI42">
        <v>9999</v>
      </c>
      <c r="HJ42">
        <v>921.9</v>
      </c>
      <c r="HK42">
        <v>4.97126</v>
      </c>
      <c r="HL42">
        <v>1.8737900000000001</v>
      </c>
      <c r="HM42">
        <v>1.87012</v>
      </c>
      <c r="HN42">
        <v>1.86964</v>
      </c>
      <c r="HO42">
        <v>1.87439</v>
      </c>
      <c r="HP42">
        <v>1.87103</v>
      </c>
      <c r="HQ42">
        <v>1.8664700000000001</v>
      </c>
      <c r="HR42">
        <v>1.87761</v>
      </c>
      <c r="HS42">
        <v>0</v>
      </c>
      <c r="HT42">
        <v>0</v>
      </c>
      <c r="HU42">
        <v>0</v>
      </c>
      <c r="HV42">
        <v>0</v>
      </c>
      <c r="HW42" t="s">
        <v>417</v>
      </c>
      <c r="HX42" t="s">
        <v>418</v>
      </c>
      <c r="HY42" t="s">
        <v>419</v>
      </c>
      <c r="HZ42" t="s">
        <v>419</v>
      </c>
      <c r="IA42" t="s">
        <v>419</v>
      </c>
      <c r="IB42" t="s">
        <v>419</v>
      </c>
      <c r="IC42">
        <v>0</v>
      </c>
      <c r="ID42">
        <v>100</v>
      </c>
      <c r="IE42">
        <v>100</v>
      </c>
      <c r="IF42">
        <v>-1.601</v>
      </c>
      <c r="IG42">
        <v>0.51559999999999995</v>
      </c>
      <c r="IH42">
        <v>-1.5492032321761531</v>
      </c>
      <c r="II42">
        <v>1.7196870422270779E-5</v>
      </c>
      <c r="IJ42">
        <v>-2.1741833173098589E-6</v>
      </c>
      <c r="IK42">
        <v>9.0595066644434051E-10</v>
      </c>
      <c r="IL42">
        <v>-9.5844304854189682E-2</v>
      </c>
      <c r="IM42">
        <v>-1.2435942757381079E-3</v>
      </c>
      <c r="IN42">
        <v>8.3241555849602686E-4</v>
      </c>
      <c r="IO42">
        <v>-6.8006265696850886E-6</v>
      </c>
      <c r="IP42">
        <v>17</v>
      </c>
      <c r="IQ42">
        <v>2050</v>
      </c>
      <c r="IR42">
        <v>3</v>
      </c>
      <c r="IS42">
        <v>34</v>
      </c>
      <c r="IT42">
        <v>110.3</v>
      </c>
      <c r="IU42">
        <v>110.4</v>
      </c>
      <c r="IV42">
        <v>0.56274400000000002</v>
      </c>
      <c r="IW42">
        <v>2.6196299999999999</v>
      </c>
      <c r="IX42">
        <v>1.49902</v>
      </c>
      <c r="IY42">
        <v>2.3034699999999999</v>
      </c>
      <c r="IZ42">
        <v>1.69678</v>
      </c>
      <c r="JA42">
        <v>2.32544</v>
      </c>
      <c r="JB42">
        <v>38.550400000000003</v>
      </c>
      <c r="JC42">
        <v>14.998900000000001</v>
      </c>
      <c r="JD42">
        <v>18</v>
      </c>
      <c r="JE42">
        <v>573.5</v>
      </c>
      <c r="JF42">
        <v>322.83499999999998</v>
      </c>
      <c r="JG42">
        <v>30.000699999999998</v>
      </c>
      <c r="JH42">
        <v>32.757800000000003</v>
      </c>
      <c r="JI42">
        <v>30.0002</v>
      </c>
      <c r="JJ42">
        <v>32.531999999999996</v>
      </c>
      <c r="JK42">
        <v>32.506</v>
      </c>
      <c r="JL42">
        <v>11.3033</v>
      </c>
      <c r="JM42">
        <v>19.139900000000001</v>
      </c>
      <c r="JN42">
        <v>100</v>
      </c>
      <c r="JO42">
        <v>30</v>
      </c>
      <c r="JP42">
        <v>184.023</v>
      </c>
      <c r="JQ42">
        <v>31.965599999999998</v>
      </c>
      <c r="JR42">
        <v>98.879599999999996</v>
      </c>
      <c r="JS42">
        <v>98.7316</v>
      </c>
    </row>
    <row r="43" spans="1:279" x14ac:dyDescent="0.2">
      <c r="A43">
        <v>28</v>
      </c>
      <c r="B43">
        <v>1658151118.5</v>
      </c>
      <c r="C43">
        <v>107.5</v>
      </c>
      <c r="D43" t="s">
        <v>473</v>
      </c>
      <c r="E43" t="s">
        <v>474</v>
      </c>
      <c r="F43">
        <v>4</v>
      </c>
      <c r="G43">
        <v>1658151116.5</v>
      </c>
      <c r="H43">
        <f t="shared" si="0"/>
        <v>1.3456103828361138E-3</v>
      </c>
      <c r="I43">
        <f t="shared" si="1"/>
        <v>1.3456103828361139</v>
      </c>
      <c r="J43">
        <f t="shared" si="2"/>
        <v>1.5215699202876345</v>
      </c>
      <c r="K43">
        <f t="shared" si="3"/>
        <v>166.65685714285709</v>
      </c>
      <c r="L43">
        <f t="shared" si="4"/>
        <v>134.16741781213764</v>
      </c>
      <c r="M43">
        <f t="shared" si="5"/>
        <v>13.592869018190822</v>
      </c>
      <c r="N43">
        <f t="shared" si="6"/>
        <v>16.884463210718945</v>
      </c>
      <c r="O43">
        <f t="shared" si="7"/>
        <v>8.6155368932067183E-2</v>
      </c>
      <c r="P43">
        <f t="shared" si="8"/>
        <v>2.7679274333919213</v>
      </c>
      <c r="Q43">
        <f t="shared" si="9"/>
        <v>8.4692825548374803E-2</v>
      </c>
      <c r="R43">
        <f t="shared" si="10"/>
        <v>5.3062351634731969E-2</v>
      </c>
      <c r="S43">
        <f t="shared" si="11"/>
        <v>194.43258300000005</v>
      </c>
      <c r="T43">
        <f t="shared" si="12"/>
        <v>33.401893847562079</v>
      </c>
      <c r="U43">
        <f t="shared" si="13"/>
        <v>32.487642857142852</v>
      </c>
      <c r="V43">
        <f t="shared" si="14"/>
        <v>4.9084737536871481</v>
      </c>
      <c r="W43">
        <f t="shared" si="15"/>
        <v>68.244946965011323</v>
      </c>
      <c r="X43">
        <f t="shared" si="16"/>
        <v>3.3645252509657162</v>
      </c>
      <c r="Y43">
        <f t="shared" si="17"/>
        <v>4.930072335891305</v>
      </c>
      <c r="Z43">
        <f t="shared" si="18"/>
        <v>1.5439485027214319</v>
      </c>
      <c r="AA43">
        <f t="shared" si="19"/>
        <v>-59.341417883072623</v>
      </c>
      <c r="AB43">
        <f t="shared" si="20"/>
        <v>11.620325287915879</v>
      </c>
      <c r="AC43">
        <f t="shared" si="21"/>
        <v>0.95702171081098364</v>
      </c>
      <c r="AD43">
        <f t="shared" si="22"/>
        <v>147.66851211565427</v>
      </c>
      <c r="AE43">
        <f t="shared" si="23"/>
        <v>10.694249189547353</v>
      </c>
      <c r="AF43">
        <f t="shared" si="24"/>
        <v>1.3434169552568276</v>
      </c>
      <c r="AG43">
        <f t="shared" si="25"/>
        <v>1.5215699202876345</v>
      </c>
      <c r="AH43">
        <v>182.5415075531028</v>
      </c>
      <c r="AI43">
        <v>174.8104242424242</v>
      </c>
      <c r="AJ43">
        <v>1.616752529972165</v>
      </c>
      <c r="AK43">
        <v>63.439053204931277</v>
      </c>
      <c r="AL43">
        <f t="shared" si="26"/>
        <v>1.3456103828361139</v>
      </c>
      <c r="AM43">
        <v>32.010761523159317</v>
      </c>
      <c r="AN43">
        <v>33.211050909090908</v>
      </c>
      <c r="AO43">
        <v>9.4570494144570447E-6</v>
      </c>
      <c r="AP43">
        <v>87.696171181003294</v>
      </c>
      <c r="AQ43">
        <v>108</v>
      </c>
      <c r="AR43">
        <v>17</v>
      </c>
      <c r="AS43">
        <f t="shared" si="27"/>
        <v>1</v>
      </c>
      <c r="AT43">
        <f t="shared" si="28"/>
        <v>0</v>
      </c>
      <c r="AU43">
        <f t="shared" si="29"/>
        <v>47412.720182458441</v>
      </c>
      <c r="AV43" t="s">
        <v>412</v>
      </c>
      <c r="AW43" t="s">
        <v>412</v>
      </c>
      <c r="AX43">
        <v>0</v>
      </c>
      <c r="AY43">
        <v>0</v>
      </c>
      <c r="AZ43" t="e">
        <f t="shared" si="30"/>
        <v>#DIV/0!</v>
      </c>
      <c r="BA43">
        <v>0</v>
      </c>
      <c r="BB43" t="s">
        <v>412</v>
      </c>
      <c r="BC43" t="s">
        <v>412</v>
      </c>
      <c r="BD43">
        <v>0</v>
      </c>
      <c r="BE43">
        <v>0</v>
      </c>
      <c r="BF43" t="e">
        <f t="shared" si="31"/>
        <v>#DIV/0!</v>
      </c>
      <c r="BG43">
        <v>0.5</v>
      </c>
      <c r="BH43">
        <f t="shared" si="32"/>
        <v>1009.4799000000003</v>
      </c>
      <c r="BI43">
        <f t="shared" si="33"/>
        <v>1.5215699202876345</v>
      </c>
      <c r="BJ43" t="e">
        <f t="shared" si="34"/>
        <v>#DIV/0!</v>
      </c>
      <c r="BK43">
        <f t="shared" si="35"/>
        <v>1.5072810466930883E-3</v>
      </c>
      <c r="BL43" t="e">
        <f t="shared" si="36"/>
        <v>#DIV/0!</v>
      </c>
      <c r="BM43" t="e">
        <f t="shared" si="37"/>
        <v>#DIV/0!</v>
      </c>
      <c r="BN43" t="s">
        <v>412</v>
      </c>
      <c r="BO43">
        <v>0</v>
      </c>
      <c r="BP43" t="e">
        <f t="shared" si="38"/>
        <v>#DIV/0!</v>
      </c>
      <c r="BQ43" t="e">
        <f t="shared" si="39"/>
        <v>#DIV/0!</v>
      </c>
      <c r="BR43" t="e">
        <f t="shared" si="40"/>
        <v>#DIV/0!</v>
      </c>
      <c r="BS43" t="e">
        <f t="shared" si="41"/>
        <v>#DIV/0!</v>
      </c>
      <c r="BT43" t="e">
        <f t="shared" si="42"/>
        <v>#DIV/0!</v>
      </c>
      <c r="BU43" t="e">
        <f t="shared" si="43"/>
        <v>#DIV/0!</v>
      </c>
      <c r="BV43" t="e">
        <f t="shared" si="44"/>
        <v>#DIV/0!</v>
      </c>
      <c r="BW43" t="e">
        <f t="shared" si="45"/>
        <v>#DIV/0!</v>
      </c>
      <c r="BX43" t="s">
        <v>412</v>
      </c>
      <c r="BY43" t="s">
        <v>412</v>
      </c>
      <c r="BZ43" t="s">
        <v>412</v>
      </c>
      <c r="CA43" t="s">
        <v>412</v>
      </c>
      <c r="CB43" t="s">
        <v>412</v>
      </c>
      <c r="CC43" t="s">
        <v>412</v>
      </c>
      <c r="CD43" t="s">
        <v>412</v>
      </c>
      <c r="CE43" t="s">
        <v>412</v>
      </c>
      <c r="CF43">
        <v>253</v>
      </c>
      <c r="CG43">
        <v>1000</v>
      </c>
      <c r="CH43" t="s">
        <v>413</v>
      </c>
      <c r="CI43">
        <v>1110.1500000000001</v>
      </c>
      <c r="CJ43">
        <v>1175.8634999999999</v>
      </c>
      <c r="CK43">
        <v>1152.67</v>
      </c>
      <c r="CL43">
        <v>1.3005735999999999E-4</v>
      </c>
      <c r="CM43">
        <v>6.5004835999999994E-4</v>
      </c>
      <c r="CN43">
        <v>4.7597999359999997E-2</v>
      </c>
      <c r="CO43">
        <v>5.5000000000000003E-4</v>
      </c>
      <c r="CP43">
        <f t="shared" si="46"/>
        <v>1199.961428571429</v>
      </c>
      <c r="CQ43">
        <f t="shared" si="47"/>
        <v>1009.4799000000003</v>
      </c>
      <c r="CR43">
        <f t="shared" si="48"/>
        <v>0.8412602905093377</v>
      </c>
      <c r="CS43">
        <f t="shared" si="49"/>
        <v>0.16203236068302193</v>
      </c>
      <c r="CT43">
        <v>6</v>
      </c>
      <c r="CU43">
        <v>0.5</v>
      </c>
      <c r="CV43" t="s">
        <v>414</v>
      </c>
      <c r="CW43">
        <v>2</v>
      </c>
      <c r="CX43" t="b">
        <v>1</v>
      </c>
      <c r="CY43">
        <v>1658151116.5</v>
      </c>
      <c r="CZ43">
        <v>166.65685714285709</v>
      </c>
      <c r="DA43">
        <v>176.7308571428571</v>
      </c>
      <c r="DB43">
        <v>33.209299999999999</v>
      </c>
      <c r="DC43">
        <v>32.010914285714293</v>
      </c>
      <c r="DD43">
        <v>168.26028571428569</v>
      </c>
      <c r="DE43">
        <v>32.6937</v>
      </c>
      <c r="DF43">
        <v>650.27628571428579</v>
      </c>
      <c r="DG43">
        <v>101.2127142857143</v>
      </c>
      <c r="DH43">
        <v>0.1000279571428572</v>
      </c>
      <c r="DI43">
        <v>32.565514285714293</v>
      </c>
      <c r="DJ43">
        <v>999.89999999999986</v>
      </c>
      <c r="DK43">
        <v>32.487642857142852</v>
      </c>
      <c r="DL43">
        <v>0</v>
      </c>
      <c r="DM43">
        <v>0</v>
      </c>
      <c r="DN43">
        <v>8996.7871428571416</v>
      </c>
      <c r="DO43">
        <v>0</v>
      </c>
      <c r="DP43">
        <v>543.06714285714293</v>
      </c>
      <c r="DQ43">
        <v>-10.0739</v>
      </c>
      <c r="DR43">
        <v>172.38157142857139</v>
      </c>
      <c r="DS43">
        <v>182.57528571428571</v>
      </c>
      <c r="DT43">
        <v>1.198368571428571</v>
      </c>
      <c r="DU43">
        <v>176.7308571428571</v>
      </c>
      <c r="DV43">
        <v>32.010914285714293</v>
      </c>
      <c r="DW43">
        <v>3.361204285714285</v>
      </c>
      <c r="DX43">
        <v>3.239912857142857</v>
      </c>
      <c r="DY43">
        <v>25.9345</v>
      </c>
      <c r="DZ43">
        <v>25.315157142857139</v>
      </c>
      <c r="EA43">
        <v>1199.961428571429</v>
      </c>
      <c r="EB43">
        <v>0.95799299999999998</v>
      </c>
      <c r="EC43">
        <v>4.2007399999999993E-2</v>
      </c>
      <c r="ED43">
        <v>0</v>
      </c>
      <c r="EE43">
        <v>2.5314857142857141</v>
      </c>
      <c r="EF43">
        <v>0</v>
      </c>
      <c r="EG43">
        <v>11956.314285714279</v>
      </c>
      <c r="EH43">
        <v>9554.6614285714295</v>
      </c>
      <c r="EI43">
        <v>46.436999999999998</v>
      </c>
      <c r="EJ43">
        <v>48.811999999999998</v>
      </c>
      <c r="EK43">
        <v>47.901571428571437</v>
      </c>
      <c r="EL43">
        <v>46.954999999999998</v>
      </c>
      <c r="EM43">
        <v>46.178142857142859</v>
      </c>
      <c r="EN43">
        <v>1149.551428571428</v>
      </c>
      <c r="EO43">
        <v>50.41</v>
      </c>
      <c r="EP43">
        <v>0</v>
      </c>
      <c r="EQ43">
        <v>593625.10000014305</v>
      </c>
      <c r="ER43">
        <v>0</v>
      </c>
      <c r="ES43">
        <v>2.5346615384615392</v>
      </c>
      <c r="ET43">
        <v>-1.3695735363123421E-2</v>
      </c>
      <c r="EU43">
        <v>125.9247865156554</v>
      </c>
      <c r="EV43">
        <v>11939.188461538461</v>
      </c>
      <c r="EW43">
        <v>15</v>
      </c>
      <c r="EX43">
        <v>1658144494.0999999</v>
      </c>
      <c r="EY43" t="s">
        <v>415</v>
      </c>
      <c r="EZ43">
        <v>1658144494.0999999</v>
      </c>
      <c r="FA43">
        <v>1658144488.0999999</v>
      </c>
      <c r="FB43">
        <v>9</v>
      </c>
      <c r="FC43">
        <v>-0.39</v>
      </c>
      <c r="FD43">
        <v>0.129</v>
      </c>
      <c r="FE43">
        <v>-1.6950000000000001</v>
      </c>
      <c r="FF43">
        <v>0.501</v>
      </c>
      <c r="FG43">
        <v>420</v>
      </c>
      <c r="FH43">
        <v>31</v>
      </c>
      <c r="FI43">
        <v>0.32</v>
      </c>
      <c r="FJ43">
        <v>0.13</v>
      </c>
      <c r="FK43">
        <v>-8.8776159999999997</v>
      </c>
      <c r="FL43">
        <v>-10.393409831144441</v>
      </c>
      <c r="FM43">
        <v>1.026707633142951</v>
      </c>
      <c r="FN43">
        <v>0</v>
      </c>
      <c r="FO43">
        <v>2.5865</v>
      </c>
      <c r="FP43">
        <v>-0.58840947562208679</v>
      </c>
      <c r="FQ43">
        <v>0.21946387482440291</v>
      </c>
      <c r="FR43">
        <v>1</v>
      </c>
      <c r="FS43">
        <v>1.19659425</v>
      </c>
      <c r="FT43">
        <v>3.0073958724200541E-2</v>
      </c>
      <c r="FU43">
        <v>3.5228751663236801E-3</v>
      </c>
      <c r="FV43">
        <v>1</v>
      </c>
      <c r="FW43">
        <v>2</v>
      </c>
      <c r="FX43">
        <v>3</v>
      </c>
      <c r="FY43" t="s">
        <v>428</v>
      </c>
      <c r="FZ43">
        <v>3.3720599999999998</v>
      </c>
      <c r="GA43">
        <v>2.8937499999999998</v>
      </c>
      <c r="GB43">
        <v>4.64597E-2</v>
      </c>
      <c r="GC43">
        <v>4.9507799999999998E-2</v>
      </c>
      <c r="GD43">
        <v>0.13900299999999999</v>
      </c>
      <c r="GE43">
        <v>0.138541</v>
      </c>
      <c r="GF43">
        <v>33120.699999999997</v>
      </c>
      <c r="GG43">
        <v>28700.7</v>
      </c>
      <c r="GH43">
        <v>31031.5</v>
      </c>
      <c r="GI43">
        <v>28127.200000000001</v>
      </c>
      <c r="GJ43">
        <v>35182</v>
      </c>
      <c r="GK43">
        <v>34182.699999999997</v>
      </c>
      <c r="GL43">
        <v>40440.400000000001</v>
      </c>
      <c r="GM43">
        <v>39200.199999999997</v>
      </c>
      <c r="GN43">
        <v>2.18825</v>
      </c>
      <c r="GO43">
        <v>1.67073</v>
      </c>
      <c r="GP43">
        <v>0</v>
      </c>
      <c r="GQ43">
        <v>9.7300899999999996E-2</v>
      </c>
      <c r="GR43">
        <v>999.9</v>
      </c>
      <c r="GS43">
        <v>30.9071</v>
      </c>
      <c r="GT43">
        <v>67</v>
      </c>
      <c r="GU43">
        <v>34.299999999999997</v>
      </c>
      <c r="GV43">
        <v>35.964300000000001</v>
      </c>
      <c r="GW43">
        <v>51.05</v>
      </c>
      <c r="GX43">
        <v>44.807699999999997</v>
      </c>
      <c r="GY43">
        <v>1</v>
      </c>
      <c r="GZ43">
        <v>0.403445</v>
      </c>
      <c r="HA43">
        <v>0.53885099999999997</v>
      </c>
      <c r="HB43">
        <v>20.213999999999999</v>
      </c>
      <c r="HC43">
        <v>5.2145900000000003</v>
      </c>
      <c r="HD43">
        <v>11.9682</v>
      </c>
      <c r="HE43">
        <v>4.9910500000000004</v>
      </c>
      <c r="HF43">
        <v>3.2924799999999999</v>
      </c>
      <c r="HG43">
        <v>7850.8</v>
      </c>
      <c r="HH43">
        <v>9999</v>
      </c>
      <c r="HI43">
        <v>9999</v>
      </c>
      <c r="HJ43">
        <v>921.9</v>
      </c>
      <c r="HK43">
        <v>4.9712500000000004</v>
      </c>
      <c r="HL43">
        <v>1.87378</v>
      </c>
      <c r="HM43">
        <v>1.87012</v>
      </c>
      <c r="HN43">
        <v>1.86964</v>
      </c>
      <c r="HO43">
        <v>1.87439</v>
      </c>
      <c r="HP43">
        <v>1.87103</v>
      </c>
      <c r="HQ43">
        <v>1.8664799999999999</v>
      </c>
      <c r="HR43">
        <v>1.8775999999999999</v>
      </c>
      <c r="HS43">
        <v>0</v>
      </c>
      <c r="HT43">
        <v>0</v>
      </c>
      <c r="HU43">
        <v>0</v>
      </c>
      <c r="HV43">
        <v>0</v>
      </c>
      <c r="HW43" t="s">
        <v>417</v>
      </c>
      <c r="HX43" t="s">
        <v>418</v>
      </c>
      <c r="HY43" t="s">
        <v>419</v>
      </c>
      <c r="HZ43" t="s">
        <v>419</v>
      </c>
      <c r="IA43" t="s">
        <v>419</v>
      </c>
      <c r="IB43" t="s">
        <v>419</v>
      </c>
      <c r="IC43">
        <v>0</v>
      </c>
      <c r="ID43">
        <v>100</v>
      </c>
      <c r="IE43">
        <v>100</v>
      </c>
      <c r="IF43">
        <v>-1.605</v>
      </c>
      <c r="IG43">
        <v>0.51559999999999995</v>
      </c>
      <c r="IH43">
        <v>-1.5492032321761531</v>
      </c>
      <c r="II43">
        <v>1.7196870422270779E-5</v>
      </c>
      <c r="IJ43">
        <v>-2.1741833173098589E-6</v>
      </c>
      <c r="IK43">
        <v>9.0595066644434051E-10</v>
      </c>
      <c r="IL43">
        <v>-9.5844304854189682E-2</v>
      </c>
      <c r="IM43">
        <v>-1.2435942757381079E-3</v>
      </c>
      <c r="IN43">
        <v>8.3241555849602686E-4</v>
      </c>
      <c r="IO43">
        <v>-6.8006265696850886E-6</v>
      </c>
      <c r="IP43">
        <v>17</v>
      </c>
      <c r="IQ43">
        <v>2050</v>
      </c>
      <c r="IR43">
        <v>3</v>
      </c>
      <c r="IS43">
        <v>34</v>
      </c>
      <c r="IT43">
        <v>110.4</v>
      </c>
      <c r="IU43">
        <v>110.5</v>
      </c>
      <c r="IV43">
        <v>0.57617200000000002</v>
      </c>
      <c r="IW43">
        <v>2.6220699999999999</v>
      </c>
      <c r="IX43">
        <v>1.49902</v>
      </c>
      <c r="IY43">
        <v>2.3034699999999999</v>
      </c>
      <c r="IZ43">
        <v>1.69678</v>
      </c>
      <c r="JA43">
        <v>2.3022499999999999</v>
      </c>
      <c r="JB43">
        <v>38.550400000000003</v>
      </c>
      <c r="JC43">
        <v>14.9901</v>
      </c>
      <c r="JD43">
        <v>18</v>
      </c>
      <c r="JE43">
        <v>573.73099999999999</v>
      </c>
      <c r="JF43">
        <v>322.85000000000002</v>
      </c>
      <c r="JG43">
        <v>30.000800000000002</v>
      </c>
      <c r="JH43">
        <v>32.757800000000003</v>
      </c>
      <c r="JI43">
        <v>30.0001</v>
      </c>
      <c r="JJ43">
        <v>32.534199999999998</v>
      </c>
      <c r="JK43">
        <v>32.5062</v>
      </c>
      <c r="JL43">
        <v>11.571300000000001</v>
      </c>
      <c r="JM43">
        <v>19.139900000000001</v>
      </c>
      <c r="JN43">
        <v>100</v>
      </c>
      <c r="JO43">
        <v>30</v>
      </c>
      <c r="JP43">
        <v>190.70500000000001</v>
      </c>
      <c r="JQ43">
        <v>31.960100000000001</v>
      </c>
      <c r="JR43">
        <v>98.877499999999998</v>
      </c>
      <c r="JS43">
        <v>98.729399999999998</v>
      </c>
    </row>
    <row r="44" spans="1:279" x14ac:dyDescent="0.2">
      <c r="A44">
        <v>29</v>
      </c>
      <c r="B44">
        <v>1658151122.5</v>
      </c>
      <c r="C44">
        <v>111.5</v>
      </c>
      <c r="D44" t="s">
        <v>475</v>
      </c>
      <c r="E44" t="s">
        <v>476</v>
      </c>
      <c r="F44">
        <v>4</v>
      </c>
      <c r="G44">
        <v>1658151120.1875</v>
      </c>
      <c r="H44">
        <f t="shared" si="0"/>
        <v>1.3459664894354671E-3</v>
      </c>
      <c r="I44">
        <f t="shared" si="1"/>
        <v>1.345966489435467</v>
      </c>
      <c r="J44">
        <f t="shared" si="2"/>
        <v>1.6833099490822607</v>
      </c>
      <c r="K44">
        <f t="shared" si="3"/>
        <v>172.4735</v>
      </c>
      <c r="L44">
        <f t="shared" si="4"/>
        <v>136.85430040464661</v>
      </c>
      <c r="M44">
        <f t="shared" si="5"/>
        <v>13.865084991299767</v>
      </c>
      <c r="N44">
        <f t="shared" si="6"/>
        <v>17.473763916634265</v>
      </c>
      <c r="O44">
        <f t="shared" si="7"/>
        <v>8.6220129212988467E-2</v>
      </c>
      <c r="P44">
        <f t="shared" si="8"/>
        <v>2.7723439041954845</v>
      </c>
      <c r="Q44">
        <f t="shared" si="9"/>
        <v>8.4757697159710405E-2</v>
      </c>
      <c r="R44">
        <f t="shared" si="10"/>
        <v>5.3102888255993484E-2</v>
      </c>
      <c r="S44">
        <f t="shared" si="11"/>
        <v>194.4401355</v>
      </c>
      <c r="T44">
        <f t="shared" si="12"/>
        <v>33.399486247099993</v>
      </c>
      <c r="U44">
        <f t="shared" si="13"/>
        <v>32.486312499999997</v>
      </c>
      <c r="V44">
        <f t="shared" si="14"/>
        <v>4.9081054796826402</v>
      </c>
      <c r="W44">
        <f t="shared" si="15"/>
        <v>68.257504690385758</v>
      </c>
      <c r="X44">
        <f t="shared" si="16"/>
        <v>3.3649306304582955</v>
      </c>
      <c r="Y44">
        <f t="shared" si="17"/>
        <v>4.9297592194756197</v>
      </c>
      <c r="Z44">
        <f t="shared" si="18"/>
        <v>1.5431748492243447</v>
      </c>
      <c r="AA44">
        <f t="shared" si="19"/>
        <v>-59.357122184104099</v>
      </c>
      <c r="AB44">
        <f t="shared" si="20"/>
        <v>11.669292851256021</v>
      </c>
      <c r="AC44">
        <f t="shared" si="21"/>
        <v>0.95951198116364866</v>
      </c>
      <c r="AD44">
        <f t="shared" si="22"/>
        <v>147.71181814831556</v>
      </c>
      <c r="AE44">
        <f t="shared" si="23"/>
        <v>10.984196729963628</v>
      </c>
      <c r="AF44">
        <f t="shared" si="24"/>
        <v>1.3433375241033652</v>
      </c>
      <c r="AG44">
        <f t="shared" si="25"/>
        <v>1.6833099490822607</v>
      </c>
      <c r="AH44">
        <v>189.38822718614091</v>
      </c>
      <c r="AI44">
        <v>181.38440606060601</v>
      </c>
      <c r="AJ44">
        <v>1.647258708073654</v>
      </c>
      <c r="AK44">
        <v>63.439053204931277</v>
      </c>
      <c r="AL44">
        <f t="shared" si="26"/>
        <v>1.345966489435467</v>
      </c>
      <c r="AM44">
        <v>32.014451396037593</v>
      </c>
      <c r="AN44">
        <v>33.214973333333333</v>
      </c>
      <c r="AO44">
        <v>2.4883466654786331E-5</v>
      </c>
      <c r="AP44">
        <v>87.696171181003294</v>
      </c>
      <c r="AQ44">
        <v>108</v>
      </c>
      <c r="AR44">
        <v>17</v>
      </c>
      <c r="AS44">
        <f t="shared" si="27"/>
        <v>1</v>
      </c>
      <c r="AT44">
        <f t="shared" si="28"/>
        <v>0</v>
      </c>
      <c r="AU44">
        <f t="shared" si="29"/>
        <v>47534.647649449871</v>
      </c>
      <c r="AV44" t="s">
        <v>412</v>
      </c>
      <c r="AW44" t="s">
        <v>412</v>
      </c>
      <c r="AX44">
        <v>0</v>
      </c>
      <c r="AY44">
        <v>0</v>
      </c>
      <c r="AZ44" t="e">
        <f t="shared" si="30"/>
        <v>#DIV/0!</v>
      </c>
      <c r="BA44">
        <v>0</v>
      </c>
      <c r="BB44" t="s">
        <v>412</v>
      </c>
      <c r="BC44" t="s">
        <v>412</v>
      </c>
      <c r="BD44">
        <v>0</v>
      </c>
      <c r="BE44">
        <v>0</v>
      </c>
      <c r="BF44" t="e">
        <f t="shared" si="31"/>
        <v>#DIV/0!</v>
      </c>
      <c r="BG44">
        <v>0.5</v>
      </c>
      <c r="BH44">
        <f t="shared" si="32"/>
        <v>1009.5196499999998</v>
      </c>
      <c r="BI44">
        <f t="shared" si="33"/>
        <v>1.6833099490822607</v>
      </c>
      <c r="BJ44" t="e">
        <f t="shared" si="34"/>
        <v>#DIV/0!</v>
      </c>
      <c r="BK44">
        <f t="shared" si="35"/>
        <v>1.667436536854197E-3</v>
      </c>
      <c r="BL44" t="e">
        <f t="shared" si="36"/>
        <v>#DIV/0!</v>
      </c>
      <c r="BM44" t="e">
        <f t="shared" si="37"/>
        <v>#DIV/0!</v>
      </c>
      <c r="BN44" t="s">
        <v>412</v>
      </c>
      <c r="BO44">
        <v>0</v>
      </c>
      <c r="BP44" t="e">
        <f t="shared" si="38"/>
        <v>#DIV/0!</v>
      </c>
      <c r="BQ44" t="e">
        <f t="shared" si="39"/>
        <v>#DIV/0!</v>
      </c>
      <c r="BR44" t="e">
        <f t="shared" si="40"/>
        <v>#DIV/0!</v>
      </c>
      <c r="BS44" t="e">
        <f t="shared" si="41"/>
        <v>#DIV/0!</v>
      </c>
      <c r="BT44" t="e">
        <f t="shared" si="42"/>
        <v>#DIV/0!</v>
      </c>
      <c r="BU44" t="e">
        <f t="shared" si="43"/>
        <v>#DIV/0!</v>
      </c>
      <c r="BV44" t="e">
        <f t="shared" si="44"/>
        <v>#DIV/0!</v>
      </c>
      <c r="BW44" t="e">
        <f t="shared" si="45"/>
        <v>#DIV/0!</v>
      </c>
      <c r="BX44" t="s">
        <v>412</v>
      </c>
      <c r="BY44" t="s">
        <v>412</v>
      </c>
      <c r="BZ44" t="s">
        <v>412</v>
      </c>
      <c r="CA44" t="s">
        <v>412</v>
      </c>
      <c r="CB44" t="s">
        <v>412</v>
      </c>
      <c r="CC44" t="s">
        <v>412</v>
      </c>
      <c r="CD44" t="s">
        <v>412</v>
      </c>
      <c r="CE44" t="s">
        <v>412</v>
      </c>
      <c r="CF44">
        <v>253</v>
      </c>
      <c r="CG44">
        <v>1000</v>
      </c>
      <c r="CH44" t="s">
        <v>413</v>
      </c>
      <c r="CI44">
        <v>1110.1500000000001</v>
      </c>
      <c r="CJ44">
        <v>1175.8634999999999</v>
      </c>
      <c r="CK44">
        <v>1152.67</v>
      </c>
      <c r="CL44">
        <v>1.3005735999999999E-4</v>
      </c>
      <c r="CM44">
        <v>6.5004835999999994E-4</v>
      </c>
      <c r="CN44">
        <v>4.7597999359999997E-2</v>
      </c>
      <c r="CO44">
        <v>5.5000000000000003E-4</v>
      </c>
      <c r="CP44">
        <f t="shared" si="46"/>
        <v>1200.00875</v>
      </c>
      <c r="CQ44">
        <f t="shared" si="47"/>
        <v>1009.5196499999998</v>
      </c>
      <c r="CR44">
        <f t="shared" si="48"/>
        <v>0.84126024081074402</v>
      </c>
      <c r="CS44">
        <f t="shared" si="49"/>
        <v>0.16203226476473609</v>
      </c>
      <c r="CT44">
        <v>6</v>
      </c>
      <c r="CU44">
        <v>0.5</v>
      </c>
      <c r="CV44" t="s">
        <v>414</v>
      </c>
      <c r="CW44">
        <v>2</v>
      </c>
      <c r="CX44" t="b">
        <v>1</v>
      </c>
      <c r="CY44">
        <v>1658151120.1875</v>
      </c>
      <c r="CZ44">
        <v>172.4735</v>
      </c>
      <c r="DA44">
        <v>182.82225</v>
      </c>
      <c r="DB44">
        <v>33.213299999999997</v>
      </c>
      <c r="DC44">
        <v>32.014987499999997</v>
      </c>
      <c r="DD44">
        <v>174.080625</v>
      </c>
      <c r="DE44">
        <v>32.697587499999997</v>
      </c>
      <c r="DF44">
        <v>650.27487500000007</v>
      </c>
      <c r="DG44">
        <v>101.212875</v>
      </c>
      <c r="DH44">
        <v>9.9871112499999998E-2</v>
      </c>
      <c r="DI44">
        <v>32.564387500000002</v>
      </c>
      <c r="DJ44">
        <v>999.9</v>
      </c>
      <c r="DK44">
        <v>32.486312499999997</v>
      </c>
      <c r="DL44">
        <v>0</v>
      </c>
      <c r="DM44">
        <v>0</v>
      </c>
      <c r="DN44">
        <v>9020.2374999999993</v>
      </c>
      <c r="DO44">
        <v>0</v>
      </c>
      <c r="DP44">
        <v>561.53025000000002</v>
      </c>
      <c r="DQ44">
        <v>-10.348800000000001</v>
      </c>
      <c r="DR44">
        <v>178.39850000000001</v>
      </c>
      <c r="DS44">
        <v>188.86875000000001</v>
      </c>
      <c r="DT44">
        <v>1.198285</v>
      </c>
      <c r="DU44">
        <v>182.82225</v>
      </c>
      <c r="DV44">
        <v>32.014987499999997</v>
      </c>
      <c r="DW44">
        <v>3.361605</v>
      </c>
      <c r="DX44">
        <v>3.2403249999999999</v>
      </c>
      <c r="DY44">
        <v>25.9365375</v>
      </c>
      <c r="DZ44">
        <v>25.317287499999999</v>
      </c>
      <c r="EA44">
        <v>1200.00875</v>
      </c>
      <c r="EB44">
        <v>0.95799425000000005</v>
      </c>
      <c r="EC44">
        <v>4.2006062500000003E-2</v>
      </c>
      <c r="ED44">
        <v>0</v>
      </c>
      <c r="EE44">
        <v>2.6079124999999999</v>
      </c>
      <c r="EF44">
        <v>0</v>
      </c>
      <c r="EG44">
        <v>11968.387500000001</v>
      </c>
      <c r="EH44">
        <v>9555.0424999999996</v>
      </c>
      <c r="EI44">
        <v>46.452749999999988</v>
      </c>
      <c r="EJ44">
        <v>48.827749999999988</v>
      </c>
      <c r="EK44">
        <v>47.936999999999998</v>
      </c>
      <c r="EL44">
        <v>46.976374999999997</v>
      </c>
      <c r="EM44">
        <v>46.155999999999999</v>
      </c>
      <c r="EN44">
        <v>1149.5987500000001</v>
      </c>
      <c r="EO44">
        <v>50.41</v>
      </c>
      <c r="EP44">
        <v>0</v>
      </c>
      <c r="EQ44">
        <v>593629.29999995232</v>
      </c>
      <c r="ER44">
        <v>0</v>
      </c>
      <c r="ES44">
        <v>2.5310280000000001</v>
      </c>
      <c r="ET44">
        <v>0.38021539198134269</v>
      </c>
      <c r="EU44">
        <v>190.92307725724959</v>
      </c>
      <c r="EV44">
        <v>11949.464</v>
      </c>
      <c r="EW44">
        <v>15</v>
      </c>
      <c r="EX44">
        <v>1658144494.0999999</v>
      </c>
      <c r="EY44" t="s">
        <v>415</v>
      </c>
      <c r="EZ44">
        <v>1658144494.0999999</v>
      </c>
      <c r="FA44">
        <v>1658144488.0999999</v>
      </c>
      <c r="FB44">
        <v>9</v>
      </c>
      <c r="FC44">
        <v>-0.39</v>
      </c>
      <c r="FD44">
        <v>0.129</v>
      </c>
      <c r="FE44">
        <v>-1.6950000000000001</v>
      </c>
      <c r="FF44">
        <v>0.501</v>
      </c>
      <c r="FG44">
        <v>420</v>
      </c>
      <c r="FH44">
        <v>31</v>
      </c>
      <c r="FI44">
        <v>0.32</v>
      </c>
      <c r="FJ44">
        <v>0.13</v>
      </c>
      <c r="FK44">
        <v>-9.3851773170731718</v>
      </c>
      <c r="FL44">
        <v>-7.8199837630661957</v>
      </c>
      <c r="FM44">
        <v>0.79115803866639711</v>
      </c>
      <c r="FN44">
        <v>0</v>
      </c>
      <c r="FO44">
        <v>2.565085294117647</v>
      </c>
      <c r="FP44">
        <v>-0.1498472130972115</v>
      </c>
      <c r="FQ44">
        <v>0.21366611960273441</v>
      </c>
      <c r="FR44">
        <v>1</v>
      </c>
      <c r="FS44">
        <v>1.197764146341463</v>
      </c>
      <c r="FT44">
        <v>1.6381463414633989E-2</v>
      </c>
      <c r="FU44">
        <v>2.6299457247573889E-3</v>
      </c>
      <c r="FV44">
        <v>1</v>
      </c>
      <c r="FW44">
        <v>2</v>
      </c>
      <c r="FX44">
        <v>3</v>
      </c>
      <c r="FY44" t="s">
        <v>428</v>
      </c>
      <c r="FZ44">
        <v>3.3719700000000001</v>
      </c>
      <c r="GA44">
        <v>2.8935599999999999</v>
      </c>
      <c r="GB44">
        <v>4.8036799999999998E-2</v>
      </c>
      <c r="GC44">
        <v>5.1155899999999997E-2</v>
      </c>
      <c r="GD44">
        <v>0.139013</v>
      </c>
      <c r="GE44">
        <v>0.13855799999999999</v>
      </c>
      <c r="GF44">
        <v>33064.9</v>
      </c>
      <c r="GG44">
        <v>28651.9</v>
      </c>
      <c r="GH44">
        <v>31030.5</v>
      </c>
      <c r="GI44">
        <v>28128.2</v>
      </c>
      <c r="GJ44">
        <v>35180.300000000003</v>
      </c>
      <c r="GK44">
        <v>34183.300000000003</v>
      </c>
      <c r="GL44">
        <v>40438.800000000003</v>
      </c>
      <c r="GM44">
        <v>39201.599999999999</v>
      </c>
      <c r="GN44">
        <v>2.1880999999999999</v>
      </c>
      <c r="GO44">
        <v>1.67073</v>
      </c>
      <c r="GP44">
        <v>0</v>
      </c>
      <c r="GQ44">
        <v>9.7472199999999995E-2</v>
      </c>
      <c r="GR44">
        <v>999.9</v>
      </c>
      <c r="GS44">
        <v>30.9025</v>
      </c>
      <c r="GT44">
        <v>67</v>
      </c>
      <c r="GU44">
        <v>34.299999999999997</v>
      </c>
      <c r="GV44">
        <v>35.965000000000003</v>
      </c>
      <c r="GW44">
        <v>50.9</v>
      </c>
      <c r="GX44">
        <v>44.915900000000001</v>
      </c>
      <c r="GY44">
        <v>1</v>
      </c>
      <c r="GZ44">
        <v>0.40367399999999998</v>
      </c>
      <c r="HA44">
        <v>0.53963499999999998</v>
      </c>
      <c r="HB44">
        <v>20.214099999999998</v>
      </c>
      <c r="HC44">
        <v>5.2144399999999997</v>
      </c>
      <c r="HD44">
        <v>11.9682</v>
      </c>
      <c r="HE44">
        <v>4.9901499999999999</v>
      </c>
      <c r="HF44">
        <v>3.2925</v>
      </c>
      <c r="HG44">
        <v>7851</v>
      </c>
      <c r="HH44">
        <v>9999</v>
      </c>
      <c r="HI44">
        <v>9999</v>
      </c>
      <c r="HJ44">
        <v>921.9</v>
      </c>
      <c r="HK44">
        <v>4.9712500000000004</v>
      </c>
      <c r="HL44">
        <v>1.87378</v>
      </c>
      <c r="HM44">
        <v>1.87012</v>
      </c>
      <c r="HN44">
        <v>1.86964</v>
      </c>
      <c r="HO44">
        <v>1.87439</v>
      </c>
      <c r="HP44">
        <v>1.87103</v>
      </c>
      <c r="HQ44">
        <v>1.86649</v>
      </c>
      <c r="HR44">
        <v>1.8775900000000001</v>
      </c>
      <c r="HS44">
        <v>0</v>
      </c>
      <c r="HT44">
        <v>0</v>
      </c>
      <c r="HU44">
        <v>0</v>
      </c>
      <c r="HV44">
        <v>0</v>
      </c>
      <c r="HW44" t="s">
        <v>417</v>
      </c>
      <c r="HX44" t="s">
        <v>418</v>
      </c>
      <c r="HY44" t="s">
        <v>419</v>
      </c>
      <c r="HZ44" t="s">
        <v>419</v>
      </c>
      <c r="IA44" t="s">
        <v>419</v>
      </c>
      <c r="IB44" t="s">
        <v>419</v>
      </c>
      <c r="IC44">
        <v>0</v>
      </c>
      <c r="ID44">
        <v>100</v>
      </c>
      <c r="IE44">
        <v>100</v>
      </c>
      <c r="IF44">
        <v>-1.61</v>
      </c>
      <c r="IG44">
        <v>0.51570000000000005</v>
      </c>
      <c r="IH44">
        <v>-1.5492032321761531</v>
      </c>
      <c r="II44">
        <v>1.7196870422270779E-5</v>
      </c>
      <c r="IJ44">
        <v>-2.1741833173098589E-6</v>
      </c>
      <c r="IK44">
        <v>9.0595066644434051E-10</v>
      </c>
      <c r="IL44">
        <v>-9.5844304854189682E-2</v>
      </c>
      <c r="IM44">
        <v>-1.2435942757381079E-3</v>
      </c>
      <c r="IN44">
        <v>8.3241555849602686E-4</v>
      </c>
      <c r="IO44">
        <v>-6.8006265696850886E-6</v>
      </c>
      <c r="IP44">
        <v>17</v>
      </c>
      <c r="IQ44">
        <v>2050</v>
      </c>
      <c r="IR44">
        <v>3</v>
      </c>
      <c r="IS44">
        <v>34</v>
      </c>
      <c r="IT44">
        <v>110.5</v>
      </c>
      <c r="IU44">
        <v>110.6</v>
      </c>
      <c r="IV44">
        <v>0.58960000000000001</v>
      </c>
      <c r="IW44">
        <v>2.6159699999999999</v>
      </c>
      <c r="IX44">
        <v>1.49902</v>
      </c>
      <c r="IY44">
        <v>2.3022499999999999</v>
      </c>
      <c r="IZ44">
        <v>1.69678</v>
      </c>
      <c r="JA44">
        <v>2.2863799999999999</v>
      </c>
      <c r="JB44">
        <v>38.550400000000003</v>
      </c>
      <c r="JC44">
        <v>14.9901</v>
      </c>
      <c r="JD44">
        <v>18</v>
      </c>
      <c r="JE44">
        <v>573.62699999999995</v>
      </c>
      <c r="JF44">
        <v>322.85599999999999</v>
      </c>
      <c r="JG44">
        <v>30.000499999999999</v>
      </c>
      <c r="JH44">
        <v>32.757800000000003</v>
      </c>
      <c r="JI44">
        <v>30.0001</v>
      </c>
      <c r="JJ44">
        <v>32.534199999999998</v>
      </c>
      <c r="JK44">
        <v>32.5075</v>
      </c>
      <c r="JL44">
        <v>11.8407</v>
      </c>
      <c r="JM44">
        <v>19.139900000000001</v>
      </c>
      <c r="JN44">
        <v>100</v>
      </c>
      <c r="JO44">
        <v>30</v>
      </c>
      <c r="JP44">
        <v>197.38900000000001</v>
      </c>
      <c r="JQ44">
        <v>31.9572</v>
      </c>
      <c r="JR44">
        <v>98.874099999999999</v>
      </c>
      <c r="JS44">
        <v>98.732900000000001</v>
      </c>
    </row>
    <row r="45" spans="1:279" x14ac:dyDescent="0.2">
      <c r="A45">
        <v>30</v>
      </c>
      <c r="B45">
        <v>1658151126.5</v>
      </c>
      <c r="C45">
        <v>115.5</v>
      </c>
      <c r="D45" t="s">
        <v>477</v>
      </c>
      <c r="E45" t="s">
        <v>478</v>
      </c>
      <c r="F45">
        <v>4</v>
      </c>
      <c r="G45">
        <v>1658151124.5</v>
      </c>
      <c r="H45">
        <f t="shared" si="0"/>
        <v>1.3455838001315956E-3</v>
      </c>
      <c r="I45">
        <f t="shared" si="1"/>
        <v>1.3455838001315956</v>
      </c>
      <c r="J45">
        <f t="shared" si="2"/>
        <v>1.7562712213698644</v>
      </c>
      <c r="K45">
        <f t="shared" si="3"/>
        <v>179.35942857142859</v>
      </c>
      <c r="L45">
        <f t="shared" si="4"/>
        <v>142.19772019003068</v>
      </c>
      <c r="M45">
        <f t="shared" si="5"/>
        <v>14.406562950338882</v>
      </c>
      <c r="N45">
        <f t="shared" si="6"/>
        <v>18.171549410201127</v>
      </c>
      <c r="O45">
        <f t="shared" si="7"/>
        <v>8.6185382108149966E-2</v>
      </c>
      <c r="P45">
        <f t="shared" si="8"/>
        <v>2.7725317346329472</v>
      </c>
      <c r="Q45">
        <f t="shared" si="9"/>
        <v>8.4724214969493075E-2</v>
      </c>
      <c r="R45">
        <f t="shared" si="10"/>
        <v>5.3081850980033526E-2</v>
      </c>
      <c r="S45">
        <f t="shared" si="11"/>
        <v>194.43349499999999</v>
      </c>
      <c r="T45">
        <f t="shared" si="12"/>
        <v>33.394055998064687</v>
      </c>
      <c r="U45">
        <f t="shared" si="13"/>
        <v>32.487671428571431</v>
      </c>
      <c r="V45">
        <f t="shared" si="14"/>
        <v>4.9084816631913046</v>
      </c>
      <c r="W45">
        <f t="shared" si="15"/>
        <v>68.282438723419077</v>
      </c>
      <c r="X45">
        <f t="shared" si="16"/>
        <v>3.3651268834120698</v>
      </c>
      <c r="Y45">
        <f t="shared" si="17"/>
        <v>4.928246480830393</v>
      </c>
      <c r="Z45">
        <f t="shared" si="18"/>
        <v>1.5433547797792349</v>
      </c>
      <c r="AA45">
        <f t="shared" si="19"/>
        <v>-59.340245585803366</v>
      </c>
      <c r="AB45">
        <f t="shared" si="20"/>
        <v>10.653135062114329</v>
      </c>
      <c r="AC45">
        <f t="shared" si="21"/>
        <v>0.87588111037885408</v>
      </c>
      <c r="AD45">
        <f t="shared" si="22"/>
        <v>146.62226558668982</v>
      </c>
      <c r="AE45">
        <f t="shared" si="23"/>
        <v>11.216838727950174</v>
      </c>
      <c r="AF45">
        <f t="shared" si="24"/>
        <v>1.3461294339892895</v>
      </c>
      <c r="AG45">
        <f t="shared" si="25"/>
        <v>1.7562712213698644</v>
      </c>
      <c r="AH45">
        <v>196.18625816648449</v>
      </c>
      <c r="AI45">
        <v>188.02959393939389</v>
      </c>
      <c r="AJ45">
        <v>1.6687086229179211</v>
      </c>
      <c r="AK45">
        <v>63.439053204931277</v>
      </c>
      <c r="AL45">
        <f t="shared" si="26"/>
        <v>1.3455838001315956</v>
      </c>
      <c r="AM45">
        <v>32.0148183173701</v>
      </c>
      <c r="AN45">
        <v>33.215107878787883</v>
      </c>
      <c r="AO45">
        <v>-9.3759329204496882E-7</v>
      </c>
      <c r="AP45">
        <v>87.696171181003294</v>
      </c>
      <c r="AQ45">
        <v>109</v>
      </c>
      <c r="AR45">
        <v>17</v>
      </c>
      <c r="AS45">
        <f t="shared" si="27"/>
        <v>1</v>
      </c>
      <c r="AT45">
        <f t="shared" si="28"/>
        <v>0</v>
      </c>
      <c r="AU45">
        <f t="shared" si="29"/>
        <v>47540.681231476781</v>
      </c>
      <c r="AV45" t="s">
        <v>412</v>
      </c>
      <c r="AW45" t="s">
        <v>412</v>
      </c>
      <c r="AX45">
        <v>0</v>
      </c>
      <c r="AY45">
        <v>0</v>
      </c>
      <c r="AZ45" t="e">
        <f t="shared" si="30"/>
        <v>#DIV/0!</v>
      </c>
      <c r="BA45">
        <v>0</v>
      </c>
      <c r="BB45" t="s">
        <v>412</v>
      </c>
      <c r="BC45" t="s">
        <v>412</v>
      </c>
      <c r="BD45">
        <v>0</v>
      </c>
      <c r="BE45">
        <v>0</v>
      </c>
      <c r="BF45" t="e">
        <f t="shared" si="31"/>
        <v>#DIV/0!</v>
      </c>
      <c r="BG45">
        <v>0.5</v>
      </c>
      <c r="BH45">
        <f t="shared" si="32"/>
        <v>1009.4847</v>
      </c>
      <c r="BI45">
        <f t="shared" si="33"/>
        <v>1.7562712213698644</v>
      </c>
      <c r="BJ45" t="e">
        <f t="shared" si="34"/>
        <v>#DIV/0!</v>
      </c>
      <c r="BK45">
        <f t="shared" si="35"/>
        <v>1.7397700246173759E-3</v>
      </c>
      <c r="BL45" t="e">
        <f t="shared" si="36"/>
        <v>#DIV/0!</v>
      </c>
      <c r="BM45" t="e">
        <f t="shared" si="37"/>
        <v>#DIV/0!</v>
      </c>
      <c r="BN45" t="s">
        <v>412</v>
      </c>
      <c r="BO45">
        <v>0</v>
      </c>
      <c r="BP45" t="e">
        <f t="shared" si="38"/>
        <v>#DIV/0!</v>
      </c>
      <c r="BQ45" t="e">
        <f t="shared" si="39"/>
        <v>#DIV/0!</v>
      </c>
      <c r="BR45" t="e">
        <f t="shared" si="40"/>
        <v>#DIV/0!</v>
      </c>
      <c r="BS45" t="e">
        <f t="shared" si="41"/>
        <v>#DIV/0!</v>
      </c>
      <c r="BT45" t="e">
        <f t="shared" si="42"/>
        <v>#DIV/0!</v>
      </c>
      <c r="BU45" t="e">
        <f t="shared" si="43"/>
        <v>#DIV/0!</v>
      </c>
      <c r="BV45" t="e">
        <f t="shared" si="44"/>
        <v>#DIV/0!</v>
      </c>
      <c r="BW45" t="e">
        <f t="shared" si="45"/>
        <v>#DIV/0!</v>
      </c>
      <c r="BX45" t="s">
        <v>412</v>
      </c>
      <c r="BY45" t="s">
        <v>412</v>
      </c>
      <c r="BZ45" t="s">
        <v>412</v>
      </c>
      <c r="CA45" t="s">
        <v>412</v>
      </c>
      <c r="CB45" t="s">
        <v>412</v>
      </c>
      <c r="CC45" t="s">
        <v>412</v>
      </c>
      <c r="CD45" t="s">
        <v>412</v>
      </c>
      <c r="CE45" t="s">
        <v>412</v>
      </c>
      <c r="CF45">
        <v>253</v>
      </c>
      <c r="CG45">
        <v>1000</v>
      </c>
      <c r="CH45" t="s">
        <v>413</v>
      </c>
      <c r="CI45">
        <v>1110.1500000000001</v>
      </c>
      <c r="CJ45">
        <v>1175.8634999999999</v>
      </c>
      <c r="CK45">
        <v>1152.67</v>
      </c>
      <c r="CL45">
        <v>1.3005735999999999E-4</v>
      </c>
      <c r="CM45">
        <v>6.5004835999999994E-4</v>
      </c>
      <c r="CN45">
        <v>4.7597999359999997E-2</v>
      </c>
      <c r="CO45">
        <v>5.5000000000000003E-4</v>
      </c>
      <c r="CP45">
        <f t="shared" si="46"/>
        <v>1199.967142857143</v>
      </c>
      <c r="CQ45">
        <f t="shared" si="47"/>
        <v>1009.4847</v>
      </c>
      <c r="CR45">
        <f t="shared" si="48"/>
        <v>0.84126028450779</v>
      </c>
      <c r="CS45">
        <f t="shared" si="49"/>
        <v>0.16203234910003486</v>
      </c>
      <c r="CT45">
        <v>6</v>
      </c>
      <c r="CU45">
        <v>0.5</v>
      </c>
      <c r="CV45" t="s">
        <v>414</v>
      </c>
      <c r="CW45">
        <v>2</v>
      </c>
      <c r="CX45" t="b">
        <v>1</v>
      </c>
      <c r="CY45">
        <v>1658151124.5</v>
      </c>
      <c r="CZ45">
        <v>179.35942857142859</v>
      </c>
      <c r="DA45">
        <v>189.93157142857149</v>
      </c>
      <c r="DB45">
        <v>33.214957142857138</v>
      </c>
      <c r="DC45">
        <v>32.014185714285723</v>
      </c>
      <c r="DD45">
        <v>180.97157142857139</v>
      </c>
      <c r="DE45">
        <v>32.699171428571432</v>
      </c>
      <c r="DF45">
        <v>650.29085714285713</v>
      </c>
      <c r="DG45">
        <v>101.2137142857143</v>
      </c>
      <c r="DH45">
        <v>9.9885757142857148E-2</v>
      </c>
      <c r="DI45">
        <v>32.55894285714286</v>
      </c>
      <c r="DJ45">
        <v>999.89999999999986</v>
      </c>
      <c r="DK45">
        <v>32.487671428571431</v>
      </c>
      <c r="DL45">
        <v>0</v>
      </c>
      <c r="DM45">
        <v>0</v>
      </c>
      <c r="DN45">
        <v>9021.1614285714295</v>
      </c>
      <c r="DO45">
        <v>0</v>
      </c>
      <c r="DP45">
        <v>557.80599999999993</v>
      </c>
      <c r="DQ45">
        <v>-10.57212857142857</v>
      </c>
      <c r="DR45">
        <v>185.5217142857143</v>
      </c>
      <c r="DS45">
        <v>196.21328571428569</v>
      </c>
      <c r="DT45">
        <v>1.2007571428571431</v>
      </c>
      <c r="DU45">
        <v>189.93157142857149</v>
      </c>
      <c r="DV45">
        <v>32.014185714285723</v>
      </c>
      <c r="DW45">
        <v>3.361808571428571</v>
      </c>
      <c r="DX45">
        <v>3.240274285714285</v>
      </c>
      <c r="DY45">
        <v>25.937528571428569</v>
      </c>
      <c r="DZ45">
        <v>25.317028571428569</v>
      </c>
      <c r="EA45">
        <v>1199.967142857143</v>
      </c>
      <c r="EB45">
        <v>0.95799299999999998</v>
      </c>
      <c r="EC45">
        <v>4.2007399999999993E-2</v>
      </c>
      <c r="ED45">
        <v>0</v>
      </c>
      <c r="EE45">
        <v>2.5020571428571432</v>
      </c>
      <c r="EF45">
        <v>0</v>
      </c>
      <c r="EG45">
        <v>11940.78571428571</v>
      </c>
      <c r="EH45">
        <v>9554.7242857142865</v>
      </c>
      <c r="EI45">
        <v>46.436999999999998</v>
      </c>
      <c r="EJ45">
        <v>48.838999999999999</v>
      </c>
      <c r="EK45">
        <v>47.892714285714291</v>
      </c>
      <c r="EL45">
        <v>46.963999999999999</v>
      </c>
      <c r="EM45">
        <v>46.160428571428568</v>
      </c>
      <c r="EN45">
        <v>1149.5571428571429</v>
      </c>
      <c r="EO45">
        <v>50.41</v>
      </c>
      <c r="EP45">
        <v>0</v>
      </c>
      <c r="EQ45">
        <v>593633.5</v>
      </c>
      <c r="ER45">
        <v>0</v>
      </c>
      <c r="ES45">
        <v>2.521811538461538</v>
      </c>
      <c r="ET45">
        <v>-0.80971965048439609</v>
      </c>
      <c r="EU45">
        <v>-23.275213601769259</v>
      </c>
      <c r="EV45">
        <v>11950.13846153846</v>
      </c>
      <c r="EW45">
        <v>15</v>
      </c>
      <c r="EX45">
        <v>1658144494.0999999</v>
      </c>
      <c r="EY45" t="s">
        <v>415</v>
      </c>
      <c r="EZ45">
        <v>1658144494.0999999</v>
      </c>
      <c r="FA45">
        <v>1658144488.0999999</v>
      </c>
      <c r="FB45">
        <v>9</v>
      </c>
      <c r="FC45">
        <v>-0.39</v>
      </c>
      <c r="FD45">
        <v>0.129</v>
      </c>
      <c r="FE45">
        <v>-1.6950000000000001</v>
      </c>
      <c r="FF45">
        <v>0.501</v>
      </c>
      <c r="FG45">
        <v>420</v>
      </c>
      <c r="FH45">
        <v>31</v>
      </c>
      <c r="FI45">
        <v>0.32</v>
      </c>
      <c r="FJ45">
        <v>0.13</v>
      </c>
      <c r="FK45">
        <v>-9.9334164999999999</v>
      </c>
      <c r="FL45">
        <v>-5.2904701688554976</v>
      </c>
      <c r="FM45">
        <v>0.5197112082952895</v>
      </c>
      <c r="FN45">
        <v>0</v>
      </c>
      <c r="FO45">
        <v>2.5307970588235289</v>
      </c>
      <c r="FP45">
        <v>0.16619862745411099</v>
      </c>
      <c r="FQ45">
        <v>0.20259703337543211</v>
      </c>
      <c r="FR45">
        <v>1</v>
      </c>
      <c r="FS45">
        <v>1.19906125</v>
      </c>
      <c r="FT45">
        <v>3.090393996245222E-3</v>
      </c>
      <c r="FU45">
        <v>1.6607094681189811E-3</v>
      </c>
      <c r="FV45">
        <v>1</v>
      </c>
      <c r="FW45">
        <v>2</v>
      </c>
      <c r="FX45">
        <v>3</v>
      </c>
      <c r="FY45" t="s">
        <v>428</v>
      </c>
      <c r="FZ45">
        <v>3.3721000000000001</v>
      </c>
      <c r="GA45">
        <v>2.8940700000000001</v>
      </c>
      <c r="GB45">
        <v>4.96208E-2</v>
      </c>
      <c r="GC45">
        <v>5.2776000000000003E-2</v>
      </c>
      <c r="GD45">
        <v>0.139013</v>
      </c>
      <c r="GE45">
        <v>0.138546</v>
      </c>
      <c r="GF45">
        <v>33011.300000000003</v>
      </c>
      <c r="GG45">
        <v>28603</v>
      </c>
      <c r="GH45">
        <v>31031.8</v>
      </c>
      <c r="GI45">
        <v>28128.2</v>
      </c>
      <c r="GJ45">
        <v>35182.199999999997</v>
      </c>
      <c r="GK45">
        <v>34183.599999999999</v>
      </c>
      <c r="GL45">
        <v>40440.9</v>
      </c>
      <c r="GM45">
        <v>39201.4</v>
      </c>
      <c r="GN45">
        <v>2.1878799999999998</v>
      </c>
      <c r="GO45">
        <v>1.67015</v>
      </c>
      <c r="GP45">
        <v>0</v>
      </c>
      <c r="GQ45">
        <v>9.7744200000000003E-2</v>
      </c>
      <c r="GR45">
        <v>999.9</v>
      </c>
      <c r="GS45">
        <v>30.898499999999999</v>
      </c>
      <c r="GT45">
        <v>67</v>
      </c>
      <c r="GU45">
        <v>34.299999999999997</v>
      </c>
      <c r="GV45">
        <v>35.964300000000001</v>
      </c>
      <c r="GW45">
        <v>50.87</v>
      </c>
      <c r="GX45">
        <v>45.304499999999997</v>
      </c>
      <c r="GY45">
        <v>1</v>
      </c>
      <c r="GZ45">
        <v>0.40363300000000002</v>
      </c>
      <c r="HA45">
        <v>0.53801699999999997</v>
      </c>
      <c r="HB45">
        <v>20.214400000000001</v>
      </c>
      <c r="HC45">
        <v>5.2147399999999999</v>
      </c>
      <c r="HD45">
        <v>11.9682</v>
      </c>
      <c r="HE45">
        <v>4.9914500000000004</v>
      </c>
      <c r="HF45">
        <v>3.2926500000000001</v>
      </c>
      <c r="HG45">
        <v>7851</v>
      </c>
      <c r="HH45">
        <v>9999</v>
      </c>
      <c r="HI45">
        <v>9999</v>
      </c>
      <c r="HJ45">
        <v>921.9</v>
      </c>
      <c r="HK45">
        <v>4.97126</v>
      </c>
      <c r="HL45">
        <v>1.8737900000000001</v>
      </c>
      <c r="HM45">
        <v>1.87012</v>
      </c>
      <c r="HN45">
        <v>1.8696299999999999</v>
      </c>
      <c r="HO45">
        <v>1.87439</v>
      </c>
      <c r="HP45">
        <v>1.87103</v>
      </c>
      <c r="HQ45">
        <v>1.86649</v>
      </c>
      <c r="HR45">
        <v>1.8775900000000001</v>
      </c>
      <c r="HS45">
        <v>0</v>
      </c>
      <c r="HT45">
        <v>0</v>
      </c>
      <c r="HU45">
        <v>0</v>
      </c>
      <c r="HV45">
        <v>0</v>
      </c>
      <c r="HW45" t="s">
        <v>417</v>
      </c>
      <c r="HX45" t="s">
        <v>418</v>
      </c>
      <c r="HY45" t="s">
        <v>419</v>
      </c>
      <c r="HZ45" t="s">
        <v>419</v>
      </c>
      <c r="IA45" t="s">
        <v>419</v>
      </c>
      <c r="IB45" t="s">
        <v>419</v>
      </c>
      <c r="IC45">
        <v>0</v>
      </c>
      <c r="ID45">
        <v>100</v>
      </c>
      <c r="IE45">
        <v>100</v>
      </c>
      <c r="IF45">
        <v>-1.6140000000000001</v>
      </c>
      <c r="IG45">
        <v>0.51580000000000004</v>
      </c>
      <c r="IH45">
        <v>-1.5492032321761531</v>
      </c>
      <c r="II45">
        <v>1.7196870422270779E-5</v>
      </c>
      <c r="IJ45">
        <v>-2.1741833173098589E-6</v>
      </c>
      <c r="IK45">
        <v>9.0595066644434051E-10</v>
      </c>
      <c r="IL45">
        <v>-9.5844304854189682E-2</v>
      </c>
      <c r="IM45">
        <v>-1.2435942757381079E-3</v>
      </c>
      <c r="IN45">
        <v>8.3241555849602686E-4</v>
      </c>
      <c r="IO45">
        <v>-6.8006265696850886E-6</v>
      </c>
      <c r="IP45">
        <v>17</v>
      </c>
      <c r="IQ45">
        <v>2050</v>
      </c>
      <c r="IR45">
        <v>3</v>
      </c>
      <c r="IS45">
        <v>34</v>
      </c>
      <c r="IT45">
        <v>110.5</v>
      </c>
      <c r="IU45">
        <v>110.6</v>
      </c>
      <c r="IV45">
        <v>0.60302699999999998</v>
      </c>
      <c r="IW45">
        <v>2.6184099999999999</v>
      </c>
      <c r="IX45">
        <v>1.49902</v>
      </c>
      <c r="IY45">
        <v>2.3034699999999999</v>
      </c>
      <c r="IZ45">
        <v>1.69678</v>
      </c>
      <c r="JA45">
        <v>2.2204600000000001</v>
      </c>
      <c r="JB45">
        <v>38.575000000000003</v>
      </c>
      <c r="JC45">
        <v>14.9901</v>
      </c>
      <c r="JD45">
        <v>18</v>
      </c>
      <c r="JE45">
        <v>573.476</v>
      </c>
      <c r="JF45">
        <v>322.56400000000002</v>
      </c>
      <c r="JG45">
        <v>30.0001</v>
      </c>
      <c r="JH45">
        <v>32.76</v>
      </c>
      <c r="JI45">
        <v>30.0001</v>
      </c>
      <c r="JJ45">
        <v>32.5349</v>
      </c>
      <c r="JK45">
        <v>32.509099999999997</v>
      </c>
      <c r="JL45">
        <v>12.1152</v>
      </c>
      <c r="JM45">
        <v>19.139900000000001</v>
      </c>
      <c r="JN45">
        <v>100</v>
      </c>
      <c r="JO45">
        <v>30</v>
      </c>
      <c r="JP45">
        <v>204.15299999999999</v>
      </c>
      <c r="JQ45">
        <v>31.951799999999999</v>
      </c>
      <c r="JR45">
        <v>98.878799999999998</v>
      </c>
      <c r="JS45">
        <v>98.732600000000005</v>
      </c>
    </row>
    <row r="46" spans="1:279" x14ac:dyDescent="0.2">
      <c r="A46">
        <v>31</v>
      </c>
      <c r="B46">
        <v>1658151130.5</v>
      </c>
      <c r="C46">
        <v>119.5</v>
      </c>
      <c r="D46" t="s">
        <v>479</v>
      </c>
      <c r="E46" t="s">
        <v>480</v>
      </c>
      <c r="F46">
        <v>4</v>
      </c>
      <c r="G46">
        <v>1658151128.1875</v>
      </c>
      <c r="H46">
        <f t="shared" si="0"/>
        <v>1.3447618289357771E-3</v>
      </c>
      <c r="I46">
        <f t="shared" si="1"/>
        <v>1.344761828935777</v>
      </c>
      <c r="J46">
        <f t="shared" si="2"/>
        <v>1.8446592493868592</v>
      </c>
      <c r="K46">
        <f t="shared" si="3"/>
        <v>185.36025000000001</v>
      </c>
      <c r="L46">
        <f t="shared" si="4"/>
        <v>146.43273348882809</v>
      </c>
      <c r="M46">
        <f t="shared" si="5"/>
        <v>14.835504343828603</v>
      </c>
      <c r="N46">
        <f t="shared" si="6"/>
        <v>18.779358470815932</v>
      </c>
      <c r="O46">
        <f t="shared" si="7"/>
        <v>8.6244353265064647E-2</v>
      </c>
      <c r="P46">
        <f t="shared" si="8"/>
        <v>2.7736925729711666</v>
      </c>
      <c r="Q46">
        <f t="shared" si="9"/>
        <v>8.4781805331595614E-2</v>
      </c>
      <c r="R46">
        <f t="shared" si="10"/>
        <v>5.3117966527499345E-2</v>
      </c>
      <c r="S46">
        <f t="shared" si="11"/>
        <v>194.4401355</v>
      </c>
      <c r="T46">
        <f t="shared" si="12"/>
        <v>33.387621685946108</v>
      </c>
      <c r="U46">
        <f t="shared" si="13"/>
        <v>32.480562499999998</v>
      </c>
      <c r="V46">
        <f t="shared" si="14"/>
        <v>4.9065140216321721</v>
      </c>
      <c r="W46">
        <f t="shared" si="15"/>
        <v>68.307423300733902</v>
      </c>
      <c r="X46">
        <f t="shared" si="16"/>
        <v>3.3651476385982551</v>
      </c>
      <c r="Y46">
        <f t="shared" si="17"/>
        <v>4.9264742775945107</v>
      </c>
      <c r="Z46">
        <f t="shared" si="18"/>
        <v>1.541366383033917</v>
      </c>
      <c r="AA46">
        <f t="shared" si="19"/>
        <v>-59.303996656067767</v>
      </c>
      <c r="AB46">
        <f t="shared" si="20"/>
        <v>10.766542607571022</v>
      </c>
      <c r="AC46">
        <f t="shared" si="21"/>
        <v>0.88477619729488</v>
      </c>
      <c r="AD46">
        <f t="shared" si="22"/>
        <v>146.78745764879812</v>
      </c>
      <c r="AE46">
        <f t="shared" si="23"/>
        <v>11.359416350588628</v>
      </c>
      <c r="AF46">
        <f t="shared" si="24"/>
        <v>1.3449931295663728</v>
      </c>
      <c r="AG46">
        <f t="shared" si="25"/>
        <v>1.8446592493868592</v>
      </c>
      <c r="AH46">
        <v>203.06910588884199</v>
      </c>
      <c r="AI46">
        <v>194.77667878787881</v>
      </c>
      <c r="AJ46">
        <v>1.681939622653323</v>
      </c>
      <c r="AK46">
        <v>63.439053204931277</v>
      </c>
      <c r="AL46">
        <f t="shared" si="26"/>
        <v>1.344761828935777</v>
      </c>
      <c r="AM46">
        <v>32.015638862419088</v>
      </c>
      <c r="AN46">
        <v>33.215167272727292</v>
      </c>
      <c r="AO46">
        <v>5.2324331473554279E-6</v>
      </c>
      <c r="AP46">
        <v>87.696171181003294</v>
      </c>
      <c r="AQ46">
        <v>109</v>
      </c>
      <c r="AR46">
        <v>17</v>
      </c>
      <c r="AS46">
        <f t="shared" si="27"/>
        <v>1</v>
      </c>
      <c r="AT46">
        <f t="shared" si="28"/>
        <v>0</v>
      </c>
      <c r="AU46">
        <f t="shared" si="29"/>
        <v>47573.687508673815</v>
      </c>
      <c r="AV46" t="s">
        <v>412</v>
      </c>
      <c r="AW46" t="s">
        <v>412</v>
      </c>
      <c r="AX46">
        <v>0</v>
      </c>
      <c r="AY46">
        <v>0</v>
      </c>
      <c r="AZ46" t="e">
        <f t="shared" si="30"/>
        <v>#DIV/0!</v>
      </c>
      <c r="BA46">
        <v>0</v>
      </c>
      <c r="BB46" t="s">
        <v>412</v>
      </c>
      <c r="BC46" t="s">
        <v>412</v>
      </c>
      <c r="BD46">
        <v>0</v>
      </c>
      <c r="BE46">
        <v>0</v>
      </c>
      <c r="BF46" t="e">
        <f t="shared" si="31"/>
        <v>#DIV/0!</v>
      </c>
      <c r="BG46">
        <v>0.5</v>
      </c>
      <c r="BH46">
        <f t="shared" si="32"/>
        <v>1009.5196499999998</v>
      </c>
      <c r="BI46">
        <f t="shared" si="33"/>
        <v>1.8446592493868592</v>
      </c>
      <c r="BJ46" t="e">
        <f t="shared" si="34"/>
        <v>#DIV/0!</v>
      </c>
      <c r="BK46">
        <f t="shared" si="35"/>
        <v>1.8272643324841269E-3</v>
      </c>
      <c r="BL46" t="e">
        <f t="shared" si="36"/>
        <v>#DIV/0!</v>
      </c>
      <c r="BM46" t="e">
        <f t="shared" si="37"/>
        <v>#DIV/0!</v>
      </c>
      <c r="BN46" t="s">
        <v>412</v>
      </c>
      <c r="BO46">
        <v>0</v>
      </c>
      <c r="BP46" t="e">
        <f t="shared" si="38"/>
        <v>#DIV/0!</v>
      </c>
      <c r="BQ46" t="e">
        <f t="shared" si="39"/>
        <v>#DIV/0!</v>
      </c>
      <c r="BR46" t="e">
        <f t="shared" si="40"/>
        <v>#DIV/0!</v>
      </c>
      <c r="BS46" t="e">
        <f t="shared" si="41"/>
        <v>#DIV/0!</v>
      </c>
      <c r="BT46" t="e">
        <f t="shared" si="42"/>
        <v>#DIV/0!</v>
      </c>
      <c r="BU46" t="e">
        <f t="shared" si="43"/>
        <v>#DIV/0!</v>
      </c>
      <c r="BV46" t="e">
        <f t="shared" si="44"/>
        <v>#DIV/0!</v>
      </c>
      <c r="BW46" t="e">
        <f t="shared" si="45"/>
        <v>#DIV/0!</v>
      </c>
      <c r="BX46" t="s">
        <v>412</v>
      </c>
      <c r="BY46" t="s">
        <v>412</v>
      </c>
      <c r="BZ46" t="s">
        <v>412</v>
      </c>
      <c r="CA46" t="s">
        <v>412</v>
      </c>
      <c r="CB46" t="s">
        <v>412</v>
      </c>
      <c r="CC46" t="s">
        <v>412</v>
      </c>
      <c r="CD46" t="s">
        <v>412</v>
      </c>
      <c r="CE46" t="s">
        <v>412</v>
      </c>
      <c r="CF46">
        <v>253</v>
      </c>
      <c r="CG46">
        <v>1000</v>
      </c>
      <c r="CH46" t="s">
        <v>413</v>
      </c>
      <c r="CI46">
        <v>1110.1500000000001</v>
      </c>
      <c r="CJ46">
        <v>1175.8634999999999</v>
      </c>
      <c r="CK46">
        <v>1152.67</v>
      </c>
      <c r="CL46">
        <v>1.3005735999999999E-4</v>
      </c>
      <c r="CM46">
        <v>6.5004835999999994E-4</v>
      </c>
      <c r="CN46">
        <v>4.7597999359999997E-2</v>
      </c>
      <c r="CO46">
        <v>5.5000000000000003E-4</v>
      </c>
      <c r="CP46">
        <f t="shared" si="46"/>
        <v>1200.00875</v>
      </c>
      <c r="CQ46">
        <f t="shared" si="47"/>
        <v>1009.5196499999998</v>
      </c>
      <c r="CR46">
        <f t="shared" si="48"/>
        <v>0.84126024081074402</v>
      </c>
      <c r="CS46">
        <f t="shared" si="49"/>
        <v>0.16203226476473609</v>
      </c>
      <c r="CT46">
        <v>6</v>
      </c>
      <c r="CU46">
        <v>0.5</v>
      </c>
      <c r="CV46" t="s">
        <v>414</v>
      </c>
      <c r="CW46">
        <v>2</v>
      </c>
      <c r="CX46" t="b">
        <v>1</v>
      </c>
      <c r="CY46">
        <v>1658151128.1875</v>
      </c>
      <c r="CZ46">
        <v>185.36025000000001</v>
      </c>
      <c r="DA46">
        <v>196.07124999999999</v>
      </c>
      <c r="DB46">
        <v>33.2154375</v>
      </c>
      <c r="DC46">
        <v>32.015675000000002</v>
      </c>
      <c r="DD46">
        <v>186.97649999999999</v>
      </c>
      <c r="DE46">
        <v>32.699649999999998</v>
      </c>
      <c r="DF46">
        <v>650.28800000000001</v>
      </c>
      <c r="DG46">
        <v>101.21275</v>
      </c>
      <c r="DH46">
        <v>0.10000972499999999</v>
      </c>
      <c r="DI46">
        <v>32.552562500000008</v>
      </c>
      <c r="DJ46">
        <v>999.9</v>
      </c>
      <c r="DK46">
        <v>32.480562499999998</v>
      </c>
      <c r="DL46">
        <v>0</v>
      </c>
      <c r="DM46">
        <v>0</v>
      </c>
      <c r="DN46">
        <v>9027.4212499999994</v>
      </c>
      <c r="DO46">
        <v>0</v>
      </c>
      <c r="DP46">
        <v>536.54337499999997</v>
      </c>
      <c r="DQ46">
        <v>-10.710812499999999</v>
      </c>
      <c r="DR46">
        <v>191.72874999999999</v>
      </c>
      <c r="DS46">
        <v>202.55612500000001</v>
      </c>
      <c r="DT46">
        <v>1.1997612499999999</v>
      </c>
      <c r="DU46">
        <v>196.07124999999999</v>
      </c>
      <c r="DV46">
        <v>32.015675000000002</v>
      </c>
      <c r="DW46">
        <v>3.3618237500000001</v>
      </c>
      <c r="DX46">
        <v>3.2403912500000001</v>
      </c>
      <c r="DY46">
        <v>25.937625000000001</v>
      </c>
      <c r="DZ46">
        <v>25.3176375</v>
      </c>
      <c r="EA46">
        <v>1200.00875</v>
      </c>
      <c r="EB46">
        <v>0.95799425000000005</v>
      </c>
      <c r="EC46">
        <v>4.2006062500000003E-2</v>
      </c>
      <c r="ED46">
        <v>0</v>
      </c>
      <c r="EE46">
        <v>2.6006624999999999</v>
      </c>
      <c r="EF46">
        <v>0</v>
      </c>
      <c r="EG46">
        <v>11893.375</v>
      </c>
      <c r="EH46">
        <v>9555.0387499999997</v>
      </c>
      <c r="EI46">
        <v>46.436999999999998</v>
      </c>
      <c r="EJ46">
        <v>48.835624999999993</v>
      </c>
      <c r="EK46">
        <v>47.929250000000003</v>
      </c>
      <c r="EL46">
        <v>46.960625</v>
      </c>
      <c r="EM46">
        <v>46.171499999999988</v>
      </c>
      <c r="EN46">
        <v>1149.5987500000001</v>
      </c>
      <c r="EO46">
        <v>50.41</v>
      </c>
      <c r="EP46">
        <v>0</v>
      </c>
      <c r="EQ46">
        <v>593637.10000014305</v>
      </c>
      <c r="ER46">
        <v>0</v>
      </c>
      <c r="ES46">
        <v>2.5361538461538462</v>
      </c>
      <c r="ET46">
        <v>0.1688820682872971</v>
      </c>
      <c r="EU46">
        <v>-368.37606884546273</v>
      </c>
      <c r="EV46">
        <v>11937.892307692309</v>
      </c>
      <c r="EW46">
        <v>15</v>
      </c>
      <c r="EX46">
        <v>1658144494.0999999</v>
      </c>
      <c r="EY46" t="s">
        <v>415</v>
      </c>
      <c r="EZ46">
        <v>1658144494.0999999</v>
      </c>
      <c r="FA46">
        <v>1658144488.0999999</v>
      </c>
      <c r="FB46">
        <v>9</v>
      </c>
      <c r="FC46">
        <v>-0.39</v>
      </c>
      <c r="FD46">
        <v>0.129</v>
      </c>
      <c r="FE46">
        <v>-1.6950000000000001</v>
      </c>
      <c r="FF46">
        <v>0.501</v>
      </c>
      <c r="FG46">
        <v>420</v>
      </c>
      <c r="FH46">
        <v>31</v>
      </c>
      <c r="FI46">
        <v>0.32</v>
      </c>
      <c r="FJ46">
        <v>0.13</v>
      </c>
      <c r="FK46">
        <v>-10.249734</v>
      </c>
      <c r="FL46">
        <v>-3.8378102814258801</v>
      </c>
      <c r="FM46">
        <v>0.37610126476655181</v>
      </c>
      <c r="FN46">
        <v>0</v>
      </c>
      <c r="FO46">
        <v>2.5229205882352939</v>
      </c>
      <c r="FP46">
        <v>1.726356538996358E-2</v>
      </c>
      <c r="FQ46">
        <v>0.221735734045271</v>
      </c>
      <c r="FR46">
        <v>1</v>
      </c>
      <c r="FS46">
        <v>1.1994689999999999</v>
      </c>
      <c r="FT46">
        <v>4.9553470919140629E-4</v>
      </c>
      <c r="FU46">
        <v>1.5083630199656879E-3</v>
      </c>
      <c r="FV46">
        <v>1</v>
      </c>
      <c r="FW46">
        <v>2</v>
      </c>
      <c r="FX46">
        <v>3</v>
      </c>
      <c r="FY46" t="s">
        <v>428</v>
      </c>
      <c r="FZ46">
        <v>3.37215</v>
      </c>
      <c r="GA46">
        <v>2.8938100000000002</v>
      </c>
      <c r="GB46">
        <v>5.12086E-2</v>
      </c>
      <c r="GC46">
        <v>5.4416600000000002E-2</v>
      </c>
      <c r="GD46">
        <v>0.139013</v>
      </c>
      <c r="GE46">
        <v>0.13855600000000001</v>
      </c>
      <c r="GF46">
        <v>32956.300000000003</v>
      </c>
      <c r="GG46">
        <v>28553.7</v>
      </c>
      <c r="GH46">
        <v>31032</v>
      </c>
      <c r="GI46">
        <v>28128.3</v>
      </c>
      <c r="GJ46">
        <v>35182.300000000003</v>
      </c>
      <c r="GK46">
        <v>34183.4</v>
      </c>
      <c r="GL46">
        <v>40441</v>
      </c>
      <c r="GM46">
        <v>39201.599999999999</v>
      </c>
      <c r="GN46">
        <v>2.1878500000000001</v>
      </c>
      <c r="GO46">
        <v>1.6702699999999999</v>
      </c>
      <c r="GP46">
        <v>0</v>
      </c>
      <c r="GQ46">
        <v>9.8016099999999995E-2</v>
      </c>
      <c r="GR46">
        <v>999.9</v>
      </c>
      <c r="GS46">
        <v>30.8931</v>
      </c>
      <c r="GT46">
        <v>67</v>
      </c>
      <c r="GU46">
        <v>34.299999999999997</v>
      </c>
      <c r="GV46">
        <v>35.965499999999999</v>
      </c>
      <c r="GW46">
        <v>50.75</v>
      </c>
      <c r="GX46">
        <v>45.332500000000003</v>
      </c>
      <c r="GY46">
        <v>1</v>
      </c>
      <c r="GZ46">
        <v>0.403499</v>
      </c>
      <c r="HA46">
        <v>0.53726600000000002</v>
      </c>
      <c r="HB46">
        <v>20.213999999999999</v>
      </c>
      <c r="HC46">
        <v>5.2153400000000003</v>
      </c>
      <c r="HD46">
        <v>11.968299999999999</v>
      </c>
      <c r="HE46">
        <v>4.9914500000000004</v>
      </c>
      <c r="HF46">
        <v>3.2926500000000001</v>
      </c>
      <c r="HG46">
        <v>7851</v>
      </c>
      <c r="HH46">
        <v>9999</v>
      </c>
      <c r="HI46">
        <v>9999</v>
      </c>
      <c r="HJ46">
        <v>921.9</v>
      </c>
      <c r="HK46">
        <v>4.9712500000000004</v>
      </c>
      <c r="HL46">
        <v>1.8737999999999999</v>
      </c>
      <c r="HM46">
        <v>1.87012</v>
      </c>
      <c r="HN46">
        <v>1.8696200000000001</v>
      </c>
      <c r="HO46">
        <v>1.87439</v>
      </c>
      <c r="HP46">
        <v>1.8710199999999999</v>
      </c>
      <c r="HQ46">
        <v>1.8665</v>
      </c>
      <c r="HR46">
        <v>1.8775900000000001</v>
      </c>
      <c r="HS46">
        <v>0</v>
      </c>
      <c r="HT46">
        <v>0</v>
      </c>
      <c r="HU46">
        <v>0</v>
      </c>
      <c r="HV46">
        <v>0</v>
      </c>
      <c r="HW46" t="s">
        <v>417</v>
      </c>
      <c r="HX46" t="s">
        <v>418</v>
      </c>
      <c r="HY46" t="s">
        <v>419</v>
      </c>
      <c r="HZ46" t="s">
        <v>419</v>
      </c>
      <c r="IA46" t="s">
        <v>419</v>
      </c>
      <c r="IB46" t="s">
        <v>419</v>
      </c>
      <c r="IC46">
        <v>0</v>
      </c>
      <c r="ID46">
        <v>100</v>
      </c>
      <c r="IE46">
        <v>100</v>
      </c>
      <c r="IF46">
        <v>-1.619</v>
      </c>
      <c r="IG46">
        <v>0.51580000000000004</v>
      </c>
      <c r="IH46">
        <v>-1.5492032321761531</v>
      </c>
      <c r="II46">
        <v>1.7196870422270779E-5</v>
      </c>
      <c r="IJ46">
        <v>-2.1741833173098589E-6</v>
      </c>
      <c r="IK46">
        <v>9.0595066644434051E-10</v>
      </c>
      <c r="IL46">
        <v>-9.5844304854189682E-2</v>
      </c>
      <c r="IM46">
        <v>-1.2435942757381079E-3</v>
      </c>
      <c r="IN46">
        <v>8.3241555849602686E-4</v>
      </c>
      <c r="IO46">
        <v>-6.8006265696850886E-6</v>
      </c>
      <c r="IP46">
        <v>17</v>
      </c>
      <c r="IQ46">
        <v>2050</v>
      </c>
      <c r="IR46">
        <v>3</v>
      </c>
      <c r="IS46">
        <v>34</v>
      </c>
      <c r="IT46">
        <v>110.6</v>
      </c>
      <c r="IU46">
        <v>110.7</v>
      </c>
      <c r="IV46">
        <v>0.61645499999999998</v>
      </c>
      <c r="IW46">
        <v>2.6171899999999999</v>
      </c>
      <c r="IX46">
        <v>1.49902</v>
      </c>
      <c r="IY46">
        <v>2.3034699999999999</v>
      </c>
      <c r="IZ46">
        <v>1.69678</v>
      </c>
      <c r="JA46">
        <v>2.2180200000000001</v>
      </c>
      <c r="JB46">
        <v>38.550400000000003</v>
      </c>
      <c r="JC46">
        <v>14.9901</v>
      </c>
      <c r="JD46">
        <v>18</v>
      </c>
      <c r="JE46">
        <v>573.48</v>
      </c>
      <c r="JF46">
        <v>322.63</v>
      </c>
      <c r="JG46">
        <v>29.9999</v>
      </c>
      <c r="JH46">
        <v>32.7607</v>
      </c>
      <c r="JI46">
        <v>30.0001</v>
      </c>
      <c r="JJ46">
        <v>32.537100000000002</v>
      </c>
      <c r="JK46">
        <v>32.509099999999997</v>
      </c>
      <c r="JL46">
        <v>12.388</v>
      </c>
      <c r="JM46">
        <v>19.139900000000001</v>
      </c>
      <c r="JN46">
        <v>100</v>
      </c>
      <c r="JO46">
        <v>30</v>
      </c>
      <c r="JP46">
        <v>210.83699999999999</v>
      </c>
      <c r="JQ46">
        <v>31.947199999999999</v>
      </c>
      <c r="JR46">
        <v>98.879199999999997</v>
      </c>
      <c r="JS46">
        <v>98.733199999999997</v>
      </c>
    </row>
    <row r="47" spans="1:279" x14ac:dyDescent="0.2">
      <c r="A47">
        <v>32</v>
      </c>
      <c r="B47">
        <v>1658151134.5</v>
      </c>
      <c r="C47">
        <v>123.5</v>
      </c>
      <c r="D47" t="s">
        <v>481</v>
      </c>
      <c r="E47" t="s">
        <v>482</v>
      </c>
      <c r="F47">
        <v>4</v>
      </c>
      <c r="G47">
        <v>1658151132.5</v>
      </c>
      <c r="H47">
        <f t="shared" si="0"/>
        <v>1.3409998968253625E-3</v>
      </c>
      <c r="I47">
        <f t="shared" si="1"/>
        <v>1.3409998968253625</v>
      </c>
      <c r="J47">
        <f t="shared" si="2"/>
        <v>1.8714736356384936</v>
      </c>
      <c r="K47">
        <f t="shared" si="3"/>
        <v>192.40714285714279</v>
      </c>
      <c r="L47">
        <f t="shared" si="4"/>
        <v>152.74926366195837</v>
      </c>
      <c r="M47">
        <f t="shared" si="5"/>
        <v>15.475369053980602</v>
      </c>
      <c r="N47">
        <f t="shared" si="6"/>
        <v>19.493197367718672</v>
      </c>
      <c r="O47">
        <f t="shared" si="7"/>
        <v>8.6093492032370753E-2</v>
      </c>
      <c r="P47">
        <f t="shared" si="8"/>
        <v>2.7724602118527772</v>
      </c>
      <c r="Q47">
        <f t="shared" si="9"/>
        <v>8.4635373657655541E-2</v>
      </c>
      <c r="R47">
        <f t="shared" si="10"/>
        <v>5.3026057648065249E-2</v>
      </c>
      <c r="S47">
        <f t="shared" si="11"/>
        <v>194.43463500000004</v>
      </c>
      <c r="T47">
        <f t="shared" si="12"/>
        <v>33.382883255215532</v>
      </c>
      <c r="U47">
        <f t="shared" si="13"/>
        <v>32.474242857142862</v>
      </c>
      <c r="V47">
        <f t="shared" si="14"/>
        <v>4.904765418577953</v>
      </c>
      <c r="W47">
        <f t="shared" si="15"/>
        <v>68.328749437813258</v>
      </c>
      <c r="X47">
        <f t="shared" si="16"/>
        <v>3.3650453079621347</v>
      </c>
      <c r="Y47">
        <f t="shared" si="17"/>
        <v>4.9247869098273185</v>
      </c>
      <c r="Z47">
        <f t="shared" si="18"/>
        <v>1.5397201106158183</v>
      </c>
      <c r="AA47">
        <f t="shared" si="19"/>
        <v>-59.138095449998488</v>
      </c>
      <c r="AB47">
        <f t="shared" si="20"/>
        <v>10.798058579696193</v>
      </c>
      <c r="AC47">
        <f t="shared" si="21"/>
        <v>0.88770653089513196</v>
      </c>
      <c r="AD47">
        <f t="shared" si="22"/>
        <v>146.98230466059289</v>
      </c>
      <c r="AE47">
        <f t="shared" si="23"/>
        <v>11.501711641078272</v>
      </c>
      <c r="AF47">
        <f t="shared" si="24"/>
        <v>1.3420757340855074</v>
      </c>
      <c r="AG47">
        <f t="shared" si="25"/>
        <v>1.8714736356384936</v>
      </c>
      <c r="AH47">
        <v>209.95833437988469</v>
      </c>
      <c r="AI47">
        <v>201.56910909090911</v>
      </c>
      <c r="AJ47">
        <v>1.700152142200412</v>
      </c>
      <c r="AK47">
        <v>63.439053204931277</v>
      </c>
      <c r="AL47">
        <f t="shared" si="26"/>
        <v>1.3409998968253625</v>
      </c>
      <c r="AM47">
        <v>32.017551210794203</v>
      </c>
      <c r="AN47">
        <v>33.2138018181818</v>
      </c>
      <c r="AO47">
        <v>9.2219680557839474E-7</v>
      </c>
      <c r="AP47">
        <v>87.696171181003294</v>
      </c>
      <c r="AQ47">
        <v>109</v>
      </c>
      <c r="AR47">
        <v>17</v>
      </c>
      <c r="AS47">
        <f t="shared" si="27"/>
        <v>1</v>
      </c>
      <c r="AT47">
        <f t="shared" si="28"/>
        <v>0</v>
      </c>
      <c r="AU47">
        <f t="shared" si="29"/>
        <v>47540.637254037043</v>
      </c>
      <c r="AV47" t="s">
        <v>412</v>
      </c>
      <c r="AW47" t="s">
        <v>412</v>
      </c>
      <c r="AX47">
        <v>0</v>
      </c>
      <c r="AY47">
        <v>0</v>
      </c>
      <c r="AZ47" t="e">
        <f t="shared" si="30"/>
        <v>#DIV/0!</v>
      </c>
      <c r="BA47">
        <v>0</v>
      </c>
      <c r="BB47" t="s">
        <v>412</v>
      </c>
      <c r="BC47" t="s">
        <v>412</v>
      </c>
      <c r="BD47">
        <v>0</v>
      </c>
      <c r="BE47">
        <v>0</v>
      </c>
      <c r="BF47" t="e">
        <f t="shared" si="31"/>
        <v>#DIV/0!</v>
      </c>
      <c r="BG47">
        <v>0.5</v>
      </c>
      <c r="BH47">
        <f t="shared" si="32"/>
        <v>1009.4907000000002</v>
      </c>
      <c r="BI47">
        <f t="shared" si="33"/>
        <v>1.8714736356384936</v>
      </c>
      <c r="BJ47" t="e">
        <f t="shared" si="34"/>
        <v>#DIV/0!</v>
      </c>
      <c r="BK47">
        <f t="shared" si="35"/>
        <v>1.8538790259667506E-3</v>
      </c>
      <c r="BL47" t="e">
        <f t="shared" si="36"/>
        <v>#DIV/0!</v>
      </c>
      <c r="BM47" t="e">
        <f t="shared" si="37"/>
        <v>#DIV/0!</v>
      </c>
      <c r="BN47" t="s">
        <v>412</v>
      </c>
      <c r="BO47">
        <v>0</v>
      </c>
      <c r="BP47" t="e">
        <f t="shared" si="38"/>
        <v>#DIV/0!</v>
      </c>
      <c r="BQ47" t="e">
        <f t="shared" si="39"/>
        <v>#DIV/0!</v>
      </c>
      <c r="BR47" t="e">
        <f t="shared" si="40"/>
        <v>#DIV/0!</v>
      </c>
      <c r="BS47" t="e">
        <f t="shared" si="41"/>
        <v>#DIV/0!</v>
      </c>
      <c r="BT47" t="e">
        <f t="shared" si="42"/>
        <v>#DIV/0!</v>
      </c>
      <c r="BU47" t="e">
        <f t="shared" si="43"/>
        <v>#DIV/0!</v>
      </c>
      <c r="BV47" t="e">
        <f t="shared" si="44"/>
        <v>#DIV/0!</v>
      </c>
      <c r="BW47" t="e">
        <f t="shared" si="45"/>
        <v>#DIV/0!</v>
      </c>
      <c r="BX47" t="s">
        <v>412</v>
      </c>
      <c r="BY47" t="s">
        <v>412</v>
      </c>
      <c r="BZ47" t="s">
        <v>412</v>
      </c>
      <c r="CA47" t="s">
        <v>412</v>
      </c>
      <c r="CB47" t="s">
        <v>412</v>
      </c>
      <c r="CC47" t="s">
        <v>412</v>
      </c>
      <c r="CD47" t="s">
        <v>412</v>
      </c>
      <c r="CE47" t="s">
        <v>412</v>
      </c>
      <c r="CF47">
        <v>253</v>
      </c>
      <c r="CG47">
        <v>1000</v>
      </c>
      <c r="CH47" t="s">
        <v>413</v>
      </c>
      <c r="CI47">
        <v>1110.1500000000001</v>
      </c>
      <c r="CJ47">
        <v>1175.8634999999999</v>
      </c>
      <c r="CK47">
        <v>1152.67</v>
      </c>
      <c r="CL47">
        <v>1.3005735999999999E-4</v>
      </c>
      <c r="CM47">
        <v>6.5004835999999994E-4</v>
      </c>
      <c r="CN47">
        <v>4.7597999359999997E-2</v>
      </c>
      <c r="CO47">
        <v>5.5000000000000003E-4</v>
      </c>
      <c r="CP47">
        <f t="shared" si="46"/>
        <v>1199.974285714286</v>
      </c>
      <c r="CQ47">
        <f t="shared" si="47"/>
        <v>1009.4907000000002</v>
      </c>
      <c r="CR47">
        <f t="shared" si="48"/>
        <v>0.84126027700593575</v>
      </c>
      <c r="CS47">
        <f t="shared" si="49"/>
        <v>0.16203233462145616</v>
      </c>
      <c r="CT47">
        <v>6</v>
      </c>
      <c r="CU47">
        <v>0.5</v>
      </c>
      <c r="CV47" t="s">
        <v>414</v>
      </c>
      <c r="CW47">
        <v>2</v>
      </c>
      <c r="CX47" t="b">
        <v>1</v>
      </c>
      <c r="CY47">
        <v>1658151132.5</v>
      </c>
      <c r="CZ47">
        <v>192.40714285714279</v>
      </c>
      <c r="DA47">
        <v>203.2581428571429</v>
      </c>
      <c r="DB47">
        <v>33.214599999999997</v>
      </c>
      <c r="DC47">
        <v>32.017385714285723</v>
      </c>
      <c r="DD47">
        <v>194.02828571428569</v>
      </c>
      <c r="DE47">
        <v>32.698828571428578</v>
      </c>
      <c r="DF47">
        <v>650.25914285714282</v>
      </c>
      <c r="DG47">
        <v>101.2124285714286</v>
      </c>
      <c r="DH47">
        <v>9.9804842857142861E-2</v>
      </c>
      <c r="DI47">
        <v>32.546485714285723</v>
      </c>
      <c r="DJ47">
        <v>999.89999999999986</v>
      </c>
      <c r="DK47">
        <v>32.474242857142862</v>
      </c>
      <c r="DL47">
        <v>0</v>
      </c>
      <c r="DM47">
        <v>0</v>
      </c>
      <c r="DN47">
        <v>9020.8957142857125</v>
      </c>
      <c r="DO47">
        <v>0</v>
      </c>
      <c r="DP47">
        <v>502.33214285714291</v>
      </c>
      <c r="DQ47">
        <v>-10.85111428571429</v>
      </c>
      <c r="DR47">
        <v>199.01757142857139</v>
      </c>
      <c r="DS47">
        <v>209.98128571428569</v>
      </c>
      <c r="DT47">
        <v>1.1972071428571429</v>
      </c>
      <c r="DU47">
        <v>203.2581428571429</v>
      </c>
      <c r="DV47">
        <v>32.017385714285723</v>
      </c>
      <c r="DW47">
        <v>3.361728571428571</v>
      </c>
      <c r="DX47">
        <v>3.2405585714285721</v>
      </c>
      <c r="DY47">
        <v>25.937157142857139</v>
      </c>
      <c r="DZ47">
        <v>25.31848571428571</v>
      </c>
      <c r="EA47">
        <v>1199.974285714286</v>
      </c>
      <c r="EB47">
        <v>0.95799299999999998</v>
      </c>
      <c r="EC47">
        <v>4.2007399999999993E-2</v>
      </c>
      <c r="ED47">
        <v>0</v>
      </c>
      <c r="EE47">
        <v>2.5928</v>
      </c>
      <c r="EF47">
        <v>0</v>
      </c>
      <c r="EG47">
        <v>11843.914285714291</v>
      </c>
      <c r="EH47">
        <v>9554.7614285714262</v>
      </c>
      <c r="EI47">
        <v>46.436999999999998</v>
      </c>
      <c r="EJ47">
        <v>48.811999999999998</v>
      </c>
      <c r="EK47">
        <v>47.936999999999998</v>
      </c>
      <c r="EL47">
        <v>46.936999999999998</v>
      </c>
      <c r="EM47">
        <v>46.142714285714291</v>
      </c>
      <c r="EN47">
        <v>1149.564285714285</v>
      </c>
      <c r="EO47">
        <v>50.41</v>
      </c>
      <c r="EP47">
        <v>0</v>
      </c>
      <c r="EQ47">
        <v>593641.29999995232</v>
      </c>
      <c r="ER47">
        <v>0</v>
      </c>
      <c r="ES47">
        <v>2.5893039999999998</v>
      </c>
      <c r="ET47">
        <v>0.5439461569491032</v>
      </c>
      <c r="EU47">
        <v>-645.67692425032487</v>
      </c>
      <c r="EV47">
        <v>11903.236000000001</v>
      </c>
      <c r="EW47">
        <v>15</v>
      </c>
      <c r="EX47">
        <v>1658144494.0999999</v>
      </c>
      <c r="EY47" t="s">
        <v>415</v>
      </c>
      <c r="EZ47">
        <v>1658144494.0999999</v>
      </c>
      <c r="FA47">
        <v>1658144488.0999999</v>
      </c>
      <c r="FB47">
        <v>9</v>
      </c>
      <c r="FC47">
        <v>-0.39</v>
      </c>
      <c r="FD47">
        <v>0.129</v>
      </c>
      <c r="FE47">
        <v>-1.6950000000000001</v>
      </c>
      <c r="FF47">
        <v>0.501</v>
      </c>
      <c r="FG47">
        <v>420</v>
      </c>
      <c r="FH47">
        <v>31</v>
      </c>
      <c r="FI47">
        <v>0.32</v>
      </c>
      <c r="FJ47">
        <v>0.13</v>
      </c>
      <c r="FK47">
        <v>-10.484357749999999</v>
      </c>
      <c r="FL47">
        <v>-2.9931659662288679</v>
      </c>
      <c r="FM47">
        <v>0.29264433476053742</v>
      </c>
      <c r="FN47">
        <v>0</v>
      </c>
      <c r="FO47">
        <v>2.5715294117647058</v>
      </c>
      <c r="FP47">
        <v>-0.16881894303320899</v>
      </c>
      <c r="FQ47">
        <v>0.2296291172475505</v>
      </c>
      <c r="FR47">
        <v>1</v>
      </c>
      <c r="FS47">
        <v>1.1988695</v>
      </c>
      <c r="FT47">
        <v>-3.4964352720573329E-4</v>
      </c>
      <c r="FU47">
        <v>1.496876664926011E-3</v>
      </c>
      <c r="FV47">
        <v>1</v>
      </c>
      <c r="FW47">
        <v>2</v>
      </c>
      <c r="FX47">
        <v>3</v>
      </c>
      <c r="FY47" t="s">
        <v>428</v>
      </c>
      <c r="FZ47">
        <v>3.3720400000000001</v>
      </c>
      <c r="GA47">
        <v>2.8937499999999998</v>
      </c>
      <c r="GB47">
        <v>5.2793399999999997E-2</v>
      </c>
      <c r="GC47">
        <v>5.6007099999999997E-2</v>
      </c>
      <c r="GD47">
        <v>0.13900899999999999</v>
      </c>
      <c r="GE47">
        <v>0.13855300000000001</v>
      </c>
      <c r="GF47">
        <v>32900.1</v>
      </c>
      <c r="GG47">
        <v>28505.7</v>
      </c>
      <c r="GH47">
        <v>31031</v>
      </c>
      <c r="GI47">
        <v>28128.400000000001</v>
      </c>
      <c r="GJ47">
        <v>35181.300000000003</v>
      </c>
      <c r="GK47">
        <v>34183.5</v>
      </c>
      <c r="GL47">
        <v>40439.699999999997</v>
      </c>
      <c r="GM47">
        <v>39201.4</v>
      </c>
      <c r="GN47">
        <v>2.1872699999999998</v>
      </c>
      <c r="GO47">
        <v>1.6703300000000001</v>
      </c>
      <c r="GP47">
        <v>0</v>
      </c>
      <c r="GQ47">
        <v>9.7237500000000004E-2</v>
      </c>
      <c r="GR47">
        <v>999.9</v>
      </c>
      <c r="GS47">
        <v>30.884599999999999</v>
      </c>
      <c r="GT47">
        <v>66.900000000000006</v>
      </c>
      <c r="GU47">
        <v>34.299999999999997</v>
      </c>
      <c r="GV47">
        <v>35.9131</v>
      </c>
      <c r="GW47">
        <v>50.87</v>
      </c>
      <c r="GX47">
        <v>45.396599999999999</v>
      </c>
      <c r="GY47">
        <v>1</v>
      </c>
      <c r="GZ47">
        <v>0.40360499999999999</v>
      </c>
      <c r="HA47">
        <v>0.53272600000000003</v>
      </c>
      <c r="HB47">
        <v>20.213799999999999</v>
      </c>
      <c r="HC47">
        <v>5.2142900000000001</v>
      </c>
      <c r="HD47">
        <v>11.968</v>
      </c>
      <c r="HE47">
        <v>4.9904000000000002</v>
      </c>
      <c r="HF47">
        <v>3.2925</v>
      </c>
      <c r="HG47">
        <v>7851.3</v>
      </c>
      <c r="HH47">
        <v>9999</v>
      </c>
      <c r="HI47">
        <v>9999</v>
      </c>
      <c r="HJ47">
        <v>921.9</v>
      </c>
      <c r="HK47">
        <v>4.9712500000000004</v>
      </c>
      <c r="HL47">
        <v>1.8737900000000001</v>
      </c>
      <c r="HM47">
        <v>1.87012</v>
      </c>
      <c r="HN47">
        <v>1.8696299999999999</v>
      </c>
      <c r="HO47">
        <v>1.87439</v>
      </c>
      <c r="HP47">
        <v>1.87103</v>
      </c>
      <c r="HQ47">
        <v>1.86649</v>
      </c>
      <c r="HR47">
        <v>1.8775999999999999</v>
      </c>
      <c r="HS47">
        <v>0</v>
      </c>
      <c r="HT47">
        <v>0</v>
      </c>
      <c r="HU47">
        <v>0</v>
      </c>
      <c r="HV47">
        <v>0</v>
      </c>
      <c r="HW47" t="s">
        <v>417</v>
      </c>
      <c r="HX47" t="s">
        <v>418</v>
      </c>
      <c r="HY47" t="s">
        <v>419</v>
      </c>
      <c r="HZ47" t="s">
        <v>419</v>
      </c>
      <c r="IA47" t="s">
        <v>419</v>
      </c>
      <c r="IB47" t="s">
        <v>419</v>
      </c>
      <c r="IC47">
        <v>0</v>
      </c>
      <c r="ID47">
        <v>100</v>
      </c>
      <c r="IE47">
        <v>100</v>
      </c>
      <c r="IF47">
        <v>-1.623</v>
      </c>
      <c r="IG47">
        <v>0.51570000000000005</v>
      </c>
      <c r="IH47">
        <v>-1.5492032321761531</v>
      </c>
      <c r="II47">
        <v>1.7196870422270779E-5</v>
      </c>
      <c r="IJ47">
        <v>-2.1741833173098589E-6</v>
      </c>
      <c r="IK47">
        <v>9.0595066644434051E-10</v>
      </c>
      <c r="IL47">
        <v>-9.5844304854189682E-2</v>
      </c>
      <c r="IM47">
        <v>-1.2435942757381079E-3</v>
      </c>
      <c r="IN47">
        <v>8.3241555849602686E-4</v>
      </c>
      <c r="IO47">
        <v>-6.8006265696850886E-6</v>
      </c>
      <c r="IP47">
        <v>17</v>
      </c>
      <c r="IQ47">
        <v>2050</v>
      </c>
      <c r="IR47">
        <v>3</v>
      </c>
      <c r="IS47">
        <v>34</v>
      </c>
      <c r="IT47">
        <v>110.7</v>
      </c>
      <c r="IU47">
        <v>110.8</v>
      </c>
      <c r="IV47">
        <v>0.62988299999999997</v>
      </c>
      <c r="IW47">
        <v>2.6110799999999998</v>
      </c>
      <c r="IX47">
        <v>1.49902</v>
      </c>
      <c r="IY47">
        <v>2.3034699999999999</v>
      </c>
      <c r="IZ47">
        <v>1.69678</v>
      </c>
      <c r="JA47">
        <v>2.2363300000000002</v>
      </c>
      <c r="JB47">
        <v>38.575000000000003</v>
      </c>
      <c r="JC47">
        <v>14.9901</v>
      </c>
      <c r="JD47">
        <v>18</v>
      </c>
      <c r="JE47">
        <v>573.08100000000002</v>
      </c>
      <c r="JF47">
        <v>322.66199999999998</v>
      </c>
      <c r="JG47">
        <v>29.999300000000002</v>
      </c>
      <c r="JH47">
        <v>32.7607</v>
      </c>
      <c r="JI47">
        <v>30.0001</v>
      </c>
      <c r="JJ47">
        <v>32.537100000000002</v>
      </c>
      <c r="JK47">
        <v>32.510399999999997</v>
      </c>
      <c r="JL47">
        <v>12.6655</v>
      </c>
      <c r="JM47">
        <v>19.139900000000001</v>
      </c>
      <c r="JN47">
        <v>100</v>
      </c>
      <c r="JO47">
        <v>30</v>
      </c>
      <c r="JP47">
        <v>217.52600000000001</v>
      </c>
      <c r="JQ47">
        <v>31.945699999999999</v>
      </c>
      <c r="JR47">
        <v>98.875900000000001</v>
      </c>
      <c r="JS47">
        <v>98.733000000000004</v>
      </c>
    </row>
    <row r="48" spans="1:279" x14ac:dyDescent="0.2">
      <c r="A48">
        <v>33</v>
      </c>
      <c r="B48">
        <v>1658151138.5</v>
      </c>
      <c r="C48">
        <v>127.5</v>
      </c>
      <c r="D48" t="s">
        <v>483</v>
      </c>
      <c r="E48" t="s">
        <v>484</v>
      </c>
      <c r="F48">
        <v>4</v>
      </c>
      <c r="G48">
        <v>1658151136.1875</v>
      </c>
      <c r="H48">
        <f t="shared" si="0"/>
        <v>1.3410350223362138E-3</v>
      </c>
      <c r="I48">
        <f t="shared" si="1"/>
        <v>1.3410350223362137</v>
      </c>
      <c r="J48">
        <f t="shared" si="2"/>
        <v>2.037639372641523</v>
      </c>
      <c r="K48">
        <f t="shared" si="3"/>
        <v>198.44425000000001</v>
      </c>
      <c r="L48">
        <f t="shared" si="4"/>
        <v>155.6300752228567</v>
      </c>
      <c r="M48">
        <f t="shared" si="5"/>
        <v>15.767310786811921</v>
      </c>
      <c r="N48">
        <f t="shared" si="6"/>
        <v>20.104932540354316</v>
      </c>
      <c r="O48">
        <f t="shared" si="7"/>
        <v>8.6280211768799034E-2</v>
      </c>
      <c r="P48">
        <f t="shared" si="8"/>
        <v>2.7668957491686283</v>
      </c>
      <c r="Q48">
        <f t="shared" si="9"/>
        <v>8.4812928758185635E-2</v>
      </c>
      <c r="R48">
        <f t="shared" si="10"/>
        <v>5.3137831566311938E-2</v>
      </c>
      <c r="S48">
        <f t="shared" si="11"/>
        <v>194.44758937499998</v>
      </c>
      <c r="T48">
        <f t="shared" si="12"/>
        <v>33.37416617075597</v>
      </c>
      <c r="U48">
        <f t="shared" si="13"/>
        <v>32.462562499999997</v>
      </c>
      <c r="V48">
        <f t="shared" si="14"/>
        <v>4.9015349691712533</v>
      </c>
      <c r="W48">
        <f t="shared" si="15"/>
        <v>68.366965135052638</v>
      </c>
      <c r="X48">
        <f t="shared" si="16"/>
        <v>3.3649636613085319</v>
      </c>
      <c r="Y48">
        <f t="shared" si="17"/>
        <v>4.9219146332755246</v>
      </c>
      <c r="Z48">
        <f t="shared" si="18"/>
        <v>1.5365713078627214</v>
      </c>
      <c r="AA48">
        <f t="shared" si="19"/>
        <v>-59.139644485027027</v>
      </c>
      <c r="AB48">
        <f t="shared" si="20"/>
        <v>10.97510061301764</v>
      </c>
      <c r="AC48">
        <f t="shared" si="21"/>
        <v>0.90397787230054405</v>
      </c>
      <c r="AD48">
        <f t="shared" si="22"/>
        <v>147.18702337529115</v>
      </c>
      <c r="AE48">
        <f t="shared" si="23"/>
        <v>11.588917847994294</v>
      </c>
      <c r="AF48">
        <f t="shared" si="24"/>
        <v>1.3402722709247032</v>
      </c>
      <c r="AG48">
        <f t="shared" si="25"/>
        <v>2.037639372641523</v>
      </c>
      <c r="AH48">
        <v>216.81684723963281</v>
      </c>
      <c r="AI48">
        <v>208.31990909090919</v>
      </c>
      <c r="AJ48">
        <v>1.687220812790925</v>
      </c>
      <c r="AK48">
        <v>63.439053204931277</v>
      </c>
      <c r="AL48">
        <f t="shared" si="26"/>
        <v>1.3410350223362137</v>
      </c>
      <c r="AM48">
        <v>32.017267150906221</v>
      </c>
      <c r="AN48">
        <v>33.213483636363627</v>
      </c>
      <c r="AO48">
        <v>-4.3650562412429578E-6</v>
      </c>
      <c r="AP48">
        <v>87.696171181003294</v>
      </c>
      <c r="AQ48">
        <v>108</v>
      </c>
      <c r="AR48">
        <v>17</v>
      </c>
      <c r="AS48">
        <f t="shared" si="27"/>
        <v>1</v>
      </c>
      <c r="AT48">
        <f t="shared" si="28"/>
        <v>0</v>
      </c>
      <c r="AU48">
        <f t="shared" si="29"/>
        <v>47388.848217223647</v>
      </c>
      <c r="AV48" t="s">
        <v>412</v>
      </c>
      <c r="AW48" t="s">
        <v>412</v>
      </c>
      <c r="AX48">
        <v>0</v>
      </c>
      <c r="AY48">
        <v>0</v>
      </c>
      <c r="AZ48" t="e">
        <f t="shared" si="30"/>
        <v>#DIV/0!</v>
      </c>
      <c r="BA48">
        <v>0</v>
      </c>
      <c r="BB48" t="s">
        <v>412</v>
      </c>
      <c r="BC48" t="s">
        <v>412</v>
      </c>
      <c r="BD48">
        <v>0</v>
      </c>
      <c r="BE48">
        <v>0</v>
      </c>
      <c r="BF48" t="e">
        <f t="shared" si="31"/>
        <v>#DIV/0!</v>
      </c>
      <c r="BG48">
        <v>0.5</v>
      </c>
      <c r="BH48">
        <f t="shared" si="32"/>
        <v>1009.5585374999999</v>
      </c>
      <c r="BI48">
        <f t="shared" si="33"/>
        <v>2.037639372641523</v>
      </c>
      <c r="BJ48" t="e">
        <f t="shared" si="34"/>
        <v>#DIV/0!</v>
      </c>
      <c r="BK48">
        <f t="shared" si="35"/>
        <v>2.0183469278437192E-3</v>
      </c>
      <c r="BL48" t="e">
        <f t="shared" si="36"/>
        <v>#DIV/0!</v>
      </c>
      <c r="BM48" t="e">
        <f t="shared" si="37"/>
        <v>#DIV/0!</v>
      </c>
      <c r="BN48" t="s">
        <v>412</v>
      </c>
      <c r="BO48">
        <v>0</v>
      </c>
      <c r="BP48" t="e">
        <f t="shared" si="38"/>
        <v>#DIV/0!</v>
      </c>
      <c r="BQ48" t="e">
        <f t="shared" si="39"/>
        <v>#DIV/0!</v>
      </c>
      <c r="BR48" t="e">
        <f t="shared" si="40"/>
        <v>#DIV/0!</v>
      </c>
      <c r="BS48" t="e">
        <f t="shared" si="41"/>
        <v>#DIV/0!</v>
      </c>
      <c r="BT48" t="e">
        <f t="shared" si="42"/>
        <v>#DIV/0!</v>
      </c>
      <c r="BU48" t="e">
        <f t="shared" si="43"/>
        <v>#DIV/0!</v>
      </c>
      <c r="BV48" t="e">
        <f t="shared" si="44"/>
        <v>#DIV/0!</v>
      </c>
      <c r="BW48" t="e">
        <f t="shared" si="45"/>
        <v>#DIV/0!</v>
      </c>
      <c r="BX48" t="s">
        <v>412</v>
      </c>
      <c r="BY48" t="s">
        <v>412</v>
      </c>
      <c r="BZ48" t="s">
        <v>412</v>
      </c>
      <c r="CA48" t="s">
        <v>412</v>
      </c>
      <c r="CB48" t="s">
        <v>412</v>
      </c>
      <c r="CC48" t="s">
        <v>412</v>
      </c>
      <c r="CD48" t="s">
        <v>412</v>
      </c>
      <c r="CE48" t="s">
        <v>412</v>
      </c>
      <c r="CF48">
        <v>253</v>
      </c>
      <c r="CG48">
        <v>1000</v>
      </c>
      <c r="CH48" t="s">
        <v>413</v>
      </c>
      <c r="CI48">
        <v>1110.1500000000001</v>
      </c>
      <c r="CJ48">
        <v>1175.8634999999999</v>
      </c>
      <c r="CK48">
        <v>1152.67</v>
      </c>
      <c r="CL48">
        <v>1.3005735999999999E-4</v>
      </c>
      <c r="CM48">
        <v>6.5004835999999994E-4</v>
      </c>
      <c r="CN48">
        <v>4.7597999359999997E-2</v>
      </c>
      <c r="CO48">
        <v>5.5000000000000003E-4</v>
      </c>
      <c r="CP48">
        <f t="shared" si="46"/>
        <v>1200.0550000000001</v>
      </c>
      <c r="CQ48">
        <f t="shared" si="47"/>
        <v>1009.5585374999999</v>
      </c>
      <c r="CR48">
        <f t="shared" si="48"/>
        <v>0.8412602234897566</v>
      </c>
      <c r="CS48">
        <f t="shared" si="49"/>
        <v>0.16203223133523045</v>
      </c>
      <c r="CT48">
        <v>6</v>
      </c>
      <c r="CU48">
        <v>0.5</v>
      </c>
      <c r="CV48" t="s">
        <v>414</v>
      </c>
      <c r="CW48">
        <v>2</v>
      </c>
      <c r="CX48" t="b">
        <v>1</v>
      </c>
      <c r="CY48">
        <v>1658151136.1875</v>
      </c>
      <c r="CZ48">
        <v>198.44425000000001</v>
      </c>
      <c r="DA48">
        <v>209.38200000000001</v>
      </c>
      <c r="DB48">
        <v>33.213625</v>
      </c>
      <c r="DC48">
        <v>32.018112500000001</v>
      </c>
      <c r="DD48">
        <v>200.069875</v>
      </c>
      <c r="DE48">
        <v>32.697912500000001</v>
      </c>
      <c r="DF48">
        <v>650.31037500000002</v>
      </c>
      <c r="DG48">
        <v>101.21250000000001</v>
      </c>
      <c r="DH48">
        <v>0.10024925</v>
      </c>
      <c r="DI48">
        <v>32.536137500000002</v>
      </c>
      <c r="DJ48">
        <v>999.9</v>
      </c>
      <c r="DK48">
        <v>32.462562499999997</v>
      </c>
      <c r="DL48">
        <v>0</v>
      </c>
      <c r="DM48">
        <v>0</v>
      </c>
      <c r="DN48">
        <v>8991.3299999999981</v>
      </c>
      <c r="DO48">
        <v>0</v>
      </c>
      <c r="DP48">
        <v>488.686125</v>
      </c>
      <c r="DQ48">
        <v>-10.937537499999999</v>
      </c>
      <c r="DR48">
        <v>205.26175000000001</v>
      </c>
      <c r="DS48">
        <v>216.30737500000001</v>
      </c>
      <c r="DT48">
        <v>1.1955262499999999</v>
      </c>
      <c r="DU48">
        <v>209.38200000000001</v>
      </c>
      <c r="DV48">
        <v>32.018112500000001</v>
      </c>
      <c r="DW48">
        <v>3.3616337500000002</v>
      </c>
      <c r="DX48">
        <v>3.2406312499999999</v>
      </c>
      <c r="DY48">
        <v>25.9366375</v>
      </c>
      <c r="DZ48">
        <v>25.318862500000002</v>
      </c>
      <c r="EA48">
        <v>1200.0550000000001</v>
      </c>
      <c r="EB48">
        <v>0.95799425000000005</v>
      </c>
      <c r="EC48">
        <v>4.2006062500000003E-2</v>
      </c>
      <c r="ED48">
        <v>0</v>
      </c>
      <c r="EE48">
        <v>2.38</v>
      </c>
      <c r="EF48">
        <v>0</v>
      </c>
      <c r="EG48">
        <v>11824.487499999999</v>
      </c>
      <c r="EH48">
        <v>9555.4174999999996</v>
      </c>
      <c r="EI48">
        <v>46.436999999999998</v>
      </c>
      <c r="EJ48">
        <v>48.827749999999988</v>
      </c>
      <c r="EK48">
        <v>47.936999999999998</v>
      </c>
      <c r="EL48">
        <v>46.968499999999999</v>
      </c>
      <c r="EM48">
        <v>46.148249999999997</v>
      </c>
      <c r="EN48">
        <v>1149.64375</v>
      </c>
      <c r="EO48">
        <v>50.411250000000003</v>
      </c>
      <c r="EP48">
        <v>0</v>
      </c>
      <c r="EQ48">
        <v>593645.5</v>
      </c>
      <c r="ER48">
        <v>0</v>
      </c>
      <c r="ES48">
        <v>2.5207384615384609</v>
      </c>
      <c r="ET48">
        <v>-0.72355556050515846</v>
      </c>
      <c r="EU48">
        <v>-569.630769801165</v>
      </c>
      <c r="EV48">
        <v>11868.35</v>
      </c>
      <c r="EW48">
        <v>15</v>
      </c>
      <c r="EX48">
        <v>1658144494.0999999</v>
      </c>
      <c r="EY48" t="s">
        <v>415</v>
      </c>
      <c r="EZ48">
        <v>1658144494.0999999</v>
      </c>
      <c r="FA48">
        <v>1658144488.0999999</v>
      </c>
      <c r="FB48">
        <v>9</v>
      </c>
      <c r="FC48">
        <v>-0.39</v>
      </c>
      <c r="FD48">
        <v>0.129</v>
      </c>
      <c r="FE48">
        <v>-1.6950000000000001</v>
      </c>
      <c r="FF48">
        <v>0.501</v>
      </c>
      <c r="FG48">
        <v>420</v>
      </c>
      <c r="FH48">
        <v>31</v>
      </c>
      <c r="FI48">
        <v>0.32</v>
      </c>
      <c r="FJ48">
        <v>0.13</v>
      </c>
      <c r="FK48">
        <v>-10.66212</v>
      </c>
      <c r="FL48">
        <v>-2.2637515947467008</v>
      </c>
      <c r="FM48">
        <v>0.2227332925271838</v>
      </c>
      <c r="FN48">
        <v>0</v>
      </c>
      <c r="FO48">
        <v>2.5343382352941179</v>
      </c>
      <c r="FP48">
        <v>-2.1364397304771729E-2</v>
      </c>
      <c r="FQ48">
        <v>0.24407941452913609</v>
      </c>
      <c r="FR48">
        <v>1</v>
      </c>
      <c r="FS48">
        <v>1.198415</v>
      </c>
      <c r="FT48">
        <v>-1.1183189493433599E-2</v>
      </c>
      <c r="FU48">
        <v>1.960983171778884E-3</v>
      </c>
      <c r="FV48">
        <v>1</v>
      </c>
      <c r="FW48">
        <v>2</v>
      </c>
      <c r="FX48">
        <v>3</v>
      </c>
      <c r="FY48" t="s">
        <v>428</v>
      </c>
      <c r="FZ48">
        <v>3.3721399999999999</v>
      </c>
      <c r="GA48">
        <v>2.89377</v>
      </c>
      <c r="GB48">
        <v>5.4356300000000003E-2</v>
      </c>
      <c r="GC48">
        <v>5.76102E-2</v>
      </c>
      <c r="GD48">
        <v>0.13900699999999999</v>
      </c>
      <c r="GE48">
        <v>0.13856399999999999</v>
      </c>
      <c r="GF48">
        <v>32846</v>
      </c>
      <c r="GG48">
        <v>28457.599999999999</v>
      </c>
      <c r="GH48">
        <v>31031.1</v>
      </c>
      <c r="GI48">
        <v>28128.7</v>
      </c>
      <c r="GJ48">
        <v>35181.599999999999</v>
      </c>
      <c r="GK48">
        <v>34184</v>
      </c>
      <c r="GL48">
        <v>40439.800000000003</v>
      </c>
      <c r="GM48">
        <v>39202.5</v>
      </c>
      <c r="GN48">
        <v>2.1881300000000001</v>
      </c>
      <c r="GO48">
        <v>1.6706799999999999</v>
      </c>
      <c r="GP48">
        <v>0</v>
      </c>
      <c r="GQ48">
        <v>9.7360500000000003E-2</v>
      </c>
      <c r="GR48">
        <v>999.9</v>
      </c>
      <c r="GS48">
        <v>30.876000000000001</v>
      </c>
      <c r="GT48">
        <v>66.900000000000006</v>
      </c>
      <c r="GU48">
        <v>34.299999999999997</v>
      </c>
      <c r="GV48">
        <v>35.911799999999999</v>
      </c>
      <c r="GW48">
        <v>50.78</v>
      </c>
      <c r="GX48">
        <v>45.260399999999997</v>
      </c>
      <c r="GY48">
        <v>1</v>
      </c>
      <c r="GZ48">
        <v>0.40373700000000001</v>
      </c>
      <c r="HA48">
        <v>0.52786</v>
      </c>
      <c r="HB48">
        <v>20.213999999999999</v>
      </c>
      <c r="HC48">
        <v>5.2147399999999999</v>
      </c>
      <c r="HD48">
        <v>11.968</v>
      </c>
      <c r="HE48">
        <v>4.9909999999999997</v>
      </c>
      <c r="HF48">
        <v>3.2925</v>
      </c>
      <c r="HG48">
        <v>7851.3</v>
      </c>
      <c r="HH48">
        <v>9999</v>
      </c>
      <c r="HI48">
        <v>9999</v>
      </c>
      <c r="HJ48">
        <v>921.9</v>
      </c>
      <c r="HK48">
        <v>4.9712199999999998</v>
      </c>
      <c r="HL48">
        <v>1.8737900000000001</v>
      </c>
      <c r="HM48">
        <v>1.87012</v>
      </c>
      <c r="HN48">
        <v>1.86965</v>
      </c>
      <c r="HO48">
        <v>1.87439</v>
      </c>
      <c r="HP48">
        <v>1.87103</v>
      </c>
      <c r="HQ48">
        <v>1.86649</v>
      </c>
      <c r="HR48">
        <v>1.87761</v>
      </c>
      <c r="HS48">
        <v>0</v>
      </c>
      <c r="HT48">
        <v>0</v>
      </c>
      <c r="HU48">
        <v>0</v>
      </c>
      <c r="HV48">
        <v>0</v>
      </c>
      <c r="HW48" t="s">
        <v>417</v>
      </c>
      <c r="HX48" t="s">
        <v>418</v>
      </c>
      <c r="HY48" t="s">
        <v>419</v>
      </c>
      <c r="HZ48" t="s">
        <v>419</v>
      </c>
      <c r="IA48" t="s">
        <v>419</v>
      </c>
      <c r="IB48" t="s">
        <v>419</v>
      </c>
      <c r="IC48">
        <v>0</v>
      </c>
      <c r="ID48">
        <v>100</v>
      </c>
      <c r="IE48">
        <v>100</v>
      </c>
      <c r="IF48">
        <v>-1.629</v>
      </c>
      <c r="IG48">
        <v>0.51570000000000005</v>
      </c>
      <c r="IH48">
        <v>-1.5492032321761531</v>
      </c>
      <c r="II48">
        <v>1.7196870422270779E-5</v>
      </c>
      <c r="IJ48">
        <v>-2.1741833173098589E-6</v>
      </c>
      <c r="IK48">
        <v>9.0595066644434051E-10</v>
      </c>
      <c r="IL48">
        <v>-9.5844304854189682E-2</v>
      </c>
      <c r="IM48">
        <v>-1.2435942757381079E-3</v>
      </c>
      <c r="IN48">
        <v>8.3241555849602686E-4</v>
      </c>
      <c r="IO48">
        <v>-6.8006265696850886E-6</v>
      </c>
      <c r="IP48">
        <v>17</v>
      </c>
      <c r="IQ48">
        <v>2050</v>
      </c>
      <c r="IR48">
        <v>3</v>
      </c>
      <c r="IS48">
        <v>34</v>
      </c>
      <c r="IT48">
        <v>110.7</v>
      </c>
      <c r="IU48">
        <v>110.8</v>
      </c>
      <c r="IV48">
        <v>0.64331099999999997</v>
      </c>
      <c r="IW48">
        <v>2.6049799999999999</v>
      </c>
      <c r="IX48">
        <v>1.49902</v>
      </c>
      <c r="IY48">
        <v>2.3034699999999999</v>
      </c>
      <c r="IZ48">
        <v>1.69678</v>
      </c>
      <c r="JA48">
        <v>2.32422</v>
      </c>
      <c r="JB48">
        <v>38.575000000000003</v>
      </c>
      <c r="JC48">
        <v>14.998900000000001</v>
      </c>
      <c r="JD48">
        <v>18</v>
      </c>
      <c r="JE48">
        <v>573.67600000000004</v>
      </c>
      <c r="JF48">
        <v>322.85599999999999</v>
      </c>
      <c r="JG48">
        <v>29.998999999999999</v>
      </c>
      <c r="JH48">
        <v>32.7607</v>
      </c>
      <c r="JI48">
        <v>30.0002</v>
      </c>
      <c r="JJ48">
        <v>32.537799999999997</v>
      </c>
      <c r="JK48">
        <v>32.512</v>
      </c>
      <c r="JL48">
        <v>12.9412</v>
      </c>
      <c r="JM48">
        <v>19.139900000000001</v>
      </c>
      <c r="JN48">
        <v>100</v>
      </c>
      <c r="JO48">
        <v>30</v>
      </c>
      <c r="JP48">
        <v>224.21299999999999</v>
      </c>
      <c r="JQ48">
        <v>31.939599999999999</v>
      </c>
      <c r="JR48">
        <v>98.876300000000001</v>
      </c>
      <c r="JS48">
        <v>98.735100000000003</v>
      </c>
    </row>
    <row r="49" spans="1:279" x14ac:dyDescent="0.2">
      <c r="A49">
        <v>34</v>
      </c>
      <c r="B49">
        <v>1658151142.5</v>
      </c>
      <c r="C49">
        <v>131.5</v>
      </c>
      <c r="D49" t="s">
        <v>485</v>
      </c>
      <c r="E49" t="s">
        <v>486</v>
      </c>
      <c r="F49">
        <v>4</v>
      </c>
      <c r="G49">
        <v>1658151140.5</v>
      </c>
      <c r="H49">
        <f t="shared" si="0"/>
        <v>1.3372465396776676E-3</v>
      </c>
      <c r="I49">
        <f t="shared" si="1"/>
        <v>1.3372465396776676</v>
      </c>
      <c r="J49">
        <f t="shared" si="2"/>
        <v>2.0941056015859205</v>
      </c>
      <c r="K49">
        <f t="shared" si="3"/>
        <v>205.50942857142849</v>
      </c>
      <c r="L49">
        <f t="shared" si="4"/>
        <v>161.44593108168806</v>
      </c>
      <c r="M49">
        <f t="shared" si="5"/>
        <v>16.356599135291198</v>
      </c>
      <c r="N49">
        <f t="shared" si="6"/>
        <v>20.820811767407157</v>
      </c>
      <c r="O49">
        <f t="shared" si="7"/>
        <v>8.6204328871575489E-2</v>
      </c>
      <c r="P49">
        <f t="shared" si="8"/>
        <v>2.7710467998024768</v>
      </c>
      <c r="Q49">
        <f t="shared" si="9"/>
        <v>8.4741756081230107E-2</v>
      </c>
      <c r="R49">
        <f t="shared" si="10"/>
        <v>5.3092936950517464E-2</v>
      </c>
      <c r="S49">
        <f t="shared" si="11"/>
        <v>194.43463500000004</v>
      </c>
      <c r="T49">
        <f t="shared" si="12"/>
        <v>33.36635526369097</v>
      </c>
      <c r="U49">
        <f t="shared" si="13"/>
        <v>32.451185714285707</v>
      </c>
      <c r="V49">
        <f t="shared" si="14"/>
        <v>4.898390259241892</v>
      </c>
      <c r="W49">
        <f t="shared" si="15"/>
        <v>68.393797461007637</v>
      </c>
      <c r="X49">
        <f t="shared" si="16"/>
        <v>3.3648405165117521</v>
      </c>
      <c r="Y49">
        <f t="shared" si="17"/>
        <v>4.9198036100131732</v>
      </c>
      <c r="Z49">
        <f t="shared" si="18"/>
        <v>1.5335497427301399</v>
      </c>
      <c r="AA49">
        <f t="shared" si="19"/>
        <v>-58.972572399785143</v>
      </c>
      <c r="AB49">
        <f t="shared" si="20"/>
        <v>11.55445632620328</v>
      </c>
      <c r="AC49">
        <f t="shared" si="21"/>
        <v>0.95018299929993011</v>
      </c>
      <c r="AD49">
        <f t="shared" si="22"/>
        <v>147.9667019257181</v>
      </c>
      <c r="AE49">
        <f t="shared" si="23"/>
        <v>11.732452226945899</v>
      </c>
      <c r="AF49">
        <f t="shared" si="24"/>
        <v>1.3388511882819545</v>
      </c>
      <c r="AG49">
        <f t="shared" si="25"/>
        <v>2.0941056015859205</v>
      </c>
      <c r="AH49">
        <v>223.7285631650806</v>
      </c>
      <c r="AI49">
        <v>215.1222727272727</v>
      </c>
      <c r="AJ49">
        <v>1.701360211016504</v>
      </c>
      <c r="AK49">
        <v>63.439053204931277</v>
      </c>
      <c r="AL49">
        <f t="shared" si="26"/>
        <v>1.3372465396776676</v>
      </c>
      <c r="AM49">
        <v>32.018394882105078</v>
      </c>
      <c r="AN49">
        <v>33.211286666666652</v>
      </c>
      <c r="AO49">
        <v>-4.0905531253188837E-6</v>
      </c>
      <c r="AP49">
        <v>87.696171181003294</v>
      </c>
      <c r="AQ49">
        <v>108</v>
      </c>
      <c r="AR49">
        <v>17</v>
      </c>
      <c r="AS49">
        <f t="shared" si="27"/>
        <v>1</v>
      </c>
      <c r="AT49">
        <f t="shared" si="28"/>
        <v>0</v>
      </c>
      <c r="AU49">
        <f t="shared" si="29"/>
        <v>47504.45689215418</v>
      </c>
      <c r="AV49" t="s">
        <v>412</v>
      </c>
      <c r="AW49" t="s">
        <v>412</v>
      </c>
      <c r="AX49">
        <v>0</v>
      </c>
      <c r="AY49">
        <v>0</v>
      </c>
      <c r="AZ49" t="e">
        <f t="shared" si="30"/>
        <v>#DIV/0!</v>
      </c>
      <c r="BA49">
        <v>0</v>
      </c>
      <c r="BB49" t="s">
        <v>412</v>
      </c>
      <c r="BC49" t="s">
        <v>412</v>
      </c>
      <c r="BD49">
        <v>0</v>
      </c>
      <c r="BE49">
        <v>0</v>
      </c>
      <c r="BF49" t="e">
        <f t="shared" si="31"/>
        <v>#DIV/0!</v>
      </c>
      <c r="BG49">
        <v>0.5</v>
      </c>
      <c r="BH49">
        <f t="shared" si="32"/>
        <v>1009.4907000000002</v>
      </c>
      <c r="BI49">
        <f t="shared" si="33"/>
        <v>2.0941056015859205</v>
      </c>
      <c r="BJ49" t="e">
        <f t="shared" si="34"/>
        <v>#DIV/0!</v>
      </c>
      <c r="BK49">
        <f t="shared" si="35"/>
        <v>2.0744179234003048E-3</v>
      </c>
      <c r="BL49" t="e">
        <f t="shared" si="36"/>
        <v>#DIV/0!</v>
      </c>
      <c r="BM49" t="e">
        <f t="shared" si="37"/>
        <v>#DIV/0!</v>
      </c>
      <c r="BN49" t="s">
        <v>412</v>
      </c>
      <c r="BO49">
        <v>0</v>
      </c>
      <c r="BP49" t="e">
        <f t="shared" si="38"/>
        <v>#DIV/0!</v>
      </c>
      <c r="BQ49" t="e">
        <f t="shared" si="39"/>
        <v>#DIV/0!</v>
      </c>
      <c r="BR49" t="e">
        <f t="shared" si="40"/>
        <v>#DIV/0!</v>
      </c>
      <c r="BS49" t="e">
        <f t="shared" si="41"/>
        <v>#DIV/0!</v>
      </c>
      <c r="BT49" t="e">
        <f t="shared" si="42"/>
        <v>#DIV/0!</v>
      </c>
      <c r="BU49" t="e">
        <f t="shared" si="43"/>
        <v>#DIV/0!</v>
      </c>
      <c r="BV49" t="e">
        <f t="shared" si="44"/>
        <v>#DIV/0!</v>
      </c>
      <c r="BW49" t="e">
        <f t="shared" si="45"/>
        <v>#DIV/0!</v>
      </c>
      <c r="BX49" t="s">
        <v>412</v>
      </c>
      <c r="BY49" t="s">
        <v>412</v>
      </c>
      <c r="BZ49" t="s">
        <v>412</v>
      </c>
      <c r="CA49" t="s">
        <v>412</v>
      </c>
      <c r="CB49" t="s">
        <v>412</v>
      </c>
      <c r="CC49" t="s">
        <v>412</v>
      </c>
      <c r="CD49" t="s">
        <v>412</v>
      </c>
      <c r="CE49" t="s">
        <v>412</v>
      </c>
      <c r="CF49">
        <v>253</v>
      </c>
      <c r="CG49">
        <v>1000</v>
      </c>
      <c r="CH49" t="s">
        <v>413</v>
      </c>
      <c r="CI49">
        <v>1110.1500000000001</v>
      </c>
      <c r="CJ49">
        <v>1175.8634999999999</v>
      </c>
      <c r="CK49">
        <v>1152.67</v>
      </c>
      <c r="CL49">
        <v>1.3005735999999999E-4</v>
      </c>
      <c r="CM49">
        <v>6.5004835999999994E-4</v>
      </c>
      <c r="CN49">
        <v>4.7597999359999997E-2</v>
      </c>
      <c r="CO49">
        <v>5.5000000000000003E-4</v>
      </c>
      <c r="CP49">
        <f t="shared" si="46"/>
        <v>1199.974285714286</v>
      </c>
      <c r="CQ49">
        <f t="shared" si="47"/>
        <v>1009.4907000000002</v>
      </c>
      <c r="CR49">
        <f t="shared" si="48"/>
        <v>0.84126027700593575</v>
      </c>
      <c r="CS49">
        <f t="shared" si="49"/>
        <v>0.16203233462145616</v>
      </c>
      <c r="CT49">
        <v>6</v>
      </c>
      <c r="CU49">
        <v>0.5</v>
      </c>
      <c r="CV49" t="s">
        <v>414</v>
      </c>
      <c r="CW49">
        <v>2</v>
      </c>
      <c r="CX49" t="b">
        <v>1</v>
      </c>
      <c r="CY49">
        <v>1658151140.5</v>
      </c>
      <c r="CZ49">
        <v>205.50942857142849</v>
      </c>
      <c r="DA49">
        <v>216.58857142857141</v>
      </c>
      <c r="DB49">
        <v>33.212271428571427</v>
      </c>
      <c r="DC49">
        <v>32.017971428571443</v>
      </c>
      <c r="DD49">
        <v>207.14028571428571</v>
      </c>
      <c r="DE49">
        <v>32.69658571428571</v>
      </c>
      <c r="DF49">
        <v>650.2812857142859</v>
      </c>
      <c r="DG49">
        <v>101.2132857142857</v>
      </c>
      <c r="DH49">
        <v>9.9884742857142855E-2</v>
      </c>
      <c r="DI49">
        <v>32.528528571428573</v>
      </c>
      <c r="DJ49">
        <v>999.89999999999986</v>
      </c>
      <c r="DK49">
        <v>32.451185714285707</v>
      </c>
      <c r="DL49">
        <v>0</v>
      </c>
      <c r="DM49">
        <v>0</v>
      </c>
      <c r="DN49">
        <v>9013.3057142857124</v>
      </c>
      <c r="DO49">
        <v>0</v>
      </c>
      <c r="DP49">
        <v>482.44385714285721</v>
      </c>
      <c r="DQ49">
        <v>-11.07897142857143</v>
      </c>
      <c r="DR49">
        <v>212.5694285714286</v>
      </c>
      <c r="DS49">
        <v>223.7524285714286</v>
      </c>
      <c r="DT49">
        <v>1.194295714285714</v>
      </c>
      <c r="DU49">
        <v>216.58857142857141</v>
      </c>
      <c r="DV49">
        <v>32.017971428571443</v>
      </c>
      <c r="DW49">
        <v>3.3615271428571432</v>
      </c>
      <c r="DX49">
        <v>3.2406457142857139</v>
      </c>
      <c r="DY49">
        <v>25.936114285714289</v>
      </c>
      <c r="DZ49">
        <v>25.318957142857151</v>
      </c>
      <c r="EA49">
        <v>1199.974285714286</v>
      </c>
      <c r="EB49">
        <v>0.95799299999999998</v>
      </c>
      <c r="EC49">
        <v>4.2007399999999993E-2</v>
      </c>
      <c r="ED49">
        <v>0</v>
      </c>
      <c r="EE49">
        <v>2.5071142857142861</v>
      </c>
      <c r="EF49">
        <v>0</v>
      </c>
      <c r="EG49">
        <v>11812.32857142857</v>
      </c>
      <c r="EH49">
        <v>9554.7628571428595</v>
      </c>
      <c r="EI49">
        <v>46.436999999999998</v>
      </c>
      <c r="EJ49">
        <v>48.811999999999998</v>
      </c>
      <c r="EK49">
        <v>47.955000000000013</v>
      </c>
      <c r="EL49">
        <v>46.955000000000013</v>
      </c>
      <c r="EM49">
        <v>46.169285714285721</v>
      </c>
      <c r="EN49">
        <v>1149.564285714285</v>
      </c>
      <c r="EO49">
        <v>50.41</v>
      </c>
      <c r="EP49">
        <v>0</v>
      </c>
      <c r="EQ49">
        <v>593649.70000004768</v>
      </c>
      <c r="ER49">
        <v>0</v>
      </c>
      <c r="ES49">
        <v>2.5055719999999999</v>
      </c>
      <c r="ET49">
        <v>-1.1072000073176369</v>
      </c>
      <c r="EU49">
        <v>-307.90769200115341</v>
      </c>
      <c r="EV49">
        <v>11834.096</v>
      </c>
      <c r="EW49">
        <v>15</v>
      </c>
      <c r="EX49">
        <v>1658144494.0999999</v>
      </c>
      <c r="EY49" t="s">
        <v>415</v>
      </c>
      <c r="EZ49">
        <v>1658144494.0999999</v>
      </c>
      <c r="FA49">
        <v>1658144488.0999999</v>
      </c>
      <c r="FB49">
        <v>9</v>
      </c>
      <c r="FC49">
        <v>-0.39</v>
      </c>
      <c r="FD49">
        <v>0.129</v>
      </c>
      <c r="FE49">
        <v>-1.6950000000000001</v>
      </c>
      <c r="FF49">
        <v>0.501</v>
      </c>
      <c r="FG49">
        <v>420</v>
      </c>
      <c r="FH49">
        <v>31</v>
      </c>
      <c r="FI49">
        <v>0.32</v>
      </c>
      <c r="FJ49">
        <v>0.13</v>
      </c>
      <c r="FK49">
        <v>-10.785429268292679</v>
      </c>
      <c r="FL49">
        <v>-1.9590606271777149</v>
      </c>
      <c r="FM49">
        <v>0.19535966486345691</v>
      </c>
      <c r="FN49">
        <v>0</v>
      </c>
      <c r="FO49">
        <v>2.5368617647058822</v>
      </c>
      <c r="FP49">
        <v>-0.23403666876841861</v>
      </c>
      <c r="FQ49">
        <v>0.26268777263322229</v>
      </c>
      <c r="FR49">
        <v>1</v>
      </c>
      <c r="FS49">
        <v>1.197607073170732</v>
      </c>
      <c r="FT49">
        <v>-2.00606968641108E-2</v>
      </c>
      <c r="FU49">
        <v>2.5435842234852401E-3</v>
      </c>
      <c r="FV49">
        <v>1</v>
      </c>
      <c r="FW49">
        <v>2</v>
      </c>
      <c r="FX49">
        <v>3</v>
      </c>
      <c r="FY49" t="s">
        <v>428</v>
      </c>
      <c r="FZ49">
        <v>3.3722400000000001</v>
      </c>
      <c r="GA49">
        <v>2.8938299999999999</v>
      </c>
      <c r="GB49">
        <v>5.5912799999999999E-2</v>
      </c>
      <c r="GC49">
        <v>5.91864E-2</v>
      </c>
      <c r="GD49">
        <v>0.13900100000000001</v>
      </c>
      <c r="GE49">
        <v>0.13855799999999999</v>
      </c>
      <c r="GF49">
        <v>32792.400000000001</v>
      </c>
      <c r="GG49">
        <v>28409.599999999999</v>
      </c>
      <c r="GH49">
        <v>31031.599999999999</v>
      </c>
      <c r="GI49">
        <v>28128.3</v>
      </c>
      <c r="GJ49">
        <v>35182.400000000001</v>
      </c>
      <c r="GK49">
        <v>34183.4</v>
      </c>
      <c r="GL49">
        <v>40440.400000000001</v>
      </c>
      <c r="GM49">
        <v>39201.5</v>
      </c>
      <c r="GN49">
        <v>2.1881699999999999</v>
      </c>
      <c r="GO49">
        <v>1.67083</v>
      </c>
      <c r="GP49">
        <v>0</v>
      </c>
      <c r="GQ49">
        <v>9.7528100000000006E-2</v>
      </c>
      <c r="GR49">
        <v>999.9</v>
      </c>
      <c r="GS49">
        <v>30.8627</v>
      </c>
      <c r="GT49">
        <v>66.900000000000006</v>
      </c>
      <c r="GU49">
        <v>34.299999999999997</v>
      </c>
      <c r="GV49">
        <v>35.914000000000001</v>
      </c>
      <c r="GW49">
        <v>50.72</v>
      </c>
      <c r="GX49">
        <v>44.863799999999998</v>
      </c>
      <c r="GY49">
        <v>1</v>
      </c>
      <c r="GZ49">
        <v>0.40357700000000002</v>
      </c>
      <c r="HA49">
        <v>0.52366299999999999</v>
      </c>
      <c r="HB49">
        <v>20.214099999999998</v>
      </c>
      <c r="HC49">
        <v>5.2150400000000001</v>
      </c>
      <c r="HD49">
        <v>11.968299999999999</v>
      </c>
      <c r="HE49">
        <v>4.9912999999999998</v>
      </c>
      <c r="HF49">
        <v>3.2925499999999999</v>
      </c>
      <c r="HG49">
        <v>7851.3</v>
      </c>
      <c r="HH49">
        <v>9999</v>
      </c>
      <c r="HI49">
        <v>9999</v>
      </c>
      <c r="HJ49">
        <v>921.9</v>
      </c>
      <c r="HK49">
        <v>4.9712500000000004</v>
      </c>
      <c r="HL49">
        <v>1.8737900000000001</v>
      </c>
      <c r="HM49">
        <v>1.87012</v>
      </c>
      <c r="HN49">
        <v>1.8696200000000001</v>
      </c>
      <c r="HO49">
        <v>1.87439</v>
      </c>
      <c r="HP49">
        <v>1.87103</v>
      </c>
      <c r="HQ49">
        <v>1.8664799999999999</v>
      </c>
      <c r="HR49">
        <v>1.8775999999999999</v>
      </c>
      <c r="HS49">
        <v>0</v>
      </c>
      <c r="HT49">
        <v>0</v>
      </c>
      <c r="HU49">
        <v>0</v>
      </c>
      <c r="HV49">
        <v>0</v>
      </c>
      <c r="HW49" t="s">
        <v>417</v>
      </c>
      <c r="HX49" t="s">
        <v>418</v>
      </c>
      <c r="HY49" t="s">
        <v>419</v>
      </c>
      <c r="HZ49" t="s">
        <v>419</v>
      </c>
      <c r="IA49" t="s">
        <v>419</v>
      </c>
      <c r="IB49" t="s">
        <v>419</v>
      </c>
      <c r="IC49">
        <v>0</v>
      </c>
      <c r="ID49">
        <v>100</v>
      </c>
      <c r="IE49">
        <v>100</v>
      </c>
      <c r="IF49">
        <v>-1.6339999999999999</v>
      </c>
      <c r="IG49">
        <v>0.51570000000000005</v>
      </c>
      <c r="IH49">
        <v>-1.5492032321761531</v>
      </c>
      <c r="II49">
        <v>1.7196870422270779E-5</v>
      </c>
      <c r="IJ49">
        <v>-2.1741833173098589E-6</v>
      </c>
      <c r="IK49">
        <v>9.0595066644434051E-10</v>
      </c>
      <c r="IL49">
        <v>-9.5844304854189682E-2</v>
      </c>
      <c r="IM49">
        <v>-1.2435942757381079E-3</v>
      </c>
      <c r="IN49">
        <v>8.3241555849602686E-4</v>
      </c>
      <c r="IO49">
        <v>-6.8006265696850886E-6</v>
      </c>
      <c r="IP49">
        <v>17</v>
      </c>
      <c r="IQ49">
        <v>2050</v>
      </c>
      <c r="IR49">
        <v>3</v>
      </c>
      <c r="IS49">
        <v>34</v>
      </c>
      <c r="IT49">
        <v>110.8</v>
      </c>
      <c r="IU49">
        <v>110.9</v>
      </c>
      <c r="IV49">
        <v>0.65795899999999996</v>
      </c>
      <c r="IW49">
        <v>2.6000999999999999</v>
      </c>
      <c r="IX49">
        <v>1.49902</v>
      </c>
      <c r="IY49">
        <v>2.3034699999999999</v>
      </c>
      <c r="IZ49">
        <v>1.69678</v>
      </c>
      <c r="JA49">
        <v>2.3754900000000001</v>
      </c>
      <c r="JB49">
        <v>38.575000000000003</v>
      </c>
      <c r="JC49">
        <v>14.998900000000001</v>
      </c>
      <c r="JD49">
        <v>18</v>
      </c>
      <c r="JE49">
        <v>573.73299999999995</v>
      </c>
      <c r="JF49">
        <v>322.93400000000003</v>
      </c>
      <c r="JG49">
        <v>29.998899999999999</v>
      </c>
      <c r="JH49">
        <v>32.7607</v>
      </c>
      <c r="JI49">
        <v>30</v>
      </c>
      <c r="JJ49">
        <v>32.54</v>
      </c>
      <c r="JK49">
        <v>32.512</v>
      </c>
      <c r="JL49">
        <v>13.218500000000001</v>
      </c>
      <c r="JM49">
        <v>19.139900000000001</v>
      </c>
      <c r="JN49">
        <v>100</v>
      </c>
      <c r="JO49">
        <v>30</v>
      </c>
      <c r="JP49">
        <v>230.892</v>
      </c>
      <c r="JQ49">
        <v>31.944800000000001</v>
      </c>
      <c r="JR49">
        <v>98.877700000000004</v>
      </c>
      <c r="JS49">
        <v>98.733099999999993</v>
      </c>
    </row>
    <row r="50" spans="1:279" x14ac:dyDescent="0.2">
      <c r="A50">
        <v>35</v>
      </c>
      <c r="B50">
        <v>1658151146.5</v>
      </c>
      <c r="C50">
        <v>135.5</v>
      </c>
      <c r="D50" t="s">
        <v>487</v>
      </c>
      <c r="E50" t="s">
        <v>488</v>
      </c>
      <c r="F50">
        <v>4</v>
      </c>
      <c r="G50">
        <v>1658151144.1875</v>
      </c>
      <c r="H50">
        <f t="shared" si="0"/>
        <v>1.3314367373667374E-3</v>
      </c>
      <c r="I50">
        <f t="shared" si="1"/>
        <v>1.3314367373667375</v>
      </c>
      <c r="J50">
        <f t="shared" si="2"/>
        <v>2.2850649384664106</v>
      </c>
      <c r="K50">
        <f t="shared" si="3"/>
        <v>211.53475</v>
      </c>
      <c r="L50">
        <f t="shared" si="4"/>
        <v>163.65573180701114</v>
      </c>
      <c r="M50">
        <f t="shared" si="5"/>
        <v>16.580494011171467</v>
      </c>
      <c r="N50">
        <f t="shared" si="6"/>
        <v>21.431272933756155</v>
      </c>
      <c r="O50">
        <f t="shared" si="7"/>
        <v>8.5958297264155867E-2</v>
      </c>
      <c r="P50">
        <f t="shared" si="8"/>
        <v>2.7671558681748412</v>
      </c>
      <c r="Q50">
        <f t="shared" si="9"/>
        <v>8.4501977582160742E-2</v>
      </c>
      <c r="R50">
        <f t="shared" si="10"/>
        <v>5.2942525340498495E-2</v>
      </c>
      <c r="S50">
        <f t="shared" si="11"/>
        <v>194.435946</v>
      </c>
      <c r="T50">
        <f t="shared" si="12"/>
        <v>33.359803248464324</v>
      </c>
      <c r="U50">
        <f t="shared" si="13"/>
        <v>32.441749999999999</v>
      </c>
      <c r="V50">
        <f t="shared" si="14"/>
        <v>4.8957834221167023</v>
      </c>
      <c r="W50">
        <f t="shared" si="15"/>
        <v>68.423322928245028</v>
      </c>
      <c r="X50">
        <f t="shared" si="16"/>
        <v>3.3645395683553878</v>
      </c>
      <c r="Y50">
        <f t="shared" si="17"/>
        <v>4.9172408242782257</v>
      </c>
      <c r="Z50">
        <f t="shared" si="18"/>
        <v>1.5312438537613144</v>
      </c>
      <c r="AA50">
        <f t="shared" si="19"/>
        <v>-58.716360117873123</v>
      </c>
      <c r="AB50">
        <f t="shared" si="20"/>
        <v>11.567269664309189</v>
      </c>
      <c r="AC50">
        <f t="shared" si="21"/>
        <v>0.95248689843567091</v>
      </c>
      <c r="AD50">
        <f t="shared" si="22"/>
        <v>148.23934244487171</v>
      </c>
      <c r="AE50">
        <f t="shared" si="23"/>
        <v>11.799799079654658</v>
      </c>
      <c r="AF50">
        <f t="shared" si="24"/>
        <v>1.3333812600112755</v>
      </c>
      <c r="AG50">
        <f t="shared" si="25"/>
        <v>2.2850649384664106</v>
      </c>
      <c r="AH50">
        <v>230.55398664301271</v>
      </c>
      <c r="AI50">
        <v>221.84643636363629</v>
      </c>
      <c r="AJ50">
        <v>1.680405120032652</v>
      </c>
      <c r="AK50">
        <v>63.439053204931277</v>
      </c>
      <c r="AL50">
        <f t="shared" si="26"/>
        <v>1.3314367373667375</v>
      </c>
      <c r="AM50">
        <v>32.020076710724133</v>
      </c>
      <c r="AN50">
        <v>33.207923030303029</v>
      </c>
      <c r="AO50">
        <v>-1.7097482736516809E-5</v>
      </c>
      <c r="AP50">
        <v>87.696171181003294</v>
      </c>
      <c r="AQ50">
        <v>108</v>
      </c>
      <c r="AR50">
        <v>17</v>
      </c>
      <c r="AS50">
        <f t="shared" si="27"/>
        <v>1</v>
      </c>
      <c r="AT50">
        <f t="shared" si="28"/>
        <v>0</v>
      </c>
      <c r="AU50">
        <f t="shared" si="29"/>
        <v>47398.633907127507</v>
      </c>
      <c r="AV50" t="s">
        <v>412</v>
      </c>
      <c r="AW50" t="s">
        <v>412</v>
      </c>
      <c r="AX50">
        <v>0</v>
      </c>
      <c r="AY50">
        <v>0</v>
      </c>
      <c r="AZ50" t="e">
        <f t="shared" si="30"/>
        <v>#DIV/0!</v>
      </c>
      <c r="BA50">
        <v>0</v>
      </c>
      <c r="BB50" t="s">
        <v>412</v>
      </c>
      <c r="BC50" t="s">
        <v>412</v>
      </c>
      <c r="BD50">
        <v>0</v>
      </c>
      <c r="BE50">
        <v>0</v>
      </c>
      <c r="BF50" t="e">
        <f t="shared" si="31"/>
        <v>#DIV/0!</v>
      </c>
      <c r="BG50">
        <v>0.5</v>
      </c>
      <c r="BH50">
        <f t="shared" si="32"/>
        <v>1009.4975999999999</v>
      </c>
      <c r="BI50">
        <f t="shared" si="33"/>
        <v>2.2850649384664106</v>
      </c>
      <c r="BJ50" t="e">
        <f t="shared" si="34"/>
        <v>#DIV/0!</v>
      </c>
      <c r="BK50">
        <f t="shared" si="35"/>
        <v>2.2635664893769047E-3</v>
      </c>
      <c r="BL50" t="e">
        <f t="shared" si="36"/>
        <v>#DIV/0!</v>
      </c>
      <c r="BM50" t="e">
        <f t="shared" si="37"/>
        <v>#DIV/0!</v>
      </c>
      <c r="BN50" t="s">
        <v>412</v>
      </c>
      <c r="BO50">
        <v>0</v>
      </c>
      <c r="BP50" t="e">
        <f t="shared" si="38"/>
        <v>#DIV/0!</v>
      </c>
      <c r="BQ50" t="e">
        <f t="shared" si="39"/>
        <v>#DIV/0!</v>
      </c>
      <c r="BR50" t="e">
        <f t="shared" si="40"/>
        <v>#DIV/0!</v>
      </c>
      <c r="BS50" t="e">
        <f t="shared" si="41"/>
        <v>#DIV/0!</v>
      </c>
      <c r="BT50" t="e">
        <f t="shared" si="42"/>
        <v>#DIV/0!</v>
      </c>
      <c r="BU50" t="e">
        <f t="shared" si="43"/>
        <v>#DIV/0!</v>
      </c>
      <c r="BV50" t="e">
        <f t="shared" si="44"/>
        <v>#DIV/0!</v>
      </c>
      <c r="BW50" t="e">
        <f t="shared" si="45"/>
        <v>#DIV/0!</v>
      </c>
      <c r="BX50" t="s">
        <v>412</v>
      </c>
      <c r="BY50" t="s">
        <v>412</v>
      </c>
      <c r="BZ50" t="s">
        <v>412</v>
      </c>
      <c r="CA50" t="s">
        <v>412</v>
      </c>
      <c r="CB50" t="s">
        <v>412</v>
      </c>
      <c r="CC50" t="s">
        <v>412</v>
      </c>
      <c r="CD50" t="s">
        <v>412</v>
      </c>
      <c r="CE50" t="s">
        <v>412</v>
      </c>
      <c r="CF50">
        <v>253</v>
      </c>
      <c r="CG50">
        <v>1000</v>
      </c>
      <c r="CH50" t="s">
        <v>413</v>
      </c>
      <c r="CI50">
        <v>1110.1500000000001</v>
      </c>
      <c r="CJ50">
        <v>1175.8634999999999</v>
      </c>
      <c r="CK50">
        <v>1152.67</v>
      </c>
      <c r="CL50">
        <v>1.3005735999999999E-4</v>
      </c>
      <c r="CM50">
        <v>6.5004835999999994E-4</v>
      </c>
      <c r="CN50">
        <v>4.7597999359999997E-2</v>
      </c>
      <c r="CO50">
        <v>5.5000000000000003E-4</v>
      </c>
      <c r="CP50">
        <f t="shared" si="46"/>
        <v>1199.9825000000001</v>
      </c>
      <c r="CQ50">
        <f t="shared" si="47"/>
        <v>1009.4975999999999</v>
      </c>
      <c r="CR50">
        <f t="shared" si="48"/>
        <v>0.84126026837891377</v>
      </c>
      <c r="CS50">
        <f t="shared" si="49"/>
        <v>0.16203231797130374</v>
      </c>
      <c r="CT50">
        <v>6</v>
      </c>
      <c r="CU50">
        <v>0.5</v>
      </c>
      <c r="CV50" t="s">
        <v>414</v>
      </c>
      <c r="CW50">
        <v>2</v>
      </c>
      <c r="CX50" t="b">
        <v>1</v>
      </c>
      <c r="CY50">
        <v>1658151144.1875</v>
      </c>
      <c r="CZ50">
        <v>211.53475</v>
      </c>
      <c r="DA50">
        <v>222.68299999999999</v>
      </c>
      <c r="DB50">
        <v>33.209274999999998</v>
      </c>
      <c r="DC50">
        <v>32.019787499999993</v>
      </c>
      <c r="DD50">
        <v>213.17012500000001</v>
      </c>
      <c r="DE50">
        <v>32.693674999999999</v>
      </c>
      <c r="DF50">
        <v>650.24675000000002</v>
      </c>
      <c r="DG50">
        <v>101.21312500000001</v>
      </c>
      <c r="DH50">
        <v>0.1001246375</v>
      </c>
      <c r="DI50">
        <v>32.519287499999997</v>
      </c>
      <c r="DJ50">
        <v>999.9</v>
      </c>
      <c r="DK50">
        <v>32.441749999999999</v>
      </c>
      <c r="DL50">
        <v>0</v>
      </c>
      <c r="DM50">
        <v>0</v>
      </c>
      <c r="DN50">
        <v>8992.6550000000007</v>
      </c>
      <c r="DO50">
        <v>0</v>
      </c>
      <c r="DP50">
        <v>480.78462500000001</v>
      </c>
      <c r="DQ50">
        <v>-11.148275</v>
      </c>
      <c r="DR50">
        <v>218.80099999999999</v>
      </c>
      <c r="DS50">
        <v>230.04925</v>
      </c>
      <c r="DT50">
        <v>1.1894674999999999</v>
      </c>
      <c r="DU50">
        <v>222.68299999999999</v>
      </c>
      <c r="DV50">
        <v>32.019787499999993</v>
      </c>
      <c r="DW50">
        <v>3.3612137500000001</v>
      </c>
      <c r="DX50">
        <v>3.2408250000000001</v>
      </c>
      <c r="DY50">
        <v>25.934562499999998</v>
      </c>
      <c r="DZ50">
        <v>25.319875</v>
      </c>
      <c r="EA50">
        <v>1199.9825000000001</v>
      </c>
      <c r="EB50">
        <v>0.95799299999999998</v>
      </c>
      <c r="EC50">
        <v>4.20074E-2</v>
      </c>
      <c r="ED50">
        <v>0</v>
      </c>
      <c r="EE50">
        <v>2.3707375000000002</v>
      </c>
      <c r="EF50">
        <v>0</v>
      </c>
      <c r="EG50">
        <v>11808.825000000001</v>
      </c>
      <c r="EH50">
        <v>9554.8312500000011</v>
      </c>
      <c r="EI50">
        <v>46.436999999999998</v>
      </c>
      <c r="EJ50">
        <v>48.811999999999998</v>
      </c>
      <c r="EK50">
        <v>47.936999999999998</v>
      </c>
      <c r="EL50">
        <v>46.952749999999988</v>
      </c>
      <c r="EM50">
        <v>46.163749999999993</v>
      </c>
      <c r="EN50">
        <v>1149.5725</v>
      </c>
      <c r="EO50">
        <v>50.41</v>
      </c>
      <c r="EP50">
        <v>0</v>
      </c>
      <c r="EQ50">
        <v>593653.29999995232</v>
      </c>
      <c r="ER50">
        <v>0</v>
      </c>
      <c r="ES50">
        <v>2.4445800000000002</v>
      </c>
      <c r="ET50">
        <v>-0.93840770219352654</v>
      </c>
      <c r="EU50">
        <v>-146.80000026042259</v>
      </c>
      <c r="EV50">
        <v>11819.06</v>
      </c>
      <c r="EW50">
        <v>15</v>
      </c>
      <c r="EX50">
        <v>1658144494.0999999</v>
      </c>
      <c r="EY50" t="s">
        <v>415</v>
      </c>
      <c r="EZ50">
        <v>1658144494.0999999</v>
      </c>
      <c r="FA50">
        <v>1658144488.0999999</v>
      </c>
      <c r="FB50">
        <v>9</v>
      </c>
      <c r="FC50">
        <v>-0.39</v>
      </c>
      <c r="FD50">
        <v>0.129</v>
      </c>
      <c r="FE50">
        <v>-1.6950000000000001</v>
      </c>
      <c r="FF50">
        <v>0.501</v>
      </c>
      <c r="FG50">
        <v>420</v>
      </c>
      <c r="FH50">
        <v>31</v>
      </c>
      <c r="FI50">
        <v>0.32</v>
      </c>
      <c r="FJ50">
        <v>0.13</v>
      </c>
      <c r="FK50">
        <v>-10.908036585365849</v>
      </c>
      <c r="FL50">
        <v>-1.722587456446006</v>
      </c>
      <c r="FM50">
        <v>0.17223951949580329</v>
      </c>
      <c r="FN50">
        <v>0</v>
      </c>
      <c r="FO50">
        <v>2.4802617647058831</v>
      </c>
      <c r="FP50">
        <v>-0.56669977256547821</v>
      </c>
      <c r="FQ50">
        <v>0.2662201886262196</v>
      </c>
      <c r="FR50">
        <v>1</v>
      </c>
      <c r="FS50">
        <v>1.196073658536585</v>
      </c>
      <c r="FT50">
        <v>-3.4933379790940799E-2</v>
      </c>
      <c r="FU50">
        <v>3.6273707175345348E-3</v>
      </c>
      <c r="FV50">
        <v>1</v>
      </c>
      <c r="FW50">
        <v>2</v>
      </c>
      <c r="FX50">
        <v>3</v>
      </c>
      <c r="FY50" t="s">
        <v>428</v>
      </c>
      <c r="FZ50">
        <v>3.3722300000000001</v>
      </c>
      <c r="GA50">
        <v>2.8936700000000002</v>
      </c>
      <c r="GB50">
        <v>5.7441800000000001E-2</v>
      </c>
      <c r="GC50">
        <v>6.0742600000000001E-2</v>
      </c>
      <c r="GD50">
        <v>0.13899</v>
      </c>
      <c r="GE50">
        <v>0.13855600000000001</v>
      </c>
      <c r="GF50">
        <v>32738.9</v>
      </c>
      <c r="GG50">
        <v>28362.799999999999</v>
      </c>
      <c r="GH50">
        <v>31031.200000000001</v>
      </c>
      <c r="GI50">
        <v>28128.5</v>
      </c>
      <c r="GJ50">
        <v>35182.699999999997</v>
      </c>
      <c r="GK50">
        <v>34183.9</v>
      </c>
      <c r="GL50">
        <v>40440.300000000003</v>
      </c>
      <c r="GM50">
        <v>39201.9</v>
      </c>
      <c r="GN50">
        <v>2.1890700000000001</v>
      </c>
      <c r="GO50">
        <v>1.6701699999999999</v>
      </c>
      <c r="GP50">
        <v>0</v>
      </c>
      <c r="GQ50">
        <v>9.7885700000000006E-2</v>
      </c>
      <c r="GR50">
        <v>999.9</v>
      </c>
      <c r="GS50">
        <v>30.848800000000001</v>
      </c>
      <c r="GT50">
        <v>66.900000000000006</v>
      </c>
      <c r="GU50">
        <v>34.299999999999997</v>
      </c>
      <c r="GV50">
        <v>35.910699999999999</v>
      </c>
      <c r="GW50">
        <v>50.15</v>
      </c>
      <c r="GX50">
        <v>44.443100000000001</v>
      </c>
      <c r="GY50">
        <v>1</v>
      </c>
      <c r="GZ50">
        <v>0.40375299999999997</v>
      </c>
      <c r="HA50">
        <v>0.51739100000000005</v>
      </c>
      <c r="HB50">
        <v>20.214099999999998</v>
      </c>
      <c r="HC50">
        <v>5.2148899999999996</v>
      </c>
      <c r="HD50">
        <v>11.9682</v>
      </c>
      <c r="HE50">
        <v>4.9910500000000004</v>
      </c>
      <c r="HF50">
        <v>3.2925</v>
      </c>
      <c r="HG50">
        <v>7851.5</v>
      </c>
      <c r="HH50">
        <v>9999</v>
      </c>
      <c r="HI50">
        <v>9999</v>
      </c>
      <c r="HJ50">
        <v>921.9</v>
      </c>
      <c r="HK50">
        <v>4.9712699999999996</v>
      </c>
      <c r="HL50">
        <v>1.8737900000000001</v>
      </c>
      <c r="HM50">
        <v>1.87012</v>
      </c>
      <c r="HN50">
        <v>1.86964</v>
      </c>
      <c r="HO50">
        <v>1.87439</v>
      </c>
      <c r="HP50">
        <v>1.87103</v>
      </c>
      <c r="HQ50">
        <v>1.86649</v>
      </c>
      <c r="HR50">
        <v>1.87761</v>
      </c>
      <c r="HS50">
        <v>0</v>
      </c>
      <c r="HT50">
        <v>0</v>
      </c>
      <c r="HU50">
        <v>0</v>
      </c>
      <c r="HV50">
        <v>0</v>
      </c>
      <c r="HW50" t="s">
        <v>417</v>
      </c>
      <c r="HX50" t="s">
        <v>418</v>
      </c>
      <c r="HY50" t="s">
        <v>419</v>
      </c>
      <c r="HZ50" t="s">
        <v>419</v>
      </c>
      <c r="IA50" t="s">
        <v>419</v>
      </c>
      <c r="IB50" t="s">
        <v>419</v>
      </c>
      <c r="IC50">
        <v>0</v>
      </c>
      <c r="ID50">
        <v>100</v>
      </c>
      <c r="IE50">
        <v>100</v>
      </c>
      <c r="IF50">
        <v>-1.639</v>
      </c>
      <c r="IG50">
        <v>0.51559999999999995</v>
      </c>
      <c r="IH50">
        <v>-1.5492032321761531</v>
      </c>
      <c r="II50">
        <v>1.7196870422270779E-5</v>
      </c>
      <c r="IJ50">
        <v>-2.1741833173098589E-6</v>
      </c>
      <c r="IK50">
        <v>9.0595066644434051E-10</v>
      </c>
      <c r="IL50">
        <v>-9.5844304854189682E-2</v>
      </c>
      <c r="IM50">
        <v>-1.2435942757381079E-3</v>
      </c>
      <c r="IN50">
        <v>8.3241555849602686E-4</v>
      </c>
      <c r="IO50">
        <v>-6.8006265696850886E-6</v>
      </c>
      <c r="IP50">
        <v>17</v>
      </c>
      <c r="IQ50">
        <v>2050</v>
      </c>
      <c r="IR50">
        <v>3</v>
      </c>
      <c r="IS50">
        <v>34</v>
      </c>
      <c r="IT50">
        <v>110.9</v>
      </c>
      <c r="IU50">
        <v>111</v>
      </c>
      <c r="IV50">
        <v>0.67138699999999996</v>
      </c>
      <c r="IW50">
        <v>2.6025399999999999</v>
      </c>
      <c r="IX50">
        <v>1.49902</v>
      </c>
      <c r="IY50">
        <v>2.3034699999999999</v>
      </c>
      <c r="IZ50">
        <v>1.69678</v>
      </c>
      <c r="JA50">
        <v>2.3803700000000001</v>
      </c>
      <c r="JB50">
        <v>38.599499999999999</v>
      </c>
      <c r="JC50">
        <v>14.998900000000001</v>
      </c>
      <c r="JD50">
        <v>18</v>
      </c>
      <c r="JE50">
        <v>574.35900000000004</v>
      </c>
      <c r="JF50">
        <v>322.59300000000002</v>
      </c>
      <c r="JG50">
        <v>29.9986</v>
      </c>
      <c r="JH50">
        <v>32.7607</v>
      </c>
      <c r="JI50">
        <v>30.0001</v>
      </c>
      <c r="JJ50">
        <v>32.54</v>
      </c>
      <c r="JK50">
        <v>32.512</v>
      </c>
      <c r="JL50">
        <v>13.496499999999999</v>
      </c>
      <c r="JM50">
        <v>19.428899999999999</v>
      </c>
      <c r="JN50">
        <v>100</v>
      </c>
      <c r="JO50">
        <v>30</v>
      </c>
      <c r="JP50">
        <v>237.57900000000001</v>
      </c>
      <c r="JQ50">
        <v>31.937999999999999</v>
      </c>
      <c r="JR50">
        <v>98.876999999999995</v>
      </c>
      <c r="JS50">
        <v>98.733800000000002</v>
      </c>
    </row>
    <row r="51" spans="1:279" x14ac:dyDescent="0.2">
      <c r="A51">
        <v>36</v>
      </c>
      <c r="B51">
        <v>1658151150.5</v>
      </c>
      <c r="C51">
        <v>139.5</v>
      </c>
      <c r="D51" t="s">
        <v>489</v>
      </c>
      <c r="E51" t="s">
        <v>490</v>
      </c>
      <c r="F51">
        <v>4</v>
      </c>
      <c r="G51">
        <v>1658151148.5</v>
      </c>
      <c r="H51">
        <f t="shared" si="0"/>
        <v>1.3417838828673131E-3</v>
      </c>
      <c r="I51">
        <f t="shared" si="1"/>
        <v>1.3417838828673132</v>
      </c>
      <c r="J51">
        <f t="shared" si="2"/>
        <v>2.412453584307666</v>
      </c>
      <c r="K51">
        <f t="shared" si="3"/>
        <v>218.5651428571428</v>
      </c>
      <c r="L51">
        <f t="shared" si="4"/>
        <v>168.5790933803232</v>
      </c>
      <c r="M51">
        <f t="shared" si="5"/>
        <v>17.07923849866437</v>
      </c>
      <c r="N51">
        <f t="shared" si="6"/>
        <v>22.143470625566337</v>
      </c>
      <c r="O51">
        <f t="shared" si="7"/>
        <v>8.6810176781151729E-2</v>
      </c>
      <c r="P51">
        <f t="shared" si="8"/>
        <v>2.7640442518300548</v>
      </c>
      <c r="Q51">
        <f t="shared" si="9"/>
        <v>8.5323476566752196E-2</v>
      </c>
      <c r="R51">
        <f t="shared" si="10"/>
        <v>5.3458626167508266E-2</v>
      </c>
      <c r="S51">
        <f t="shared" si="11"/>
        <v>194.44398299999995</v>
      </c>
      <c r="T51">
        <f t="shared" si="12"/>
        <v>33.343605505993487</v>
      </c>
      <c r="U51">
        <f t="shared" si="13"/>
        <v>32.429885714285717</v>
      </c>
      <c r="V51">
        <f t="shared" si="14"/>
        <v>4.8925073488884232</v>
      </c>
      <c r="W51">
        <f t="shared" si="15"/>
        <v>68.471572578446498</v>
      </c>
      <c r="X51">
        <f t="shared" si="16"/>
        <v>3.3641979334666838</v>
      </c>
      <c r="Y51">
        <f t="shared" si="17"/>
        <v>4.9132768633470336</v>
      </c>
      <c r="Z51">
        <f t="shared" si="18"/>
        <v>1.5283094154217394</v>
      </c>
      <c r="AA51">
        <f t="shared" si="19"/>
        <v>-59.172669234448513</v>
      </c>
      <c r="AB51">
        <f t="shared" si="20"/>
        <v>11.191038043221027</v>
      </c>
      <c r="AC51">
        <f t="shared" si="21"/>
        <v>0.92242561040082172</v>
      </c>
      <c r="AD51">
        <f t="shared" si="22"/>
        <v>147.38477741917328</v>
      </c>
      <c r="AE51">
        <f t="shared" si="23"/>
        <v>12.001767624243415</v>
      </c>
      <c r="AF51">
        <f t="shared" si="24"/>
        <v>1.3561601166563828</v>
      </c>
      <c r="AG51">
        <f t="shared" si="25"/>
        <v>2.412453584307666</v>
      </c>
      <c r="AH51">
        <v>237.4957062568219</v>
      </c>
      <c r="AI51">
        <v>228.61448484848481</v>
      </c>
      <c r="AJ51">
        <v>1.693728658174656</v>
      </c>
      <c r="AK51">
        <v>63.439053204931277</v>
      </c>
      <c r="AL51">
        <f t="shared" si="26"/>
        <v>1.3417838828673132</v>
      </c>
      <c r="AM51">
        <v>32.00537173954789</v>
      </c>
      <c r="AN51">
        <v>33.20235151515152</v>
      </c>
      <c r="AO51">
        <v>7.9019826819040646E-6</v>
      </c>
      <c r="AP51">
        <v>87.696171181003294</v>
      </c>
      <c r="AQ51">
        <v>108</v>
      </c>
      <c r="AR51">
        <v>17</v>
      </c>
      <c r="AS51">
        <f t="shared" si="27"/>
        <v>1</v>
      </c>
      <c r="AT51">
        <f t="shared" si="28"/>
        <v>0</v>
      </c>
      <c r="AU51">
        <f t="shared" si="29"/>
        <v>47315.128426665164</v>
      </c>
      <c r="AV51" t="s">
        <v>412</v>
      </c>
      <c r="AW51" t="s">
        <v>412</v>
      </c>
      <c r="AX51">
        <v>0</v>
      </c>
      <c r="AY51">
        <v>0</v>
      </c>
      <c r="AZ51" t="e">
        <f t="shared" si="30"/>
        <v>#DIV/0!</v>
      </c>
      <c r="BA51">
        <v>0</v>
      </c>
      <c r="BB51" t="s">
        <v>412</v>
      </c>
      <c r="BC51" t="s">
        <v>412</v>
      </c>
      <c r="BD51">
        <v>0</v>
      </c>
      <c r="BE51">
        <v>0</v>
      </c>
      <c r="BF51" t="e">
        <f t="shared" si="31"/>
        <v>#DIV/0!</v>
      </c>
      <c r="BG51">
        <v>0.5</v>
      </c>
      <c r="BH51">
        <f t="shared" si="32"/>
        <v>1009.5398999999998</v>
      </c>
      <c r="BI51">
        <f t="shared" si="33"/>
        <v>2.412453584307666</v>
      </c>
      <c r="BJ51" t="e">
        <f t="shared" si="34"/>
        <v>#DIV/0!</v>
      </c>
      <c r="BK51">
        <f t="shared" si="35"/>
        <v>2.3896565002608284E-3</v>
      </c>
      <c r="BL51" t="e">
        <f t="shared" si="36"/>
        <v>#DIV/0!</v>
      </c>
      <c r="BM51" t="e">
        <f t="shared" si="37"/>
        <v>#DIV/0!</v>
      </c>
      <c r="BN51" t="s">
        <v>412</v>
      </c>
      <c r="BO51">
        <v>0</v>
      </c>
      <c r="BP51" t="e">
        <f t="shared" si="38"/>
        <v>#DIV/0!</v>
      </c>
      <c r="BQ51" t="e">
        <f t="shared" si="39"/>
        <v>#DIV/0!</v>
      </c>
      <c r="BR51" t="e">
        <f t="shared" si="40"/>
        <v>#DIV/0!</v>
      </c>
      <c r="BS51" t="e">
        <f t="shared" si="41"/>
        <v>#DIV/0!</v>
      </c>
      <c r="BT51" t="e">
        <f t="shared" si="42"/>
        <v>#DIV/0!</v>
      </c>
      <c r="BU51" t="e">
        <f t="shared" si="43"/>
        <v>#DIV/0!</v>
      </c>
      <c r="BV51" t="e">
        <f t="shared" si="44"/>
        <v>#DIV/0!</v>
      </c>
      <c r="BW51" t="e">
        <f t="shared" si="45"/>
        <v>#DIV/0!</v>
      </c>
      <c r="BX51" t="s">
        <v>412</v>
      </c>
      <c r="BY51" t="s">
        <v>412</v>
      </c>
      <c r="BZ51" t="s">
        <v>412</v>
      </c>
      <c r="CA51" t="s">
        <v>412</v>
      </c>
      <c r="CB51" t="s">
        <v>412</v>
      </c>
      <c r="CC51" t="s">
        <v>412</v>
      </c>
      <c r="CD51" t="s">
        <v>412</v>
      </c>
      <c r="CE51" t="s">
        <v>412</v>
      </c>
      <c r="CF51">
        <v>253</v>
      </c>
      <c r="CG51">
        <v>1000</v>
      </c>
      <c r="CH51" t="s">
        <v>413</v>
      </c>
      <c r="CI51">
        <v>1110.1500000000001</v>
      </c>
      <c r="CJ51">
        <v>1175.8634999999999</v>
      </c>
      <c r="CK51">
        <v>1152.67</v>
      </c>
      <c r="CL51">
        <v>1.3005735999999999E-4</v>
      </c>
      <c r="CM51">
        <v>6.5004835999999994E-4</v>
      </c>
      <c r="CN51">
        <v>4.7597999359999997E-2</v>
      </c>
      <c r="CO51">
        <v>5.5000000000000003E-4</v>
      </c>
      <c r="CP51">
        <f t="shared" si="46"/>
        <v>1200.032857142857</v>
      </c>
      <c r="CQ51">
        <f t="shared" si="47"/>
        <v>1009.5398999999998</v>
      </c>
      <c r="CR51">
        <f t="shared" si="48"/>
        <v>0.84126021549409946</v>
      </c>
      <c r="CS51">
        <f t="shared" si="49"/>
        <v>0.16203221590361214</v>
      </c>
      <c r="CT51">
        <v>6</v>
      </c>
      <c r="CU51">
        <v>0.5</v>
      </c>
      <c r="CV51" t="s">
        <v>414</v>
      </c>
      <c r="CW51">
        <v>2</v>
      </c>
      <c r="CX51" t="b">
        <v>1</v>
      </c>
      <c r="CY51">
        <v>1658151148.5</v>
      </c>
      <c r="CZ51">
        <v>218.5651428571428</v>
      </c>
      <c r="DA51">
        <v>229.91328571428571</v>
      </c>
      <c r="DB51">
        <v>33.206014285714282</v>
      </c>
      <c r="DC51">
        <v>31.996171428571429</v>
      </c>
      <c r="DD51">
        <v>220.20657142857141</v>
      </c>
      <c r="DE51">
        <v>32.690542857142859</v>
      </c>
      <c r="DF51">
        <v>650.23028571428574</v>
      </c>
      <c r="DG51">
        <v>101.21299999999999</v>
      </c>
      <c r="DH51">
        <v>9.990990000000001E-2</v>
      </c>
      <c r="DI51">
        <v>32.504985714285723</v>
      </c>
      <c r="DJ51">
        <v>999.89999999999986</v>
      </c>
      <c r="DK51">
        <v>32.429885714285717</v>
      </c>
      <c r="DL51">
        <v>0</v>
      </c>
      <c r="DM51">
        <v>0</v>
      </c>
      <c r="DN51">
        <v>8976.16</v>
      </c>
      <c r="DO51">
        <v>0</v>
      </c>
      <c r="DP51">
        <v>483.39614285714288</v>
      </c>
      <c r="DQ51">
        <v>-11.34815714285714</v>
      </c>
      <c r="DR51">
        <v>226.07214285714289</v>
      </c>
      <c r="DS51">
        <v>237.51300000000009</v>
      </c>
      <c r="DT51">
        <v>1.209845714285714</v>
      </c>
      <c r="DU51">
        <v>229.91328571428571</v>
      </c>
      <c r="DV51">
        <v>31.996171428571429</v>
      </c>
      <c r="DW51">
        <v>3.3608785714285712</v>
      </c>
      <c r="DX51">
        <v>3.2384242857142862</v>
      </c>
      <c r="DY51">
        <v>25.932857142857141</v>
      </c>
      <c r="DZ51">
        <v>25.30744285714286</v>
      </c>
      <c r="EA51">
        <v>1200.032857142857</v>
      </c>
      <c r="EB51">
        <v>0.95799442857142847</v>
      </c>
      <c r="EC51">
        <v>4.2005871428571429E-2</v>
      </c>
      <c r="ED51">
        <v>0</v>
      </c>
      <c r="EE51">
        <v>2.571128571428571</v>
      </c>
      <c r="EF51">
        <v>0</v>
      </c>
      <c r="EG51">
        <v>11807.5</v>
      </c>
      <c r="EH51">
        <v>9555.2328571428552</v>
      </c>
      <c r="EI51">
        <v>46.436999999999998</v>
      </c>
      <c r="EJ51">
        <v>48.811999999999998</v>
      </c>
      <c r="EK51">
        <v>47.928142857142859</v>
      </c>
      <c r="EL51">
        <v>46.936999999999998</v>
      </c>
      <c r="EM51">
        <v>46.160428571428582</v>
      </c>
      <c r="EN51">
        <v>1149.6228571428569</v>
      </c>
      <c r="EO51">
        <v>50.41</v>
      </c>
      <c r="EP51">
        <v>0</v>
      </c>
      <c r="EQ51">
        <v>593657.5</v>
      </c>
      <c r="ER51">
        <v>0</v>
      </c>
      <c r="ES51">
        <v>2.4558499999999999</v>
      </c>
      <c r="ET51">
        <v>0.88708718554461519</v>
      </c>
      <c r="EU51">
        <v>-72.369230833176658</v>
      </c>
      <c r="EV51">
        <v>11811.73846153846</v>
      </c>
      <c r="EW51">
        <v>15</v>
      </c>
      <c r="EX51">
        <v>1658144494.0999999</v>
      </c>
      <c r="EY51" t="s">
        <v>415</v>
      </c>
      <c r="EZ51">
        <v>1658144494.0999999</v>
      </c>
      <c r="FA51">
        <v>1658144488.0999999</v>
      </c>
      <c r="FB51">
        <v>9</v>
      </c>
      <c r="FC51">
        <v>-0.39</v>
      </c>
      <c r="FD51">
        <v>0.129</v>
      </c>
      <c r="FE51">
        <v>-1.6950000000000001</v>
      </c>
      <c r="FF51">
        <v>0.501</v>
      </c>
      <c r="FG51">
        <v>420</v>
      </c>
      <c r="FH51">
        <v>31</v>
      </c>
      <c r="FI51">
        <v>0.32</v>
      </c>
      <c r="FJ51">
        <v>0.13</v>
      </c>
      <c r="FK51">
        <v>-11.032509756097561</v>
      </c>
      <c r="FL51">
        <v>-1.683328222996529</v>
      </c>
      <c r="FM51">
        <v>0.16868725978014951</v>
      </c>
      <c r="FN51">
        <v>0</v>
      </c>
      <c r="FO51">
        <v>2.4872941176470582</v>
      </c>
      <c r="FP51">
        <v>-0.4991871669818439</v>
      </c>
      <c r="FQ51">
        <v>0.23910740011326989</v>
      </c>
      <c r="FR51">
        <v>1</v>
      </c>
      <c r="FS51">
        <v>1.195686097560976</v>
      </c>
      <c r="FT51">
        <v>-3.7524041811819678E-3</v>
      </c>
      <c r="FU51">
        <v>5.3441200320830263E-3</v>
      </c>
      <c r="FV51">
        <v>1</v>
      </c>
      <c r="FW51">
        <v>2</v>
      </c>
      <c r="FX51">
        <v>3</v>
      </c>
      <c r="FY51" t="s">
        <v>428</v>
      </c>
      <c r="FZ51">
        <v>3.3722500000000002</v>
      </c>
      <c r="GA51">
        <v>2.8935399999999998</v>
      </c>
      <c r="GB51">
        <v>5.89644E-2</v>
      </c>
      <c r="GC51">
        <v>6.2297499999999999E-2</v>
      </c>
      <c r="GD51">
        <v>0.13896900000000001</v>
      </c>
      <c r="GE51">
        <v>0.13842699999999999</v>
      </c>
      <c r="GF51">
        <v>32685.200000000001</v>
      </c>
      <c r="GG51">
        <v>28316.2</v>
      </c>
      <c r="GH51">
        <v>31030.400000000001</v>
      </c>
      <c r="GI51">
        <v>28128.9</v>
      </c>
      <c r="GJ51">
        <v>35182.400000000001</v>
      </c>
      <c r="GK51">
        <v>34189.4</v>
      </c>
      <c r="GL51">
        <v>40438.9</v>
      </c>
      <c r="GM51">
        <v>39202.400000000001</v>
      </c>
      <c r="GN51">
        <v>2.18858</v>
      </c>
      <c r="GO51">
        <v>1.6704000000000001</v>
      </c>
      <c r="GP51">
        <v>0</v>
      </c>
      <c r="GQ51">
        <v>9.8247100000000004E-2</v>
      </c>
      <c r="GR51">
        <v>999.9</v>
      </c>
      <c r="GS51">
        <v>30.833300000000001</v>
      </c>
      <c r="GT51">
        <v>66.900000000000006</v>
      </c>
      <c r="GU51">
        <v>34.299999999999997</v>
      </c>
      <c r="GV51">
        <v>35.906399999999998</v>
      </c>
      <c r="GW51">
        <v>50.21</v>
      </c>
      <c r="GX51">
        <v>44.439100000000003</v>
      </c>
      <c r="GY51">
        <v>1</v>
      </c>
      <c r="GZ51">
        <v>0.403694</v>
      </c>
      <c r="HA51">
        <v>0.51200699999999999</v>
      </c>
      <c r="HB51">
        <v>20.213999999999999</v>
      </c>
      <c r="HC51">
        <v>5.2137000000000002</v>
      </c>
      <c r="HD51">
        <v>11.968299999999999</v>
      </c>
      <c r="HE51">
        <v>4.99085</v>
      </c>
      <c r="HF51">
        <v>3.2922799999999999</v>
      </c>
      <c r="HG51">
        <v>7851.5</v>
      </c>
      <c r="HH51">
        <v>9999</v>
      </c>
      <c r="HI51">
        <v>9999</v>
      </c>
      <c r="HJ51">
        <v>921.9</v>
      </c>
      <c r="HK51">
        <v>4.97126</v>
      </c>
      <c r="HL51">
        <v>1.87382</v>
      </c>
      <c r="HM51">
        <v>1.87012</v>
      </c>
      <c r="HN51">
        <v>1.86964</v>
      </c>
      <c r="HO51">
        <v>1.87439</v>
      </c>
      <c r="HP51">
        <v>1.87103</v>
      </c>
      <c r="HQ51">
        <v>1.86649</v>
      </c>
      <c r="HR51">
        <v>1.8776200000000001</v>
      </c>
      <c r="HS51">
        <v>0</v>
      </c>
      <c r="HT51">
        <v>0</v>
      </c>
      <c r="HU51">
        <v>0</v>
      </c>
      <c r="HV51">
        <v>0</v>
      </c>
      <c r="HW51" t="s">
        <v>417</v>
      </c>
      <c r="HX51" t="s">
        <v>418</v>
      </c>
      <c r="HY51" t="s">
        <v>419</v>
      </c>
      <c r="HZ51" t="s">
        <v>419</v>
      </c>
      <c r="IA51" t="s">
        <v>419</v>
      </c>
      <c r="IB51" t="s">
        <v>419</v>
      </c>
      <c r="IC51">
        <v>0</v>
      </c>
      <c r="ID51">
        <v>100</v>
      </c>
      <c r="IE51">
        <v>100</v>
      </c>
      <c r="IF51">
        <v>-1.6439999999999999</v>
      </c>
      <c r="IG51">
        <v>0.51529999999999998</v>
      </c>
      <c r="IH51">
        <v>-1.5492032321761531</v>
      </c>
      <c r="II51">
        <v>1.7196870422270779E-5</v>
      </c>
      <c r="IJ51">
        <v>-2.1741833173098589E-6</v>
      </c>
      <c r="IK51">
        <v>9.0595066644434051E-10</v>
      </c>
      <c r="IL51">
        <v>-9.5844304854189682E-2</v>
      </c>
      <c r="IM51">
        <v>-1.2435942757381079E-3</v>
      </c>
      <c r="IN51">
        <v>8.3241555849602686E-4</v>
      </c>
      <c r="IO51">
        <v>-6.8006265696850886E-6</v>
      </c>
      <c r="IP51">
        <v>17</v>
      </c>
      <c r="IQ51">
        <v>2050</v>
      </c>
      <c r="IR51">
        <v>3</v>
      </c>
      <c r="IS51">
        <v>34</v>
      </c>
      <c r="IT51">
        <v>110.9</v>
      </c>
      <c r="IU51">
        <v>111</v>
      </c>
      <c r="IV51">
        <v>0.68481400000000003</v>
      </c>
      <c r="IW51">
        <v>2.6037599999999999</v>
      </c>
      <c r="IX51">
        <v>1.49902</v>
      </c>
      <c r="IY51">
        <v>2.3034699999999999</v>
      </c>
      <c r="IZ51">
        <v>1.69678</v>
      </c>
      <c r="JA51">
        <v>2.3034699999999999</v>
      </c>
      <c r="JB51">
        <v>38.575000000000003</v>
      </c>
      <c r="JC51">
        <v>14.9901</v>
      </c>
      <c r="JD51">
        <v>18</v>
      </c>
      <c r="JE51">
        <v>574.01099999999997</v>
      </c>
      <c r="JF51">
        <v>322.71300000000002</v>
      </c>
      <c r="JG51">
        <v>29.9986</v>
      </c>
      <c r="JH51">
        <v>32.7607</v>
      </c>
      <c r="JI51">
        <v>30.0001</v>
      </c>
      <c r="JJ51">
        <v>32.54</v>
      </c>
      <c r="JK51">
        <v>32.512500000000003</v>
      </c>
      <c r="JL51">
        <v>13.763299999999999</v>
      </c>
      <c r="JM51">
        <v>19.734100000000002</v>
      </c>
      <c r="JN51">
        <v>100</v>
      </c>
      <c r="JO51">
        <v>30</v>
      </c>
      <c r="JP51">
        <v>244.262</v>
      </c>
      <c r="JQ51">
        <v>31.764500000000002</v>
      </c>
      <c r="JR51">
        <v>98.873999999999995</v>
      </c>
      <c r="JS51">
        <v>98.735200000000006</v>
      </c>
    </row>
    <row r="52" spans="1:279" x14ac:dyDescent="0.2">
      <c r="A52">
        <v>37</v>
      </c>
      <c r="B52">
        <v>1658151154.5</v>
      </c>
      <c r="C52">
        <v>143.5</v>
      </c>
      <c r="D52" t="s">
        <v>491</v>
      </c>
      <c r="E52" t="s">
        <v>492</v>
      </c>
      <c r="F52">
        <v>4</v>
      </c>
      <c r="G52">
        <v>1658151152.1875</v>
      </c>
      <c r="H52">
        <f t="shared" si="0"/>
        <v>1.3667330820286636E-3</v>
      </c>
      <c r="I52">
        <f t="shared" si="1"/>
        <v>1.3667330820286636</v>
      </c>
      <c r="J52">
        <f t="shared" si="2"/>
        <v>2.4407356798739155</v>
      </c>
      <c r="K52">
        <f t="shared" si="3"/>
        <v>224.588875</v>
      </c>
      <c r="L52">
        <f t="shared" si="4"/>
        <v>174.72914000255798</v>
      </c>
      <c r="M52">
        <f t="shared" si="5"/>
        <v>17.70248251205718</v>
      </c>
      <c r="N52">
        <f t="shared" si="6"/>
        <v>22.753964404746064</v>
      </c>
      <c r="O52">
        <f t="shared" si="7"/>
        <v>8.8403372196878383E-2</v>
      </c>
      <c r="P52">
        <f t="shared" si="8"/>
        <v>2.763837996144396</v>
      </c>
      <c r="Q52">
        <f t="shared" si="9"/>
        <v>8.6862010858270083E-2</v>
      </c>
      <c r="R52">
        <f t="shared" si="10"/>
        <v>5.442500347605421E-2</v>
      </c>
      <c r="S52">
        <f t="shared" si="11"/>
        <v>194.44213050000002</v>
      </c>
      <c r="T52">
        <f t="shared" si="12"/>
        <v>33.326500980392851</v>
      </c>
      <c r="U52">
        <f t="shared" si="13"/>
        <v>32.428012500000001</v>
      </c>
      <c r="V52">
        <f t="shared" si="14"/>
        <v>4.8919902745647219</v>
      </c>
      <c r="W52">
        <f t="shared" si="15"/>
        <v>68.483165988161744</v>
      </c>
      <c r="X52">
        <f t="shared" si="16"/>
        <v>3.3628068962597597</v>
      </c>
      <c r="Y52">
        <f t="shared" si="17"/>
        <v>4.9104138918476217</v>
      </c>
      <c r="Z52">
        <f t="shared" si="18"/>
        <v>1.5291833783049622</v>
      </c>
      <c r="AA52">
        <f t="shared" si="19"/>
        <v>-60.272928917464064</v>
      </c>
      <c r="AB52">
        <f t="shared" si="20"/>
        <v>9.929256318882528</v>
      </c>
      <c r="AC52">
        <f t="shared" si="21"/>
        <v>0.81843477163316347</v>
      </c>
      <c r="AD52">
        <f t="shared" si="22"/>
        <v>144.91689267305162</v>
      </c>
      <c r="AE52">
        <f t="shared" si="23"/>
        <v>11.984074117568769</v>
      </c>
      <c r="AF52">
        <f t="shared" si="24"/>
        <v>1.3822683604654218</v>
      </c>
      <c r="AG52">
        <f t="shared" si="25"/>
        <v>2.4407356798739155</v>
      </c>
      <c r="AH52">
        <v>244.20023102641579</v>
      </c>
      <c r="AI52">
        <v>235.34486666666649</v>
      </c>
      <c r="AJ52">
        <v>1.6803945473070721</v>
      </c>
      <c r="AK52">
        <v>63.439053204931277</v>
      </c>
      <c r="AL52">
        <f t="shared" si="26"/>
        <v>1.3667330820286636</v>
      </c>
      <c r="AM52">
        <v>31.964301755111741</v>
      </c>
      <c r="AN52">
        <v>33.183857575757557</v>
      </c>
      <c r="AO52">
        <v>-7.7376088139224068E-5</v>
      </c>
      <c r="AP52">
        <v>87.696171181003294</v>
      </c>
      <c r="AQ52">
        <v>108</v>
      </c>
      <c r="AR52">
        <v>17</v>
      </c>
      <c r="AS52">
        <f t="shared" si="27"/>
        <v>1</v>
      </c>
      <c r="AT52">
        <f t="shared" si="28"/>
        <v>0</v>
      </c>
      <c r="AU52">
        <f t="shared" si="29"/>
        <v>47311.053630256341</v>
      </c>
      <c r="AV52" t="s">
        <v>412</v>
      </c>
      <c r="AW52" t="s">
        <v>412</v>
      </c>
      <c r="AX52">
        <v>0</v>
      </c>
      <c r="AY52">
        <v>0</v>
      </c>
      <c r="AZ52" t="e">
        <f t="shared" si="30"/>
        <v>#DIV/0!</v>
      </c>
      <c r="BA52">
        <v>0</v>
      </c>
      <c r="BB52" t="s">
        <v>412</v>
      </c>
      <c r="BC52" t="s">
        <v>412</v>
      </c>
      <c r="BD52">
        <v>0</v>
      </c>
      <c r="BE52">
        <v>0</v>
      </c>
      <c r="BF52" t="e">
        <f t="shared" si="31"/>
        <v>#DIV/0!</v>
      </c>
      <c r="BG52">
        <v>0.5</v>
      </c>
      <c r="BH52">
        <f t="shared" si="32"/>
        <v>1009.5301499999999</v>
      </c>
      <c r="BI52">
        <f t="shared" si="33"/>
        <v>2.4407356798739155</v>
      </c>
      <c r="BJ52" t="e">
        <f t="shared" si="34"/>
        <v>#DIV/0!</v>
      </c>
      <c r="BK52">
        <f t="shared" si="35"/>
        <v>2.417694686853994E-3</v>
      </c>
      <c r="BL52" t="e">
        <f t="shared" si="36"/>
        <v>#DIV/0!</v>
      </c>
      <c r="BM52" t="e">
        <f t="shared" si="37"/>
        <v>#DIV/0!</v>
      </c>
      <c r="BN52" t="s">
        <v>412</v>
      </c>
      <c r="BO52">
        <v>0</v>
      </c>
      <c r="BP52" t="e">
        <f t="shared" si="38"/>
        <v>#DIV/0!</v>
      </c>
      <c r="BQ52" t="e">
        <f t="shared" si="39"/>
        <v>#DIV/0!</v>
      </c>
      <c r="BR52" t="e">
        <f t="shared" si="40"/>
        <v>#DIV/0!</v>
      </c>
      <c r="BS52" t="e">
        <f t="shared" si="41"/>
        <v>#DIV/0!</v>
      </c>
      <c r="BT52" t="e">
        <f t="shared" si="42"/>
        <v>#DIV/0!</v>
      </c>
      <c r="BU52" t="e">
        <f t="shared" si="43"/>
        <v>#DIV/0!</v>
      </c>
      <c r="BV52" t="e">
        <f t="shared" si="44"/>
        <v>#DIV/0!</v>
      </c>
      <c r="BW52" t="e">
        <f t="shared" si="45"/>
        <v>#DIV/0!</v>
      </c>
      <c r="BX52" t="s">
        <v>412</v>
      </c>
      <c r="BY52" t="s">
        <v>412</v>
      </c>
      <c r="BZ52" t="s">
        <v>412</v>
      </c>
      <c r="CA52" t="s">
        <v>412</v>
      </c>
      <c r="CB52" t="s">
        <v>412</v>
      </c>
      <c r="CC52" t="s">
        <v>412</v>
      </c>
      <c r="CD52" t="s">
        <v>412</v>
      </c>
      <c r="CE52" t="s">
        <v>412</v>
      </c>
      <c r="CF52">
        <v>253</v>
      </c>
      <c r="CG52">
        <v>1000</v>
      </c>
      <c r="CH52" t="s">
        <v>413</v>
      </c>
      <c r="CI52">
        <v>1110.1500000000001</v>
      </c>
      <c r="CJ52">
        <v>1175.8634999999999</v>
      </c>
      <c r="CK52">
        <v>1152.67</v>
      </c>
      <c r="CL52">
        <v>1.3005735999999999E-4</v>
      </c>
      <c r="CM52">
        <v>6.5004835999999994E-4</v>
      </c>
      <c r="CN52">
        <v>4.7597999359999997E-2</v>
      </c>
      <c r="CO52">
        <v>5.5000000000000003E-4</v>
      </c>
      <c r="CP52">
        <f t="shared" si="46"/>
        <v>1200.02125</v>
      </c>
      <c r="CQ52">
        <f t="shared" si="47"/>
        <v>1009.5301499999999</v>
      </c>
      <c r="CR52">
        <f t="shared" si="48"/>
        <v>0.84126022768346809</v>
      </c>
      <c r="CS52">
        <f t="shared" si="49"/>
        <v>0.16203223942909345</v>
      </c>
      <c r="CT52">
        <v>6</v>
      </c>
      <c r="CU52">
        <v>0.5</v>
      </c>
      <c r="CV52" t="s">
        <v>414</v>
      </c>
      <c r="CW52">
        <v>2</v>
      </c>
      <c r="CX52" t="b">
        <v>1</v>
      </c>
      <c r="CY52">
        <v>1658151152.1875</v>
      </c>
      <c r="CZ52">
        <v>224.588875</v>
      </c>
      <c r="DA52">
        <v>235.93212500000001</v>
      </c>
      <c r="DB52">
        <v>33.191974999999999</v>
      </c>
      <c r="DC52">
        <v>31.958987499999999</v>
      </c>
      <c r="DD52">
        <v>226.23512500000001</v>
      </c>
      <c r="DE52">
        <v>32.676900000000003</v>
      </c>
      <c r="DF52">
        <v>650.31712500000003</v>
      </c>
      <c r="DG52">
        <v>101.21375</v>
      </c>
      <c r="DH52">
        <v>0.10010361249999999</v>
      </c>
      <c r="DI52">
        <v>32.49465</v>
      </c>
      <c r="DJ52">
        <v>999.9</v>
      </c>
      <c r="DK52">
        <v>32.428012500000001</v>
      </c>
      <c r="DL52">
        <v>0</v>
      </c>
      <c r="DM52">
        <v>0</v>
      </c>
      <c r="DN52">
        <v>8975</v>
      </c>
      <c r="DO52">
        <v>0</v>
      </c>
      <c r="DP52">
        <v>483.36462499999999</v>
      </c>
      <c r="DQ52">
        <v>-11.343237500000001</v>
      </c>
      <c r="DR52">
        <v>232.29949999999999</v>
      </c>
      <c r="DS52">
        <v>243.72137499999999</v>
      </c>
      <c r="DT52">
        <v>1.2329725</v>
      </c>
      <c r="DU52">
        <v>235.93212500000001</v>
      </c>
      <c r="DV52">
        <v>31.958987499999999</v>
      </c>
      <c r="DW52">
        <v>3.35948125</v>
      </c>
      <c r="DX52">
        <v>3.2346875000000002</v>
      </c>
      <c r="DY52">
        <v>25.925850000000001</v>
      </c>
      <c r="DZ52">
        <v>25.288025000000001</v>
      </c>
      <c r="EA52">
        <v>1200.02125</v>
      </c>
      <c r="EB52">
        <v>0.95799425000000005</v>
      </c>
      <c r="EC52">
        <v>4.2006062500000003E-2</v>
      </c>
      <c r="ED52">
        <v>0</v>
      </c>
      <c r="EE52">
        <v>2.6065874999999998</v>
      </c>
      <c r="EF52">
        <v>0</v>
      </c>
      <c r="EG52">
        <v>11793.125</v>
      </c>
      <c r="EH52">
        <v>9555.1474999999991</v>
      </c>
      <c r="EI52">
        <v>46.436999999999998</v>
      </c>
      <c r="EJ52">
        <v>48.811999999999998</v>
      </c>
      <c r="EK52">
        <v>47.91375</v>
      </c>
      <c r="EL52">
        <v>46.952749999999988</v>
      </c>
      <c r="EM52">
        <v>46.140500000000003</v>
      </c>
      <c r="EN52">
        <v>1149.6112499999999</v>
      </c>
      <c r="EO52">
        <v>50.41</v>
      </c>
      <c r="EP52">
        <v>0</v>
      </c>
      <c r="EQ52">
        <v>593661.10000014305</v>
      </c>
      <c r="ER52">
        <v>0</v>
      </c>
      <c r="ES52">
        <v>2.5117192307692311</v>
      </c>
      <c r="ET52">
        <v>0.53628376731417449</v>
      </c>
      <c r="EU52">
        <v>-99.569230828297904</v>
      </c>
      <c r="EV52">
        <v>11804.58461538462</v>
      </c>
      <c r="EW52">
        <v>15</v>
      </c>
      <c r="EX52">
        <v>1658144494.0999999</v>
      </c>
      <c r="EY52" t="s">
        <v>415</v>
      </c>
      <c r="EZ52">
        <v>1658144494.0999999</v>
      </c>
      <c r="FA52">
        <v>1658144488.0999999</v>
      </c>
      <c r="FB52">
        <v>9</v>
      </c>
      <c r="FC52">
        <v>-0.39</v>
      </c>
      <c r="FD52">
        <v>0.129</v>
      </c>
      <c r="FE52">
        <v>-1.6950000000000001</v>
      </c>
      <c r="FF52">
        <v>0.501</v>
      </c>
      <c r="FG52">
        <v>420</v>
      </c>
      <c r="FH52">
        <v>31</v>
      </c>
      <c r="FI52">
        <v>0.32</v>
      </c>
      <c r="FJ52">
        <v>0.13</v>
      </c>
      <c r="FK52">
        <v>-11.1544925</v>
      </c>
      <c r="FL52">
        <v>-1.643852532832998</v>
      </c>
      <c r="FM52">
        <v>0.1634690022412506</v>
      </c>
      <c r="FN52">
        <v>0</v>
      </c>
      <c r="FO52">
        <v>2.4952705882352939</v>
      </c>
      <c r="FP52">
        <v>0.37331398153642142</v>
      </c>
      <c r="FQ52">
        <v>0.21750390467003761</v>
      </c>
      <c r="FR52">
        <v>1</v>
      </c>
      <c r="FS52">
        <v>1.20276775</v>
      </c>
      <c r="FT52">
        <v>0.11796056285177969</v>
      </c>
      <c r="FU52">
        <v>1.559308011386781E-2</v>
      </c>
      <c r="FV52">
        <v>0</v>
      </c>
      <c r="FW52">
        <v>1</v>
      </c>
      <c r="FX52">
        <v>3</v>
      </c>
      <c r="FY52" t="s">
        <v>493</v>
      </c>
      <c r="FZ52">
        <v>3.3719100000000002</v>
      </c>
      <c r="GA52">
        <v>2.8935300000000002</v>
      </c>
      <c r="GB52">
        <v>6.0467300000000002E-2</v>
      </c>
      <c r="GC52">
        <v>6.3808100000000006E-2</v>
      </c>
      <c r="GD52">
        <v>0.13891700000000001</v>
      </c>
      <c r="GE52">
        <v>0.13830400000000001</v>
      </c>
      <c r="GF52">
        <v>32633.200000000001</v>
      </c>
      <c r="GG52">
        <v>28270.400000000001</v>
      </c>
      <c r="GH52">
        <v>31030.6</v>
      </c>
      <c r="GI52">
        <v>28128.7</v>
      </c>
      <c r="GJ52">
        <v>35185</v>
      </c>
      <c r="GK52">
        <v>34194.300000000003</v>
      </c>
      <c r="GL52">
        <v>40439.4</v>
      </c>
      <c r="GM52">
        <v>39202.400000000001</v>
      </c>
      <c r="GN52">
        <v>2.1893699999999998</v>
      </c>
      <c r="GO52">
        <v>1.66987</v>
      </c>
      <c r="GP52">
        <v>0</v>
      </c>
      <c r="GQ52">
        <v>9.8813300000000007E-2</v>
      </c>
      <c r="GR52">
        <v>999.9</v>
      </c>
      <c r="GS52">
        <v>30.8172</v>
      </c>
      <c r="GT52">
        <v>66.900000000000006</v>
      </c>
      <c r="GU52">
        <v>34.299999999999997</v>
      </c>
      <c r="GV52">
        <v>35.910299999999999</v>
      </c>
      <c r="GW52">
        <v>50.84</v>
      </c>
      <c r="GX52">
        <v>44.939900000000002</v>
      </c>
      <c r="GY52">
        <v>1</v>
      </c>
      <c r="GZ52">
        <v>0.403725</v>
      </c>
      <c r="HA52">
        <v>0.50583299999999998</v>
      </c>
      <c r="HB52">
        <v>20.214200000000002</v>
      </c>
      <c r="HC52">
        <v>5.2145900000000003</v>
      </c>
      <c r="HD52">
        <v>11.968500000000001</v>
      </c>
      <c r="HE52">
        <v>4.9908000000000001</v>
      </c>
      <c r="HF52">
        <v>3.2924500000000001</v>
      </c>
      <c r="HG52">
        <v>7851.7</v>
      </c>
      <c r="HH52">
        <v>9999</v>
      </c>
      <c r="HI52">
        <v>9999</v>
      </c>
      <c r="HJ52">
        <v>921.9</v>
      </c>
      <c r="HK52">
        <v>4.9712399999999999</v>
      </c>
      <c r="HL52">
        <v>1.8737900000000001</v>
      </c>
      <c r="HM52">
        <v>1.87012</v>
      </c>
      <c r="HN52">
        <v>1.86964</v>
      </c>
      <c r="HO52">
        <v>1.87439</v>
      </c>
      <c r="HP52">
        <v>1.87103</v>
      </c>
      <c r="HQ52">
        <v>1.8664799999999999</v>
      </c>
      <c r="HR52">
        <v>1.8776299999999999</v>
      </c>
      <c r="HS52">
        <v>0</v>
      </c>
      <c r="HT52">
        <v>0</v>
      </c>
      <c r="HU52">
        <v>0</v>
      </c>
      <c r="HV52">
        <v>0</v>
      </c>
      <c r="HW52" t="s">
        <v>417</v>
      </c>
      <c r="HX52" t="s">
        <v>418</v>
      </c>
      <c r="HY52" t="s">
        <v>419</v>
      </c>
      <c r="HZ52" t="s">
        <v>419</v>
      </c>
      <c r="IA52" t="s">
        <v>419</v>
      </c>
      <c r="IB52" t="s">
        <v>419</v>
      </c>
      <c r="IC52">
        <v>0</v>
      </c>
      <c r="ID52">
        <v>100</v>
      </c>
      <c r="IE52">
        <v>100</v>
      </c>
      <c r="IF52">
        <v>-1.649</v>
      </c>
      <c r="IG52">
        <v>0.51470000000000005</v>
      </c>
      <c r="IH52">
        <v>-1.5492032321761531</v>
      </c>
      <c r="II52">
        <v>1.7196870422270779E-5</v>
      </c>
      <c r="IJ52">
        <v>-2.1741833173098589E-6</v>
      </c>
      <c r="IK52">
        <v>9.0595066644434051E-10</v>
      </c>
      <c r="IL52">
        <v>-9.5844304854189682E-2</v>
      </c>
      <c r="IM52">
        <v>-1.2435942757381079E-3</v>
      </c>
      <c r="IN52">
        <v>8.3241555849602686E-4</v>
      </c>
      <c r="IO52">
        <v>-6.8006265696850886E-6</v>
      </c>
      <c r="IP52">
        <v>17</v>
      </c>
      <c r="IQ52">
        <v>2050</v>
      </c>
      <c r="IR52">
        <v>3</v>
      </c>
      <c r="IS52">
        <v>34</v>
      </c>
      <c r="IT52">
        <v>111</v>
      </c>
      <c r="IU52">
        <v>111.1</v>
      </c>
      <c r="IV52">
        <v>0.69946299999999995</v>
      </c>
      <c r="IW52">
        <v>2.6061999999999999</v>
      </c>
      <c r="IX52">
        <v>1.49902</v>
      </c>
      <c r="IY52">
        <v>2.3034699999999999</v>
      </c>
      <c r="IZ52">
        <v>1.69678</v>
      </c>
      <c r="JA52">
        <v>2.2741699999999998</v>
      </c>
      <c r="JB52">
        <v>38.599499999999999</v>
      </c>
      <c r="JC52">
        <v>14.998900000000001</v>
      </c>
      <c r="JD52">
        <v>18</v>
      </c>
      <c r="JE52">
        <v>574.56799999999998</v>
      </c>
      <c r="JF52">
        <v>322.44099999999997</v>
      </c>
      <c r="JG52">
        <v>29.9985</v>
      </c>
      <c r="JH52">
        <v>32.7607</v>
      </c>
      <c r="JI52">
        <v>30.0001</v>
      </c>
      <c r="JJ52">
        <v>32.54</v>
      </c>
      <c r="JK52">
        <v>32.512900000000002</v>
      </c>
      <c r="JL52">
        <v>14.0443</v>
      </c>
      <c r="JM52">
        <v>20.023700000000002</v>
      </c>
      <c r="JN52">
        <v>100</v>
      </c>
      <c r="JO52">
        <v>30</v>
      </c>
      <c r="JP52">
        <v>250.941</v>
      </c>
      <c r="JQ52">
        <v>31.718399999999999</v>
      </c>
      <c r="JR52">
        <v>98.875</v>
      </c>
      <c r="JS52">
        <v>98.734899999999996</v>
      </c>
    </row>
    <row r="53" spans="1:279" x14ac:dyDescent="0.2">
      <c r="A53">
        <v>38</v>
      </c>
      <c r="B53">
        <v>1658151158.5</v>
      </c>
      <c r="C53">
        <v>147.5</v>
      </c>
      <c r="D53" t="s">
        <v>494</v>
      </c>
      <c r="E53" t="s">
        <v>495</v>
      </c>
      <c r="F53">
        <v>4</v>
      </c>
      <c r="G53">
        <v>1658151156.5</v>
      </c>
      <c r="H53">
        <f t="shared" si="0"/>
        <v>1.3704467100910276E-3</v>
      </c>
      <c r="I53">
        <f t="shared" si="1"/>
        <v>1.3704467100910276</v>
      </c>
      <c r="J53">
        <f t="shared" si="2"/>
        <v>2.5811492166605978</v>
      </c>
      <c r="K53">
        <f t="shared" si="3"/>
        <v>231.63328571428571</v>
      </c>
      <c r="L53">
        <f t="shared" si="4"/>
        <v>179.24483946629675</v>
      </c>
      <c r="M53">
        <f t="shared" si="5"/>
        <v>18.16014836292425</v>
      </c>
      <c r="N53">
        <f t="shared" si="6"/>
        <v>23.467871359018925</v>
      </c>
      <c r="O53">
        <f t="shared" si="7"/>
        <v>8.8763367153896031E-2</v>
      </c>
      <c r="P53">
        <f t="shared" si="8"/>
        <v>2.7647804182354014</v>
      </c>
      <c r="Q53">
        <f t="shared" si="9"/>
        <v>8.7210065417182944E-2</v>
      </c>
      <c r="R53">
        <f t="shared" si="10"/>
        <v>5.4643584781282561E-2</v>
      </c>
      <c r="S53">
        <f t="shared" si="11"/>
        <v>194.43554699999996</v>
      </c>
      <c r="T53">
        <f t="shared" si="12"/>
        <v>33.317980487430368</v>
      </c>
      <c r="U53">
        <f t="shared" si="13"/>
        <v>32.412100000000002</v>
      </c>
      <c r="V53">
        <f t="shared" si="14"/>
        <v>4.8875997716430781</v>
      </c>
      <c r="W53">
        <f t="shared" si="15"/>
        <v>68.460189337074809</v>
      </c>
      <c r="X53">
        <f t="shared" si="16"/>
        <v>3.3603125215168359</v>
      </c>
      <c r="Y53">
        <f t="shared" si="17"/>
        <v>4.9084183874686556</v>
      </c>
      <c r="Z53">
        <f t="shared" si="18"/>
        <v>1.5272872501262422</v>
      </c>
      <c r="AA53">
        <f t="shared" si="19"/>
        <v>-60.436699915014316</v>
      </c>
      <c r="AB53">
        <f t="shared" si="20"/>
        <v>11.230217660318592</v>
      </c>
      <c r="AC53">
        <f t="shared" si="21"/>
        <v>0.92524800353728742</v>
      </c>
      <c r="AD53">
        <f t="shared" si="22"/>
        <v>146.15431274884153</v>
      </c>
      <c r="AE53">
        <f t="shared" si="23"/>
        <v>12.266249363588278</v>
      </c>
      <c r="AF53">
        <f t="shared" si="24"/>
        <v>1.4427422383994655</v>
      </c>
      <c r="AG53">
        <f t="shared" si="25"/>
        <v>2.5811492166605978</v>
      </c>
      <c r="AH53">
        <v>251.25752288439131</v>
      </c>
      <c r="AI53">
        <v>242.15115151515141</v>
      </c>
      <c r="AJ53">
        <v>1.7105338313282059</v>
      </c>
      <c r="AK53">
        <v>63.439053204931277</v>
      </c>
      <c r="AL53">
        <f t="shared" si="26"/>
        <v>1.3704467100910276</v>
      </c>
      <c r="AM53">
        <v>31.90298263405565</v>
      </c>
      <c r="AN53">
        <v>33.15350484848485</v>
      </c>
      <c r="AO53">
        <v>-5.2172028644315617E-3</v>
      </c>
      <c r="AP53">
        <v>87.696171181003294</v>
      </c>
      <c r="AQ53">
        <v>107</v>
      </c>
      <c r="AR53">
        <v>16</v>
      </c>
      <c r="AS53">
        <f t="shared" si="27"/>
        <v>1</v>
      </c>
      <c r="AT53">
        <f t="shared" si="28"/>
        <v>0</v>
      </c>
      <c r="AU53">
        <f t="shared" si="29"/>
        <v>47338.134934365051</v>
      </c>
      <c r="AV53" t="s">
        <v>412</v>
      </c>
      <c r="AW53" t="s">
        <v>412</v>
      </c>
      <c r="AX53">
        <v>0</v>
      </c>
      <c r="AY53">
        <v>0</v>
      </c>
      <c r="AZ53" t="e">
        <f t="shared" si="30"/>
        <v>#DIV/0!</v>
      </c>
      <c r="BA53">
        <v>0</v>
      </c>
      <c r="BB53" t="s">
        <v>412</v>
      </c>
      <c r="BC53" t="s">
        <v>412</v>
      </c>
      <c r="BD53">
        <v>0</v>
      </c>
      <c r="BE53">
        <v>0</v>
      </c>
      <c r="BF53" t="e">
        <f t="shared" si="31"/>
        <v>#DIV/0!</v>
      </c>
      <c r="BG53">
        <v>0.5</v>
      </c>
      <c r="BH53">
        <f t="shared" si="32"/>
        <v>1009.4954999999999</v>
      </c>
      <c r="BI53">
        <f t="shared" si="33"/>
        <v>2.5811492166605978</v>
      </c>
      <c r="BJ53" t="e">
        <f t="shared" si="34"/>
        <v>#DIV/0!</v>
      </c>
      <c r="BK53">
        <f t="shared" si="35"/>
        <v>2.556870453271558E-3</v>
      </c>
      <c r="BL53" t="e">
        <f t="shared" si="36"/>
        <v>#DIV/0!</v>
      </c>
      <c r="BM53" t="e">
        <f t="shared" si="37"/>
        <v>#DIV/0!</v>
      </c>
      <c r="BN53" t="s">
        <v>412</v>
      </c>
      <c r="BO53">
        <v>0</v>
      </c>
      <c r="BP53" t="e">
        <f t="shared" si="38"/>
        <v>#DIV/0!</v>
      </c>
      <c r="BQ53" t="e">
        <f t="shared" si="39"/>
        <v>#DIV/0!</v>
      </c>
      <c r="BR53" t="e">
        <f t="shared" si="40"/>
        <v>#DIV/0!</v>
      </c>
      <c r="BS53" t="e">
        <f t="shared" si="41"/>
        <v>#DIV/0!</v>
      </c>
      <c r="BT53" t="e">
        <f t="shared" si="42"/>
        <v>#DIV/0!</v>
      </c>
      <c r="BU53" t="e">
        <f t="shared" si="43"/>
        <v>#DIV/0!</v>
      </c>
      <c r="BV53" t="e">
        <f t="shared" si="44"/>
        <v>#DIV/0!</v>
      </c>
      <c r="BW53" t="e">
        <f t="shared" si="45"/>
        <v>#DIV/0!</v>
      </c>
      <c r="BX53" t="s">
        <v>412</v>
      </c>
      <c r="BY53" t="s">
        <v>412</v>
      </c>
      <c r="BZ53" t="s">
        <v>412</v>
      </c>
      <c r="CA53" t="s">
        <v>412</v>
      </c>
      <c r="CB53" t="s">
        <v>412</v>
      </c>
      <c r="CC53" t="s">
        <v>412</v>
      </c>
      <c r="CD53" t="s">
        <v>412</v>
      </c>
      <c r="CE53" t="s">
        <v>412</v>
      </c>
      <c r="CF53">
        <v>253</v>
      </c>
      <c r="CG53">
        <v>1000</v>
      </c>
      <c r="CH53" t="s">
        <v>413</v>
      </c>
      <c r="CI53">
        <v>1110.1500000000001</v>
      </c>
      <c r="CJ53">
        <v>1175.8634999999999</v>
      </c>
      <c r="CK53">
        <v>1152.67</v>
      </c>
      <c r="CL53">
        <v>1.3005735999999999E-4</v>
      </c>
      <c r="CM53">
        <v>6.5004835999999994E-4</v>
      </c>
      <c r="CN53">
        <v>4.7597999359999997E-2</v>
      </c>
      <c r="CO53">
        <v>5.5000000000000003E-4</v>
      </c>
      <c r="CP53">
        <f t="shared" si="46"/>
        <v>1199.98</v>
      </c>
      <c r="CQ53">
        <f t="shared" si="47"/>
        <v>1009.4954999999999</v>
      </c>
      <c r="CR53">
        <f t="shared" si="48"/>
        <v>0.84126027100451661</v>
      </c>
      <c r="CS53">
        <f t="shared" si="49"/>
        <v>0.16203232303871729</v>
      </c>
      <c r="CT53">
        <v>6</v>
      </c>
      <c r="CU53">
        <v>0.5</v>
      </c>
      <c r="CV53" t="s">
        <v>414</v>
      </c>
      <c r="CW53">
        <v>2</v>
      </c>
      <c r="CX53" t="b">
        <v>1</v>
      </c>
      <c r="CY53">
        <v>1658151156.5</v>
      </c>
      <c r="CZ53">
        <v>231.63328571428571</v>
      </c>
      <c r="DA53">
        <v>243.25885714285721</v>
      </c>
      <c r="DB53">
        <v>33.167057142857139</v>
      </c>
      <c r="DC53">
        <v>31.880085714285709</v>
      </c>
      <c r="DD53">
        <v>233.28542857142861</v>
      </c>
      <c r="DE53">
        <v>32.652728571428568</v>
      </c>
      <c r="DF53">
        <v>650.31314285714302</v>
      </c>
      <c r="DG53">
        <v>101.21471428571429</v>
      </c>
      <c r="DH53">
        <v>0.1000483428571429</v>
      </c>
      <c r="DI53">
        <v>32.48744285714286</v>
      </c>
      <c r="DJ53">
        <v>999.89999999999986</v>
      </c>
      <c r="DK53">
        <v>32.412100000000002</v>
      </c>
      <c r="DL53">
        <v>0</v>
      </c>
      <c r="DM53">
        <v>0</v>
      </c>
      <c r="DN53">
        <v>8979.9114285714277</v>
      </c>
      <c r="DO53">
        <v>0</v>
      </c>
      <c r="DP53">
        <v>472.44600000000003</v>
      </c>
      <c r="DQ53">
        <v>-11.62567142857143</v>
      </c>
      <c r="DR53">
        <v>239.57942857142859</v>
      </c>
      <c r="DS53">
        <v>251.2692857142857</v>
      </c>
      <c r="DT53">
        <v>1.286952857142857</v>
      </c>
      <c r="DU53">
        <v>243.25885714285721</v>
      </c>
      <c r="DV53">
        <v>31.880085714285709</v>
      </c>
      <c r="DW53">
        <v>3.3569900000000001</v>
      </c>
      <c r="DX53">
        <v>3.226731428571429</v>
      </c>
      <c r="DY53">
        <v>25.913314285714279</v>
      </c>
      <c r="DZ53">
        <v>25.246600000000001</v>
      </c>
      <c r="EA53">
        <v>1199.98</v>
      </c>
      <c r="EB53">
        <v>0.95799299999999998</v>
      </c>
      <c r="EC53">
        <v>4.2007399999999993E-2</v>
      </c>
      <c r="ED53">
        <v>0</v>
      </c>
      <c r="EE53">
        <v>2.5755857142857139</v>
      </c>
      <c r="EF53">
        <v>0</v>
      </c>
      <c r="EG53">
        <v>11772.471428571431</v>
      </c>
      <c r="EH53">
        <v>9554.8171428571422</v>
      </c>
      <c r="EI53">
        <v>46.419285714285706</v>
      </c>
      <c r="EJ53">
        <v>48.811999999999998</v>
      </c>
      <c r="EK53">
        <v>47.946000000000012</v>
      </c>
      <c r="EL53">
        <v>46.919285714285721</v>
      </c>
      <c r="EM53">
        <v>46.169285714285706</v>
      </c>
      <c r="EN53">
        <v>1149.57</v>
      </c>
      <c r="EO53">
        <v>50.41</v>
      </c>
      <c r="EP53">
        <v>0</v>
      </c>
      <c r="EQ53">
        <v>593665.29999995232</v>
      </c>
      <c r="ER53">
        <v>0</v>
      </c>
      <c r="ES53">
        <v>2.5542959999999999</v>
      </c>
      <c r="ET53">
        <v>0.73444616266716722</v>
      </c>
      <c r="EU53">
        <v>-203.1153849470829</v>
      </c>
      <c r="EV53">
        <v>11793.296</v>
      </c>
      <c r="EW53">
        <v>15</v>
      </c>
      <c r="EX53">
        <v>1658144494.0999999</v>
      </c>
      <c r="EY53" t="s">
        <v>415</v>
      </c>
      <c r="EZ53">
        <v>1658144494.0999999</v>
      </c>
      <c r="FA53">
        <v>1658144488.0999999</v>
      </c>
      <c r="FB53">
        <v>9</v>
      </c>
      <c r="FC53">
        <v>-0.39</v>
      </c>
      <c r="FD53">
        <v>0.129</v>
      </c>
      <c r="FE53">
        <v>-1.6950000000000001</v>
      </c>
      <c r="FF53">
        <v>0.501</v>
      </c>
      <c r="FG53">
        <v>420</v>
      </c>
      <c r="FH53">
        <v>31</v>
      </c>
      <c r="FI53">
        <v>0.32</v>
      </c>
      <c r="FJ53">
        <v>0.13</v>
      </c>
      <c r="FK53">
        <v>-11.28326</v>
      </c>
      <c r="FL53">
        <v>-1.817218761726062</v>
      </c>
      <c r="FM53">
        <v>0.18446702388231881</v>
      </c>
      <c r="FN53">
        <v>0</v>
      </c>
      <c r="FO53">
        <v>2.514973529411765</v>
      </c>
      <c r="FP53">
        <v>0.7165790701394652</v>
      </c>
      <c r="FQ53">
        <v>0.1979481948104598</v>
      </c>
      <c r="FR53">
        <v>1</v>
      </c>
      <c r="FS53">
        <v>1.2181467500000001</v>
      </c>
      <c r="FT53">
        <v>0.30081399624765098</v>
      </c>
      <c r="FU53">
        <v>3.2814486007516547E-2</v>
      </c>
      <c r="FV53">
        <v>0</v>
      </c>
      <c r="FW53">
        <v>1</v>
      </c>
      <c r="FX53">
        <v>3</v>
      </c>
      <c r="FY53" t="s">
        <v>493</v>
      </c>
      <c r="FZ53">
        <v>3.37202</v>
      </c>
      <c r="GA53">
        <v>2.8936600000000001</v>
      </c>
      <c r="GB53">
        <v>6.1979300000000001E-2</v>
      </c>
      <c r="GC53">
        <v>6.5380300000000002E-2</v>
      </c>
      <c r="GD53">
        <v>0.138823</v>
      </c>
      <c r="GE53">
        <v>0.13797699999999999</v>
      </c>
      <c r="GF53">
        <v>32581</v>
      </c>
      <c r="GG53">
        <v>28222.9</v>
      </c>
      <c r="GH53">
        <v>31031</v>
      </c>
      <c r="GI53">
        <v>28128.7</v>
      </c>
      <c r="GJ53">
        <v>35189.300000000003</v>
      </c>
      <c r="GK53">
        <v>34206.9</v>
      </c>
      <c r="GL53">
        <v>40439.800000000003</v>
      </c>
      <c r="GM53">
        <v>39201.9</v>
      </c>
      <c r="GN53">
        <v>2.1901000000000002</v>
      </c>
      <c r="GO53">
        <v>1.6698200000000001</v>
      </c>
      <c r="GP53">
        <v>0</v>
      </c>
      <c r="GQ53">
        <v>9.9010799999999996E-2</v>
      </c>
      <c r="GR53">
        <v>999.9</v>
      </c>
      <c r="GS53">
        <v>30.8004</v>
      </c>
      <c r="GT53">
        <v>66.900000000000006</v>
      </c>
      <c r="GU53">
        <v>34.299999999999997</v>
      </c>
      <c r="GV53">
        <v>35.909399999999998</v>
      </c>
      <c r="GW53">
        <v>50.18</v>
      </c>
      <c r="GX53">
        <v>45.384599999999999</v>
      </c>
      <c r="GY53">
        <v>1</v>
      </c>
      <c r="GZ53">
        <v>0.40345500000000001</v>
      </c>
      <c r="HA53">
        <v>0.500112</v>
      </c>
      <c r="HB53">
        <v>20.214300000000001</v>
      </c>
      <c r="HC53">
        <v>5.2142900000000001</v>
      </c>
      <c r="HD53">
        <v>11.968</v>
      </c>
      <c r="HE53">
        <v>4.9908000000000001</v>
      </c>
      <c r="HF53">
        <v>3.2924500000000001</v>
      </c>
      <c r="HG53">
        <v>7851.7</v>
      </c>
      <c r="HH53">
        <v>9999</v>
      </c>
      <c r="HI53">
        <v>9999</v>
      </c>
      <c r="HJ53">
        <v>921.9</v>
      </c>
      <c r="HK53">
        <v>4.9712699999999996</v>
      </c>
      <c r="HL53">
        <v>1.8737999999999999</v>
      </c>
      <c r="HM53">
        <v>1.87012</v>
      </c>
      <c r="HN53">
        <v>1.8696299999999999</v>
      </c>
      <c r="HO53">
        <v>1.87439</v>
      </c>
      <c r="HP53">
        <v>1.87103</v>
      </c>
      <c r="HQ53">
        <v>1.86649</v>
      </c>
      <c r="HR53">
        <v>1.8776299999999999</v>
      </c>
      <c r="HS53">
        <v>0</v>
      </c>
      <c r="HT53">
        <v>0</v>
      </c>
      <c r="HU53">
        <v>0</v>
      </c>
      <c r="HV53">
        <v>0</v>
      </c>
      <c r="HW53" t="s">
        <v>417</v>
      </c>
      <c r="HX53" t="s">
        <v>418</v>
      </c>
      <c r="HY53" t="s">
        <v>419</v>
      </c>
      <c r="HZ53" t="s">
        <v>419</v>
      </c>
      <c r="IA53" t="s">
        <v>419</v>
      </c>
      <c r="IB53" t="s">
        <v>419</v>
      </c>
      <c r="IC53">
        <v>0</v>
      </c>
      <c r="ID53">
        <v>100</v>
      </c>
      <c r="IE53">
        <v>100</v>
      </c>
      <c r="IF53">
        <v>-1.6539999999999999</v>
      </c>
      <c r="IG53">
        <v>0.51370000000000005</v>
      </c>
      <c r="IH53">
        <v>-1.5492032321761531</v>
      </c>
      <c r="II53">
        <v>1.7196870422270779E-5</v>
      </c>
      <c r="IJ53">
        <v>-2.1741833173098589E-6</v>
      </c>
      <c r="IK53">
        <v>9.0595066644434051E-10</v>
      </c>
      <c r="IL53">
        <v>-9.5844304854189682E-2</v>
      </c>
      <c r="IM53">
        <v>-1.2435942757381079E-3</v>
      </c>
      <c r="IN53">
        <v>8.3241555849602686E-4</v>
      </c>
      <c r="IO53">
        <v>-6.8006265696850886E-6</v>
      </c>
      <c r="IP53">
        <v>17</v>
      </c>
      <c r="IQ53">
        <v>2050</v>
      </c>
      <c r="IR53">
        <v>3</v>
      </c>
      <c r="IS53">
        <v>34</v>
      </c>
      <c r="IT53">
        <v>111.1</v>
      </c>
      <c r="IU53">
        <v>111.2</v>
      </c>
      <c r="IV53">
        <v>0.71289100000000005</v>
      </c>
      <c r="IW53">
        <v>2.5976599999999999</v>
      </c>
      <c r="IX53">
        <v>1.49902</v>
      </c>
      <c r="IY53">
        <v>2.3034699999999999</v>
      </c>
      <c r="IZ53">
        <v>1.69678</v>
      </c>
      <c r="JA53">
        <v>2.2888199999999999</v>
      </c>
      <c r="JB53">
        <v>38.599499999999999</v>
      </c>
      <c r="JC53">
        <v>14.9901</v>
      </c>
      <c r="JD53">
        <v>18</v>
      </c>
      <c r="JE53">
        <v>575.072</v>
      </c>
      <c r="JF53">
        <v>322.40899999999999</v>
      </c>
      <c r="JG53">
        <v>29.9985</v>
      </c>
      <c r="JH53">
        <v>32.7607</v>
      </c>
      <c r="JI53">
        <v>30.0001</v>
      </c>
      <c r="JJ53">
        <v>32.54</v>
      </c>
      <c r="JK53">
        <v>32.512</v>
      </c>
      <c r="JL53">
        <v>14.321099999999999</v>
      </c>
      <c r="JM53">
        <v>20.023700000000002</v>
      </c>
      <c r="JN53">
        <v>100</v>
      </c>
      <c r="JO53">
        <v>30</v>
      </c>
      <c r="JP53">
        <v>257.63299999999998</v>
      </c>
      <c r="JQ53">
        <v>31.705300000000001</v>
      </c>
      <c r="JR53">
        <v>98.876199999999997</v>
      </c>
      <c r="JS53">
        <v>98.734099999999998</v>
      </c>
    </row>
    <row r="54" spans="1:279" x14ac:dyDescent="0.2">
      <c r="A54">
        <v>39</v>
      </c>
      <c r="B54">
        <v>1658151162.5</v>
      </c>
      <c r="C54">
        <v>151.5</v>
      </c>
      <c r="D54" t="s">
        <v>496</v>
      </c>
      <c r="E54" t="s">
        <v>497</v>
      </c>
      <c r="F54">
        <v>4</v>
      </c>
      <c r="G54">
        <v>1658151160.1875</v>
      </c>
      <c r="H54">
        <f t="shared" si="0"/>
        <v>1.3897704400640213E-3</v>
      </c>
      <c r="I54">
        <f t="shared" si="1"/>
        <v>1.3897704400640212</v>
      </c>
      <c r="J54">
        <f t="shared" si="2"/>
        <v>2.6715839551146603</v>
      </c>
      <c r="K54">
        <f t="shared" si="3"/>
        <v>237.7465</v>
      </c>
      <c r="L54">
        <f t="shared" si="4"/>
        <v>184.1981582515931</v>
      </c>
      <c r="M54">
        <f t="shared" si="5"/>
        <v>18.662119055276239</v>
      </c>
      <c r="N54">
        <f t="shared" si="6"/>
        <v>24.087393327326382</v>
      </c>
      <c r="O54">
        <f t="shared" si="7"/>
        <v>8.9953625432481282E-2</v>
      </c>
      <c r="P54">
        <f t="shared" si="8"/>
        <v>2.7693001540820505</v>
      </c>
      <c r="Q54">
        <f t="shared" si="9"/>
        <v>8.8361343546775689E-2</v>
      </c>
      <c r="R54">
        <f t="shared" si="10"/>
        <v>5.5366552259171621E-2</v>
      </c>
      <c r="S54">
        <f t="shared" si="11"/>
        <v>194.43514799999997</v>
      </c>
      <c r="T54">
        <f t="shared" si="12"/>
        <v>33.306661752838579</v>
      </c>
      <c r="U54">
        <f t="shared" si="13"/>
        <v>32.401812500000013</v>
      </c>
      <c r="V54">
        <f t="shared" si="14"/>
        <v>4.8847631182323417</v>
      </c>
      <c r="W54">
        <f t="shared" si="15"/>
        <v>68.391914286241644</v>
      </c>
      <c r="X54">
        <f t="shared" si="16"/>
        <v>3.3560539755118204</v>
      </c>
      <c r="Y54">
        <f t="shared" si="17"/>
        <v>4.9070917381631993</v>
      </c>
      <c r="Z54">
        <f t="shared" si="18"/>
        <v>1.5287091427205213</v>
      </c>
      <c r="AA54">
        <f t="shared" si="19"/>
        <v>-61.288876406823341</v>
      </c>
      <c r="AB54">
        <f t="shared" si="20"/>
        <v>12.068918294594788</v>
      </c>
      <c r="AC54">
        <f t="shared" si="21"/>
        <v>0.99265145490644902</v>
      </c>
      <c r="AD54">
        <f t="shared" si="22"/>
        <v>146.20784134267788</v>
      </c>
      <c r="AE54">
        <f t="shared" si="23"/>
        <v>12.277324120367489</v>
      </c>
      <c r="AF54">
        <f t="shared" si="24"/>
        <v>1.4947478545608854</v>
      </c>
      <c r="AG54">
        <f t="shared" si="25"/>
        <v>2.6715839551146603</v>
      </c>
      <c r="AH54">
        <v>258.09223668764321</v>
      </c>
      <c r="AI54">
        <v>248.9621515151515</v>
      </c>
      <c r="AJ54">
        <v>1.694468282818677</v>
      </c>
      <c r="AK54">
        <v>63.439053204931277</v>
      </c>
      <c r="AL54">
        <f t="shared" si="26"/>
        <v>1.3897704400640212</v>
      </c>
      <c r="AM54">
        <v>31.791690902601381</v>
      </c>
      <c r="AN54">
        <v>33.100204848484829</v>
      </c>
      <c r="AO54">
        <v>-1.2790612894402229E-2</v>
      </c>
      <c r="AP54">
        <v>87.696171181003294</v>
      </c>
      <c r="AQ54">
        <v>108</v>
      </c>
      <c r="AR54">
        <v>17</v>
      </c>
      <c r="AS54">
        <f t="shared" si="27"/>
        <v>1</v>
      </c>
      <c r="AT54">
        <f t="shared" si="28"/>
        <v>0</v>
      </c>
      <c r="AU54">
        <f t="shared" si="29"/>
        <v>47463.443058766556</v>
      </c>
      <c r="AV54" t="s">
        <v>412</v>
      </c>
      <c r="AW54" t="s">
        <v>412</v>
      </c>
      <c r="AX54">
        <v>0</v>
      </c>
      <c r="AY54">
        <v>0</v>
      </c>
      <c r="AZ54" t="e">
        <f t="shared" si="30"/>
        <v>#DIV/0!</v>
      </c>
      <c r="BA54">
        <v>0</v>
      </c>
      <c r="BB54" t="s">
        <v>412</v>
      </c>
      <c r="BC54" t="s">
        <v>412</v>
      </c>
      <c r="BD54">
        <v>0</v>
      </c>
      <c r="BE54">
        <v>0</v>
      </c>
      <c r="BF54" t="e">
        <f t="shared" si="31"/>
        <v>#DIV/0!</v>
      </c>
      <c r="BG54">
        <v>0.5</v>
      </c>
      <c r="BH54">
        <f t="shared" si="32"/>
        <v>1009.4933999999998</v>
      </c>
      <c r="BI54">
        <f t="shared" si="33"/>
        <v>2.6715839551146603</v>
      </c>
      <c r="BJ54" t="e">
        <f t="shared" si="34"/>
        <v>#DIV/0!</v>
      </c>
      <c r="BK54">
        <f t="shared" si="35"/>
        <v>2.6464600512639911E-3</v>
      </c>
      <c r="BL54" t="e">
        <f t="shared" si="36"/>
        <v>#DIV/0!</v>
      </c>
      <c r="BM54" t="e">
        <f t="shared" si="37"/>
        <v>#DIV/0!</v>
      </c>
      <c r="BN54" t="s">
        <v>412</v>
      </c>
      <c r="BO54">
        <v>0</v>
      </c>
      <c r="BP54" t="e">
        <f t="shared" si="38"/>
        <v>#DIV/0!</v>
      </c>
      <c r="BQ54" t="e">
        <f t="shared" si="39"/>
        <v>#DIV/0!</v>
      </c>
      <c r="BR54" t="e">
        <f t="shared" si="40"/>
        <v>#DIV/0!</v>
      </c>
      <c r="BS54" t="e">
        <f t="shared" si="41"/>
        <v>#DIV/0!</v>
      </c>
      <c r="BT54" t="e">
        <f t="shared" si="42"/>
        <v>#DIV/0!</v>
      </c>
      <c r="BU54" t="e">
        <f t="shared" si="43"/>
        <v>#DIV/0!</v>
      </c>
      <c r="BV54" t="e">
        <f t="shared" si="44"/>
        <v>#DIV/0!</v>
      </c>
      <c r="BW54" t="e">
        <f t="shared" si="45"/>
        <v>#DIV/0!</v>
      </c>
      <c r="BX54" t="s">
        <v>412</v>
      </c>
      <c r="BY54" t="s">
        <v>412</v>
      </c>
      <c r="BZ54" t="s">
        <v>412</v>
      </c>
      <c r="CA54" t="s">
        <v>412</v>
      </c>
      <c r="CB54" t="s">
        <v>412</v>
      </c>
      <c r="CC54" t="s">
        <v>412</v>
      </c>
      <c r="CD54" t="s">
        <v>412</v>
      </c>
      <c r="CE54" t="s">
        <v>412</v>
      </c>
      <c r="CF54">
        <v>253</v>
      </c>
      <c r="CG54">
        <v>1000</v>
      </c>
      <c r="CH54" t="s">
        <v>413</v>
      </c>
      <c r="CI54">
        <v>1110.1500000000001</v>
      </c>
      <c r="CJ54">
        <v>1175.8634999999999</v>
      </c>
      <c r="CK54">
        <v>1152.67</v>
      </c>
      <c r="CL54">
        <v>1.3005735999999999E-4</v>
      </c>
      <c r="CM54">
        <v>6.5004835999999994E-4</v>
      </c>
      <c r="CN54">
        <v>4.7597999359999997E-2</v>
      </c>
      <c r="CO54">
        <v>5.5000000000000003E-4</v>
      </c>
      <c r="CP54">
        <f t="shared" si="46"/>
        <v>1199.9775</v>
      </c>
      <c r="CQ54">
        <f t="shared" si="47"/>
        <v>1009.4933999999998</v>
      </c>
      <c r="CR54">
        <f t="shared" si="48"/>
        <v>0.84126027363013045</v>
      </c>
      <c r="CS54">
        <f t="shared" si="49"/>
        <v>0.16203232810615198</v>
      </c>
      <c r="CT54">
        <v>6</v>
      </c>
      <c r="CU54">
        <v>0.5</v>
      </c>
      <c r="CV54" t="s">
        <v>414</v>
      </c>
      <c r="CW54">
        <v>2</v>
      </c>
      <c r="CX54" t="b">
        <v>1</v>
      </c>
      <c r="CY54">
        <v>1658151160.1875</v>
      </c>
      <c r="CZ54">
        <v>237.7465</v>
      </c>
      <c r="DA54">
        <v>249.40187499999999</v>
      </c>
      <c r="DB54">
        <v>33.1248</v>
      </c>
      <c r="DC54">
        <v>31.791374999999999</v>
      </c>
      <c r="DD54">
        <v>239.40375</v>
      </c>
      <c r="DE54">
        <v>32.611775000000002</v>
      </c>
      <c r="DF54">
        <v>650.31087500000001</v>
      </c>
      <c r="DG54">
        <v>101.21550000000001</v>
      </c>
      <c r="DH54">
        <v>9.9948712500000009E-2</v>
      </c>
      <c r="DI54">
        <v>32.48265</v>
      </c>
      <c r="DJ54">
        <v>999.9</v>
      </c>
      <c r="DK54">
        <v>32.401812500000013</v>
      </c>
      <c r="DL54">
        <v>0</v>
      </c>
      <c r="DM54">
        <v>0</v>
      </c>
      <c r="DN54">
        <v>9003.8287500000006</v>
      </c>
      <c r="DO54">
        <v>0</v>
      </c>
      <c r="DP54">
        <v>463.9665</v>
      </c>
      <c r="DQ54">
        <v>-11.65565</v>
      </c>
      <c r="DR54">
        <v>245.89137500000001</v>
      </c>
      <c r="DS54">
        <v>257.59112499999998</v>
      </c>
      <c r="DT54">
        <v>1.3334349999999999</v>
      </c>
      <c r="DU54">
        <v>249.40187499999999</v>
      </c>
      <c r="DV54">
        <v>31.791374999999999</v>
      </c>
      <c r="DW54">
        <v>3.3527412499999998</v>
      </c>
      <c r="DX54">
        <v>3.2177775</v>
      </c>
      <c r="DY54">
        <v>25.891925000000001</v>
      </c>
      <c r="DZ54">
        <v>25.199937500000001</v>
      </c>
      <c r="EA54">
        <v>1199.9775</v>
      </c>
      <c r="EB54">
        <v>0.95799299999999998</v>
      </c>
      <c r="EC54">
        <v>4.20074E-2</v>
      </c>
      <c r="ED54">
        <v>0</v>
      </c>
      <c r="EE54">
        <v>2.5130374999999998</v>
      </c>
      <c r="EF54">
        <v>0</v>
      </c>
      <c r="EG54">
        <v>11758.4625</v>
      </c>
      <c r="EH54">
        <v>9554.7937500000007</v>
      </c>
      <c r="EI54">
        <v>46.421499999999988</v>
      </c>
      <c r="EJ54">
        <v>48.811999999999998</v>
      </c>
      <c r="EK54">
        <v>47.960624999999993</v>
      </c>
      <c r="EL54">
        <v>46.936999999999998</v>
      </c>
      <c r="EM54">
        <v>46.171499999999988</v>
      </c>
      <c r="EN54">
        <v>1149.5675000000001</v>
      </c>
      <c r="EO54">
        <v>50.41</v>
      </c>
      <c r="EP54">
        <v>0</v>
      </c>
      <c r="EQ54">
        <v>593669.5</v>
      </c>
      <c r="ER54">
        <v>0</v>
      </c>
      <c r="ES54">
        <v>2.582642307692308</v>
      </c>
      <c r="ET54">
        <v>-3.01709414675141E-2</v>
      </c>
      <c r="EU54">
        <v>-254.9641027558894</v>
      </c>
      <c r="EV54">
        <v>11779.95</v>
      </c>
      <c r="EW54">
        <v>15</v>
      </c>
      <c r="EX54">
        <v>1658144494.0999999</v>
      </c>
      <c r="EY54" t="s">
        <v>415</v>
      </c>
      <c r="EZ54">
        <v>1658144494.0999999</v>
      </c>
      <c r="FA54">
        <v>1658144488.0999999</v>
      </c>
      <c r="FB54">
        <v>9</v>
      </c>
      <c r="FC54">
        <v>-0.39</v>
      </c>
      <c r="FD54">
        <v>0.129</v>
      </c>
      <c r="FE54">
        <v>-1.6950000000000001</v>
      </c>
      <c r="FF54">
        <v>0.501</v>
      </c>
      <c r="FG54">
        <v>420</v>
      </c>
      <c r="FH54">
        <v>31</v>
      </c>
      <c r="FI54">
        <v>0.32</v>
      </c>
      <c r="FJ54">
        <v>0.13</v>
      </c>
      <c r="FK54">
        <v>-11.402794999999999</v>
      </c>
      <c r="FL54">
        <v>-1.9319279549718269</v>
      </c>
      <c r="FM54">
        <v>0.1963524381692266</v>
      </c>
      <c r="FN54">
        <v>0</v>
      </c>
      <c r="FO54">
        <v>2.525617647058823</v>
      </c>
      <c r="FP54">
        <v>0.7698884644581897</v>
      </c>
      <c r="FQ54">
        <v>0.19644782194619731</v>
      </c>
      <c r="FR54">
        <v>1</v>
      </c>
      <c r="FS54">
        <v>1.246024</v>
      </c>
      <c r="FT54">
        <v>0.53010821763602189</v>
      </c>
      <c r="FU54">
        <v>5.3391253675110481E-2</v>
      </c>
      <c r="FV54">
        <v>0</v>
      </c>
      <c r="FW54">
        <v>1</v>
      </c>
      <c r="FX54">
        <v>3</v>
      </c>
      <c r="FY54" t="s">
        <v>493</v>
      </c>
      <c r="FZ54">
        <v>3.3721700000000001</v>
      </c>
      <c r="GA54">
        <v>2.8937200000000001</v>
      </c>
      <c r="GB54">
        <v>6.3473299999999996E-2</v>
      </c>
      <c r="GC54">
        <v>6.6860299999999998E-2</v>
      </c>
      <c r="GD54">
        <v>0.138678</v>
      </c>
      <c r="GE54">
        <v>0.13783300000000001</v>
      </c>
      <c r="GF54">
        <v>32528.6</v>
      </c>
      <c r="GG54">
        <v>28178.2</v>
      </c>
      <c r="GH54">
        <v>31030.5</v>
      </c>
      <c r="GI54">
        <v>28128.7</v>
      </c>
      <c r="GJ54">
        <v>35194.699999999997</v>
      </c>
      <c r="GK54">
        <v>34212.699999999997</v>
      </c>
      <c r="GL54">
        <v>40439.1</v>
      </c>
      <c r="GM54">
        <v>39202</v>
      </c>
      <c r="GN54">
        <v>2.1899199999999999</v>
      </c>
      <c r="GO54">
        <v>1.67015</v>
      </c>
      <c r="GP54">
        <v>0</v>
      </c>
      <c r="GQ54">
        <v>9.9521100000000001E-2</v>
      </c>
      <c r="GR54">
        <v>999.9</v>
      </c>
      <c r="GS54">
        <v>30.7836</v>
      </c>
      <c r="GT54">
        <v>66.900000000000006</v>
      </c>
      <c r="GU54">
        <v>34.299999999999997</v>
      </c>
      <c r="GV54">
        <v>35.910400000000003</v>
      </c>
      <c r="GW54">
        <v>50.39</v>
      </c>
      <c r="GX54">
        <v>45.088099999999997</v>
      </c>
      <c r="GY54">
        <v>1</v>
      </c>
      <c r="GZ54">
        <v>0.403831</v>
      </c>
      <c r="HA54">
        <v>0.49538100000000002</v>
      </c>
      <c r="HB54">
        <v>20.214300000000001</v>
      </c>
      <c r="HC54">
        <v>5.2153400000000003</v>
      </c>
      <c r="HD54">
        <v>11.968</v>
      </c>
      <c r="HE54">
        <v>4.9911000000000003</v>
      </c>
      <c r="HF54">
        <v>3.2926199999999999</v>
      </c>
      <c r="HG54">
        <v>7851.7</v>
      </c>
      <c r="HH54">
        <v>9999</v>
      </c>
      <c r="HI54">
        <v>9999</v>
      </c>
      <c r="HJ54">
        <v>921.9</v>
      </c>
      <c r="HK54">
        <v>4.9712300000000003</v>
      </c>
      <c r="HL54">
        <v>1.8737900000000001</v>
      </c>
      <c r="HM54">
        <v>1.8701099999999999</v>
      </c>
      <c r="HN54">
        <v>1.8696299999999999</v>
      </c>
      <c r="HO54">
        <v>1.87439</v>
      </c>
      <c r="HP54">
        <v>1.87103</v>
      </c>
      <c r="HQ54">
        <v>1.8664700000000001</v>
      </c>
      <c r="HR54">
        <v>1.8775999999999999</v>
      </c>
      <c r="HS54">
        <v>0</v>
      </c>
      <c r="HT54">
        <v>0</v>
      </c>
      <c r="HU54">
        <v>0</v>
      </c>
      <c r="HV54">
        <v>0</v>
      </c>
      <c r="HW54" t="s">
        <v>417</v>
      </c>
      <c r="HX54" t="s">
        <v>418</v>
      </c>
      <c r="HY54" t="s">
        <v>419</v>
      </c>
      <c r="HZ54" t="s">
        <v>419</v>
      </c>
      <c r="IA54" t="s">
        <v>419</v>
      </c>
      <c r="IB54" t="s">
        <v>419</v>
      </c>
      <c r="IC54">
        <v>0</v>
      </c>
      <c r="ID54">
        <v>100</v>
      </c>
      <c r="IE54">
        <v>100</v>
      </c>
      <c r="IF54">
        <v>-1.66</v>
      </c>
      <c r="IG54">
        <v>0.5121</v>
      </c>
      <c r="IH54">
        <v>-1.5492032321761531</v>
      </c>
      <c r="II54">
        <v>1.7196870422270779E-5</v>
      </c>
      <c r="IJ54">
        <v>-2.1741833173098589E-6</v>
      </c>
      <c r="IK54">
        <v>9.0595066644434051E-10</v>
      </c>
      <c r="IL54">
        <v>-9.5844304854189682E-2</v>
      </c>
      <c r="IM54">
        <v>-1.2435942757381079E-3</v>
      </c>
      <c r="IN54">
        <v>8.3241555849602686E-4</v>
      </c>
      <c r="IO54">
        <v>-6.8006265696850886E-6</v>
      </c>
      <c r="IP54">
        <v>17</v>
      </c>
      <c r="IQ54">
        <v>2050</v>
      </c>
      <c r="IR54">
        <v>3</v>
      </c>
      <c r="IS54">
        <v>34</v>
      </c>
      <c r="IT54">
        <v>111.1</v>
      </c>
      <c r="IU54">
        <v>111.2</v>
      </c>
      <c r="IV54">
        <v>0.72631800000000002</v>
      </c>
      <c r="IW54">
        <v>2.5939899999999998</v>
      </c>
      <c r="IX54">
        <v>1.49902</v>
      </c>
      <c r="IY54">
        <v>2.3034699999999999</v>
      </c>
      <c r="IZ54">
        <v>1.69678</v>
      </c>
      <c r="JA54">
        <v>2.33887</v>
      </c>
      <c r="JB54">
        <v>38.599499999999999</v>
      </c>
      <c r="JC54">
        <v>14.998900000000001</v>
      </c>
      <c r="JD54">
        <v>18</v>
      </c>
      <c r="JE54">
        <v>574.95000000000005</v>
      </c>
      <c r="JF54">
        <v>322.58</v>
      </c>
      <c r="JG54">
        <v>29.998699999999999</v>
      </c>
      <c r="JH54">
        <v>32.7607</v>
      </c>
      <c r="JI54">
        <v>30.0001</v>
      </c>
      <c r="JJ54">
        <v>32.54</v>
      </c>
      <c r="JK54">
        <v>32.512</v>
      </c>
      <c r="JL54">
        <v>14.602499999999999</v>
      </c>
      <c r="JM54">
        <v>20.023700000000002</v>
      </c>
      <c r="JN54">
        <v>100</v>
      </c>
      <c r="JO54">
        <v>30</v>
      </c>
      <c r="JP54">
        <v>264.31099999999998</v>
      </c>
      <c r="JQ54">
        <v>31.706800000000001</v>
      </c>
      <c r="JR54">
        <v>98.874499999999998</v>
      </c>
      <c r="JS54">
        <v>98.734300000000005</v>
      </c>
    </row>
    <row r="55" spans="1:279" x14ac:dyDescent="0.2">
      <c r="A55">
        <v>40</v>
      </c>
      <c r="B55">
        <v>1658151166.5</v>
      </c>
      <c r="C55">
        <v>155.5</v>
      </c>
      <c r="D55" t="s">
        <v>498</v>
      </c>
      <c r="E55" t="s">
        <v>499</v>
      </c>
      <c r="F55">
        <v>4</v>
      </c>
      <c r="G55">
        <v>1658151164.5</v>
      </c>
      <c r="H55">
        <f t="shared" si="0"/>
        <v>1.3842944972502717E-3</v>
      </c>
      <c r="I55">
        <f t="shared" si="1"/>
        <v>1.3842944972502718</v>
      </c>
      <c r="J55">
        <f t="shared" si="2"/>
        <v>2.7164095195939981</v>
      </c>
      <c r="K55">
        <f t="shared" si="3"/>
        <v>244.82814285714289</v>
      </c>
      <c r="L55">
        <f t="shared" si="4"/>
        <v>189.95810381549524</v>
      </c>
      <c r="M55">
        <f t="shared" si="5"/>
        <v>19.245923359343298</v>
      </c>
      <c r="N55">
        <f t="shared" si="6"/>
        <v>24.805173240808916</v>
      </c>
      <c r="O55">
        <f t="shared" si="7"/>
        <v>8.9335200394117159E-2</v>
      </c>
      <c r="P55">
        <f t="shared" si="8"/>
        <v>2.766359512309382</v>
      </c>
      <c r="Q55">
        <f t="shared" si="9"/>
        <v>8.776289291841427E-2</v>
      </c>
      <c r="R55">
        <f t="shared" si="10"/>
        <v>5.4990768672103174E-2</v>
      </c>
      <c r="S55">
        <f t="shared" si="11"/>
        <v>194.43463500000004</v>
      </c>
      <c r="T55">
        <f t="shared" si="12"/>
        <v>33.313082713314387</v>
      </c>
      <c r="U55">
        <f t="shared" si="13"/>
        <v>32.400042857142857</v>
      </c>
      <c r="V55">
        <f t="shared" si="14"/>
        <v>4.8842753051386527</v>
      </c>
      <c r="W55">
        <f t="shared" si="15"/>
        <v>68.275993869643983</v>
      </c>
      <c r="X55">
        <f t="shared" si="16"/>
        <v>3.3511445338751749</v>
      </c>
      <c r="Y55">
        <f t="shared" si="17"/>
        <v>4.9082325191389398</v>
      </c>
      <c r="Z55">
        <f t="shared" si="18"/>
        <v>1.5331307712634779</v>
      </c>
      <c r="AA55">
        <f t="shared" si="19"/>
        <v>-61.047387328736981</v>
      </c>
      <c r="AB55">
        <f t="shared" si="20"/>
        <v>12.934696890310232</v>
      </c>
      <c r="AC55">
        <f t="shared" si="21"/>
        <v>1.0650037067631848</v>
      </c>
      <c r="AD55">
        <f t="shared" si="22"/>
        <v>147.38694826833645</v>
      </c>
      <c r="AE55">
        <f t="shared" si="23"/>
        <v>12.31717385244254</v>
      </c>
      <c r="AF55">
        <f t="shared" si="24"/>
        <v>1.4666256586131727</v>
      </c>
      <c r="AG55">
        <f t="shared" si="25"/>
        <v>2.7164095195939981</v>
      </c>
      <c r="AH55">
        <v>264.90883551564121</v>
      </c>
      <c r="AI55">
        <v>255.74147878787869</v>
      </c>
      <c r="AJ55">
        <v>1.69294134703785</v>
      </c>
      <c r="AK55">
        <v>63.439053204931277</v>
      </c>
      <c r="AL55">
        <f t="shared" si="26"/>
        <v>1.3842944972502718</v>
      </c>
      <c r="AM55">
        <v>31.76858550566407</v>
      </c>
      <c r="AN55">
        <v>33.063524242424243</v>
      </c>
      <c r="AO55">
        <v>-1.114905771725843E-2</v>
      </c>
      <c r="AP55">
        <v>87.696171181003294</v>
      </c>
      <c r="AQ55">
        <v>107</v>
      </c>
      <c r="AR55">
        <v>16</v>
      </c>
      <c r="AS55">
        <f t="shared" si="27"/>
        <v>1</v>
      </c>
      <c r="AT55">
        <f t="shared" si="28"/>
        <v>0</v>
      </c>
      <c r="AU55">
        <f t="shared" si="29"/>
        <v>47381.757692039719</v>
      </c>
      <c r="AV55" t="s">
        <v>412</v>
      </c>
      <c r="AW55" t="s">
        <v>412</v>
      </c>
      <c r="AX55">
        <v>0</v>
      </c>
      <c r="AY55">
        <v>0</v>
      </c>
      <c r="AZ55" t="e">
        <f t="shared" si="30"/>
        <v>#DIV/0!</v>
      </c>
      <c r="BA55">
        <v>0</v>
      </c>
      <c r="BB55" t="s">
        <v>412</v>
      </c>
      <c r="BC55" t="s">
        <v>412</v>
      </c>
      <c r="BD55">
        <v>0</v>
      </c>
      <c r="BE55">
        <v>0</v>
      </c>
      <c r="BF55" t="e">
        <f t="shared" si="31"/>
        <v>#DIV/0!</v>
      </c>
      <c r="BG55">
        <v>0.5</v>
      </c>
      <c r="BH55">
        <f t="shared" si="32"/>
        <v>1009.4907000000002</v>
      </c>
      <c r="BI55">
        <f t="shared" si="33"/>
        <v>2.7164095195939981</v>
      </c>
      <c r="BJ55" t="e">
        <f t="shared" si="34"/>
        <v>#DIV/0!</v>
      </c>
      <c r="BK55">
        <f t="shared" si="35"/>
        <v>2.690871267654073E-3</v>
      </c>
      <c r="BL55" t="e">
        <f t="shared" si="36"/>
        <v>#DIV/0!</v>
      </c>
      <c r="BM55" t="e">
        <f t="shared" si="37"/>
        <v>#DIV/0!</v>
      </c>
      <c r="BN55" t="s">
        <v>412</v>
      </c>
      <c r="BO55">
        <v>0</v>
      </c>
      <c r="BP55" t="e">
        <f t="shared" si="38"/>
        <v>#DIV/0!</v>
      </c>
      <c r="BQ55" t="e">
        <f t="shared" si="39"/>
        <v>#DIV/0!</v>
      </c>
      <c r="BR55" t="e">
        <f t="shared" si="40"/>
        <v>#DIV/0!</v>
      </c>
      <c r="BS55" t="e">
        <f t="shared" si="41"/>
        <v>#DIV/0!</v>
      </c>
      <c r="BT55" t="e">
        <f t="shared" si="42"/>
        <v>#DIV/0!</v>
      </c>
      <c r="BU55" t="e">
        <f t="shared" si="43"/>
        <v>#DIV/0!</v>
      </c>
      <c r="BV55" t="e">
        <f t="shared" si="44"/>
        <v>#DIV/0!</v>
      </c>
      <c r="BW55" t="e">
        <f t="shared" si="45"/>
        <v>#DIV/0!</v>
      </c>
      <c r="BX55" t="s">
        <v>412</v>
      </c>
      <c r="BY55" t="s">
        <v>412</v>
      </c>
      <c r="BZ55" t="s">
        <v>412</v>
      </c>
      <c r="CA55" t="s">
        <v>412</v>
      </c>
      <c r="CB55" t="s">
        <v>412</v>
      </c>
      <c r="CC55" t="s">
        <v>412</v>
      </c>
      <c r="CD55" t="s">
        <v>412</v>
      </c>
      <c r="CE55" t="s">
        <v>412</v>
      </c>
      <c r="CF55">
        <v>253</v>
      </c>
      <c r="CG55">
        <v>1000</v>
      </c>
      <c r="CH55" t="s">
        <v>413</v>
      </c>
      <c r="CI55">
        <v>1110.1500000000001</v>
      </c>
      <c r="CJ55">
        <v>1175.8634999999999</v>
      </c>
      <c r="CK55">
        <v>1152.67</v>
      </c>
      <c r="CL55">
        <v>1.3005735999999999E-4</v>
      </c>
      <c r="CM55">
        <v>6.5004835999999994E-4</v>
      </c>
      <c r="CN55">
        <v>4.7597999359999997E-2</v>
      </c>
      <c r="CO55">
        <v>5.5000000000000003E-4</v>
      </c>
      <c r="CP55">
        <f t="shared" si="46"/>
        <v>1199.974285714286</v>
      </c>
      <c r="CQ55">
        <f t="shared" si="47"/>
        <v>1009.4907000000002</v>
      </c>
      <c r="CR55">
        <f t="shared" si="48"/>
        <v>0.84126027700593575</v>
      </c>
      <c r="CS55">
        <f t="shared" si="49"/>
        <v>0.16203233462145616</v>
      </c>
      <c r="CT55">
        <v>6</v>
      </c>
      <c r="CU55">
        <v>0.5</v>
      </c>
      <c r="CV55" t="s">
        <v>414</v>
      </c>
      <c r="CW55">
        <v>2</v>
      </c>
      <c r="CX55" t="b">
        <v>1</v>
      </c>
      <c r="CY55">
        <v>1658151164.5</v>
      </c>
      <c r="CZ55">
        <v>244.82814285714289</v>
      </c>
      <c r="DA55">
        <v>256.52442857142859</v>
      </c>
      <c r="DB55">
        <v>33.075942857142863</v>
      </c>
      <c r="DC55">
        <v>31.76745714285714</v>
      </c>
      <c r="DD55">
        <v>246.4915714285714</v>
      </c>
      <c r="DE55">
        <v>32.564385714285713</v>
      </c>
      <c r="DF55">
        <v>650.27028571428571</v>
      </c>
      <c r="DG55">
        <v>101.2165714285714</v>
      </c>
      <c r="DH55">
        <v>0.100103</v>
      </c>
      <c r="DI55">
        <v>32.48677142857143</v>
      </c>
      <c r="DJ55">
        <v>999.89999999999986</v>
      </c>
      <c r="DK55">
        <v>32.400042857142857</v>
      </c>
      <c r="DL55">
        <v>0</v>
      </c>
      <c r="DM55">
        <v>0</v>
      </c>
      <c r="DN55">
        <v>8988.1228571428583</v>
      </c>
      <c r="DO55">
        <v>0</v>
      </c>
      <c r="DP55">
        <v>456.11271428571428</v>
      </c>
      <c r="DQ55">
        <v>-11.69625714285714</v>
      </c>
      <c r="DR55">
        <v>253.20314285714289</v>
      </c>
      <c r="DS55">
        <v>264.94099999999997</v>
      </c>
      <c r="DT55">
        <v>1.308512857142857</v>
      </c>
      <c r="DU55">
        <v>256.52442857142859</v>
      </c>
      <c r="DV55">
        <v>31.76745714285714</v>
      </c>
      <c r="DW55">
        <v>3.3478300000000001</v>
      </c>
      <c r="DX55">
        <v>3.2153842857142858</v>
      </c>
      <c r="DY55">
        <v>25.867185714285711</v>
      </c>
      <c r="DZ55">
        <v>25.187428571428569</v>
      </c>
      <c r="EA55">
        <v>1199.974285714286</v>
      </c>
      <c r="EB55">
        <v>0.95799299999999998</v>
      </c>
      <c r="EC55">
        <v>4.2007399999999993E-2</v>
      </c>
      <c r="ED55">
        <v>0</v>
      </c>
      <c r="EE55">
        <v>2.5130714285714282</v>
      </c>
      <c r="EF55">
        <v>0</v>
      </c>
      <c r="EG55">
        <v>11743.642857142861</v>
      </c>
      <c r="EH55">
        <v>9554.7628571428559</v>
      </c>
      <c r="EI55">
        <v>46.436999999999998</v>
      </c>
      <c r="EJ55">
        <v>48.811999999999998</v>
      </c>
      <c r="EK55">
        <v>47.919285714285706</v>
      </c>
      <c r="EL55">
        <v>46.901571428571437</v>
      </c>
      <c r="EM55">
        <v>46.151571428571437</v>
      </c>
      <c r="EN55">
        <v>1149.564285714285</v>
      </c>
      <c r="EO55">
        <v>50.41</v>
      </c>
      <c r="EP55">
        <v>0</v>
      </c>
      <c r="EQ55">
        <v>593673.10000014305</v>
      </c>
      <c r="ER55">
        <v>0</v>
      </c>
      <c r="ES55">
        <v>2.563334615384615</v>
      </c>
      <c r="ET55">
        <v>-0.46917265682963571</v>
      </c>
      <c r="EU55">
        <v>-233.63076922820929</v>
      </c>
      <c r="EV55">
        <v>11765.365384615379</v>
      </c>
      <c r="EW55">
        <v>15</v>
      </c>
      <c r="EX55">
        <v>1658144494.0999999</v>
      </c>
      <c r="EY55" t="s">
        <v>415</v>
      </c>
      <c r="EZ55">
        <v>1658144494.0999999</v>
      </c>
      <c r="FA55">
        <v>1658144488.0999999</v>
      </c>
      <c r="FB55">
        <v>9</v>
      </c>
      <c r="FC55">
        <v>-0.39</v>
      </c>
      <c r="FD55">
        <v>0.129</v>
      </c>
      <c r="FE55">
        <v>-1.6950000000000001</v>
      </c>
      <c r="FF55">
        <v>0.501</v>
      </c>
      <c r="FG55">
        <v>420</v>
      </c>
      <c r="FH55">
        <v>31</v>
      </c>
      <c r="FI55">
        <v>0.32</v>
      </c>
      <c r="FJ55">
        <v>0.13</v>
      </c>
      <c r="FK55">
        <v>-11.48850731707317</v>
      </c>
      <c r="FL55">
        <v>-1.6491721254355729</v>
      </c>
      <c r="FM55">
        <v>0.17730269472350541</v>
      </c>
      <c r="FN55">
        <v>0</v>
      </c>
      <c r="FO55">
        <v>2.5588382352941168</v>
      </c>
      <c r="FP55">
        <v>-1.911841214879138E-2</v>
      </c>
      <c r="FQ55">
        <v>0.1892955889836066</v>
      </c>
      <c r="FR55">
        <v>1</v>
      </c>
      <c r="FS55">
        <v>1.2660607317073169</v>
      </c>
      <c r="FT55">
        <v>0.50182808362369591</v>
      </c>
      <c r="FU55">
        <v>5.2741058536610402E-2</v>
      </c>
      <c r="FV55">
        <v>0</v>
      </c>
      <c r="FW55">
        <v>1</v>
      </c>
      <c r="FX55">
        <v>3</v>
      </c>
      <c r="FY55" t="s">
        <v>493</v>
      </c>
      <c r="FZ55">
        <v>3.3722300000000001</v>
      </c>
      <c r="GA55">
        <v>2.8937300000000001</v>
      </c>
      <c r="GB55">
        <v>6.4943299999999995E-2</v>
      </c>
      <c r="GC55">
        <v>6.8354999999999999E-2</v>
      </c>
      <c r="GD55">
        <v>0.13857700000000001</v>
      </c>
      <c r="GE55">
        <v>0.137817</v>
      </c>
      <c r="GF55">
        <v>32477.3</v>
      </c>
      <c r="GG55">
        <v>28133.1</v>
      </c>
      <c r="GH55">
        <v>31030.3</v>
      </c>
      <c r="GI55">
        <v>28128.7</v>
      </c>
      <c r="GJ55">
        <v>35198.6</v>
      </c>
      <c r="GK55">
        <v>34213.699999999997</v>
      </c>
      <c r="GL55">
        <v>40438.800000000003</v>
      </c>
      <c r="GM55">
        <v>39202.400000000001</v>
      </c>
      <c r="GN55">
        <v>2.1907999999999999</v>
      </c>
      <c r="GO55">
        <v>1.6697</v>
      </c>
      <c r="GP55">
        <v>0</v>
      </c>
      <c r="GQ55">
        <v>0.100467</v>
      </c>
      <c r="GR55">
        <v>999.9</v>
      </c>
      <c r="GS55">
        <v>30.768699999999999</v>
      </c>
      <c r="GT55">
        <v>66.900000000000006</v>
      </c>
      <c r="GU55">
        <v>34.299999999999997</v>
      </c>
      <c r="GV55">
        <v>35.910200000000003</v>
      </c>
      <c r="GW55">
        <v>50.81</v>
      </c>
      <c r="GX55">
        <v>44.595399999999998</v>
      </c>
      <c r="GY55">
        <v>1</v>
      </c>
      <c r="GZ55">
        <v>0.40341500000000002</v>
      </c>
      <c r="HA55">
        <v>0.49156</v>
      </c>
      <c r="HB55">
        <v>20.214200000000002</v>
      </c>
      <c r="HC55">
        <v>5.2156399999999996</v>
      </c>
      <c r="HD55">
        <v>11.9682</v>
      </c>
      <c r="HE55">
        <v>4.9913499999999997</v>
      </c>
      <c r="HF55">
        <v>3.2927</v>
      </c>
      <c r="HG55">
        <v>7851.9</v>
      </c>
      <c r="HH55">
        <v>9999</v>
      </c>
      <c r="HI55">
        <v>9999</v>
      </c>
      <c r="HJ55">
        <v>921.9</v>
      </c>
      <c r="HK55">
        <v>4.9712399999999999</v>
      </c>
      <c r="HL55">
        <v>1.87378</v>
      </c>
      <c r="HM55">
        <v>1.87012</v>
      </c>
      <c r="HN55">
        <v>1.8696299999999999</v>
      </c>
      <c r="HO55">
        <v>1.87439</v>
      </c>
      <c r="HP55">
        <v>1.87103</v>
      </c>
      <c r="HQ55">
        <v>1.86646</v>
      </c>
      <c r="HR55">
        <v>1.8775999999999999</v>
      </c>
      <c r="HS55">
        <v>0</v>
      </c>
      <c r="HT55">
        <v>0</v>
      </c>
      <c r="HU55">
        <v>0</v>
      </c>
      <c r="HV55">
        <v>0</v>
      </c>
      <c r="HW55" t="s">
        <v>417</v>
      </c>
      <c r="HX55" t="s">
        <v>418</v>
      </c>
      <c r="HY55" t="s">
        <v>419</v>
      </c>
      <c r="HZ55" t="s">
        <v>419</v>
      </c>
      <c r="IA55" t="s">
        <v>419</v>
      </c>
      <c r="IB55" t="s">
        <v>419</v>
      </c>
      <c r="IC55">
        <v>0</v>
      </c>
      <c r="ID55">
        <v>100</v>
      </c>
      <c r="IE55">
        <v>100</v>
      </c>
      <c r="IF55">
        <v>-1.667</v>
      </c>
      <c r="IG55">
        <v>0.51100000000000001</v>
      </c>
      <c r="IH55">
        <v>-1.5492032321761531</v>
      </c>
      <c r="II55">
        <v>1.7196870422270779E-5</v>
      </c>
      <c r="IJ55">
        <v>-2.1741833173098589E-6</v>
      </c>
      <c r="IK55">
        <v>9.0595066644434051E-10</v>
      </c>
      <c r="IL55">
        <v>-9.5844304854189682E-2</v>
      </c>
      <c r="IM55">
        <v>-1.2435942757381079E-3</v>
      </c>
      <c r="IN55">
        <v>8.3241555849602686E-4</v>
      </c>
      <c r="IO55">
        <v>-6.8006265696850886E-6</v>
      </c>
      <c r="IP55">
        <v>17</v>
      </c>
      <c r="IQ55">
        <v>2050</v>
      </c>
      <c r="IR55">
        <v>3</v>
      </c>
      <c r="IS55">
        <v>34</v>
      </c>
      <c r="IT55">
        <v>111.2</v>
      </c>
      <c r="IU55">
        <v>111.3</v>
      </c>
      <c r="IV55">
        <v>0.74096700000000004</v>
      </c>
      <c r="IW55">
        <v>2.5866699999999998</v>
      </c>
      <c r="IX55">
        <v>1.49902</v>
      </c>
      <c r="IY55">
        <v>2.3034699999999999</v>
      </c>
      <c r="IZ55">
        <v>1.69678</v>
      </c>
      <c r="JA55">
        <v>2.3828100000000001</v>
      </c>
      <c r="JB55">
        <v>38.599499999999999</v>
      </c>
      <c r="JC55">
        <v>14.998900000000001</v>
      </c>
      <c r="JD55">
        <v>18</v>
      </c>
      <c r="JE55">
        <v>575.55999999999995</v>
      </c>
      <c r="JF55">
        <v>322.34300000000002</v>
      </c>
      <c r="JG55">
        <v>29.998799999999999</v>
      </c>
      <c r="JH55">
        <v>32.7607</v>
      </c>
      <c r="JI55">
        <v>30.0001</v>
      </c>
      <c r="JJ55">
        <v>32.54</v>
      </c>
      <c r="JK55">
        <v>32.512</v>
      </c>
      <c r="JL55">
        <v>14.885</v>
      </c>
      <c r="JM55">
        <v>20.023700000000002</v>
      </c>
      <c r="JN55">
        <v>100</v>
      </c>
      <c r="JO55">
        <v>30</v>
      </c>
      <c r="JP55">
        <v>270.99200000000002</v>
      </c>
      <c r="JQ55">
        <v>31.716000000000001</v>
      </c>
      <c r="JR55">
        <v>98.873800000000003</v>
      </c>
      <c r="JS55">
        <v>98.734899999999996</v>
      </c>
    </row>
    <row r="56" spans="1:279" x14ac:dyDescent="0.2">
      <c r="A56">
        <v>41</v>
      </c>
      <c r="B56">
        <v>1658151170.5</v>
      </c>
      <c r="C56">
        <v>159.5</v>
      </c>
      <c r="D56" t="s">
        <v>500</v>
      </c>
      <c r="E56" t="s">
        <v>501</v>
      </c>
      <c r="F56">
        <v>4</v>
      </c>
      <c r="G56">
        <v>1658151168.1875</v>
      </c>
      <c r="H56">
        <f t="shared" si="0"/>
        <v>1.3898781218768372E-3</v>
      </c>
      <c r="I56">
        <f t="shared" si="1"/>
        <v>1.3898781218768372</v>
      </c>
      <c r="J56">
        <f t="shared" si="2"/>
        <v>2.8811295022659333</v>
      </c>
      <c r="K56">
        <f t="shared" si="3"/>
        <v>250.83799999999999</v>
      </c>
      <c r="L56">
        <f t="shared" si="4"/>
        <v>192.9687569726035</v>
      </c>
      <c r="M56">
        <f t="shared" si="5"/>
        <v>19.551064089071978</v>
      </c>
      <c r="N56">
        <f t="shared" si="6"/>
        <v>25.414216741163429</v>
      </c>
      <c r="O56">
        <f t="shared" si="7"/>
        <v>8.9541581389301197E-2</v>
      </c>
      <c r="P56">
        <f t="shared" si="8"/>
        <v>2.7682850348962682</v>
      </c>
      <c r="Q56">
        <f t="shared" si="9"/>
        <v>8.7963147880032511E-2</v>
      </c>
      <c r="R56">
        <f t="shared" si="10"/>
        <v>5.5116465782775188E-2</v>
      </c>
      <c r="S56">
        <f t="shared" si="11"/>
        <v>194.43434999999997</v>
      </c>
      <c r="T56">
        <f t="shared" si="12"/>
        <v>33.30906776426167</v>
      </c>
      <c r="U56">
        <f t="shared" si="13"/>
        <v>32.400475</v>
      </c>
      <c r="V56">
        <f t="shared" si="14"/>
        <v>4.8843944241002619</v>
      </c>
      <c r="W56">
        <f t="shared" si="15"/>
        <v>68.230781492252419</v>
      </c>
      <c r="X56">
        <f t="shared" si="16"/>
        <v>3.3485554267646824</v>
      </c>
      <c r="Y56">
        <f t="shared" si="17"/>
        <v>4.9076902734067467</v>
      </c>
      <c r="Z56">
        <f t="shared" si="18"/>
        <v>1.5358389973355795</v>
      </c>
      <c r="AA56">
        <f t="shared" si="19"/>
        <v>-61.293625174768522</v>
      </c>
      <c r="AB56">
        <f t="shared" si="20"/>
        <v>12.586847532006464</v>
      </c>
      <c r="AC56">
        <f t="shared" si="21"/>
        <v>1.0356342216290328</v>
      </c>
      <c r="AD56">
        <f t="shared" si="22"/>
        <v>146.76320657886694</v>
      </c>
      <c r="AE56">
        <f t="shared" si="23"/>
        <v>12.444179620482764</v>
      </c>
      <c r="AF56">
        <f t="shared" si="24"/>
        <v>1.4397710413715346</v>
      </c>
      <c r="AG56">
        <f t="shared" si="25"/>
        <v>2.8811295022659333</v>
      </c>
      <c r="AH56">
        <v>271.77915021428288</v>
      </c>
      <c r="AI56">
        <v>262.47195151515137</v>
      </c>
      <c r="AJ56">
        <v>1.6884393421186989</v>
      </c>
      <c r="AK56">
        <v>63.439053204931277</v>
      </c>
      <c r="AL56">
        <f t="shared" si="26"/>
        <v>1.3898781218768372</v>
      </c>
      <c r="AM56">
        <v>31.76541411079268</v>
      </c>
      <c r="AN56">
        <v>33.041224848484859</v>
      </c>
      <c r="AO56">
        <v>-6.6482659066036277E-3</v>
      </c>
      <c r="AP56">
        <v>87.696171181003294</v>
      </c>
      <c r="AQ56">
        <v>107</v>
      </c>
      <c r="AR56">
        <v>16</v>
      </c>
      <c r="AS56">
        <f t="shared" si="27"/>
        <v>1</v>
      </c>
      <c r="AT56">
        <f t="shared" si="28"/>
        <v>0</v>
      </c>
      <c r="AU56">
        <f t="shared" si="29"/>
        <v>47435.134660211268</v>
      </c>
      <c r="AV56" t="s">
        <v>412</v>
      </c>
      <c r="AW56" t="s">
        <v>412</v>
      </c>
      <c r="AX56">
        <v>0</v>
      </c>
      <c r="AY56">
        <v>0</v>
      </c>
      <c r="AZ56" t="e">
        <f t="shared" si="30"/>
        <v>#DIV/0!</v>
      </c>
      <c r="BA56">
        <v>0</v>
      </c>
      <c r="BB56" t="s">
        <v>412</v>
      </c>
      <c r="BC56" t="s">
        <v>412</v>
      </c>
      <c r="BD56">
        <v>0</v>
      </c>
      <c r="BE56">
        <v>0</v>
      </c>
      <c r="BF56" t="e">
        <f t="shared" si="31"/>
        <v>#DIV/0!</v>
      </c>
      <c r="BG56">
        <v>0.5</v>
      </c>
      <c r="BH56">
        <f t="shared" si="32"/>
        <v>1009.4891999999999</v>
      </c>
      <c r="BI56">
        <f t="shared" si="33"/>
        <v>2.8811295022659333</v>
      </c>
      <c r="BJ56" t="e">
        <f t="shared" si="34"/>
        <v>#DIV/0!</v>
      </c>
      <c r="BK56">
        <f t="shared" si="35"/>
        <v>2.8540468806064825E-3</v>
      </c>
      <c r="BL56" t="e">
        <f t="shared" si="36"/>
        <v>#DIV/0!</v>
      </c>
      <c r="BM56" t="e">
        <f t="shared" si="37"/>
        <v>#DIV/0!</v>
      </c>
      <c r="BN56" t="s">
        <v>412</v>
      </c>
      <c r="BO56">
        <v>0</v>
      </c>
      <c r="BP56" t="e">
        <f t="shared" si="38"/>
        <v>#DIV/0!</v>
      </c>
      <c r="BQ56" t="e">
        <f t="shared" si="39"/>
        <v>#DIV/0!</v>
      </c>
      <c r="BR56" t="e">
        <f t="shared" si="40"/>
        <v>#DIV/0!</v>
      </c>
      <c r="BS56" t="e">
        <f t="shared" si="41"/>
        <v>#DIV/0!</v>
      </c>
      <c r="BT56" t="e">
        <f t="shared" si="42"/>
        <v>#DIV/0!</v>
      </c>
      <c r="BU56" t="e">
        <f t="shared" si="43"/>
        <v>#DIV/0!</v>
      </c>
      <c r="BV56" t="e">
        <f t="shared" si="44"/>
        <v>#DIV/0!</v>
      </c>
      <c r="BW56" t="e">
        <f t="shared" si="45"/>
        <v>#DIV/0!</v>
      </c>
      <c r="BX56" t="s">
        <v>412</v>
      </c>
      <c r="BY56" t="s">
        <v>412</v>
      </c>
      <c r="BZ56" t="s">
        <v>412</v>
      </c>
      <c r="CA56" t="s">
        <v>412</v>
      </c>
      <c r="CB56" t="s">
        <v>412</v>
      </c>
      <c r="CC56" t="s">
        <v>412</v>
      </c>
      <c r="CD56" t="s">
        <v>412</v>
      </c>
      <c r="CE56" t="s">
        <v>412</v>
      </c>
      <c r="CF56">
        <v>253</v>
      </c>
      <c r="CG56">
        <v>1000</v>
      </c>
      <c r="CH56" t="s">
        <v>413</v>
      </c>
      <c r="CI56">
        <v>1110.1500000000001</v>
      </c>
      <c r="CJ56">
        <v>1175.8634999999999</v>
      </c>
      <c r="CK56">
        <v>1152.67</v>
      </c>
      <c r="CL56">
        <v>1.3005735999999999E-4</v>
      </c>
      <c r="CM56">
        <v>6.5004835999999994E-4</v>
      </c>
      <c r="CN56">
        <v>4.7597999359999997E-2</v>
      </c>
      <c r="CO56">
        <v>5.5000000000000003E-4</v>
      </c>
      <c r="CP56">
        <f t="shared" si="46"/>
        <v>1199.9725000000001</v>
      </c>
      <c r="CQ56">
        <f t="shared" si="47"/>
        <v>1009.4891999999999</v>
      </c>
      <c r="CR56">
        <f t="shared" si="48"/>
        <v>0.84126027888139088</v>
      </c>
      <c r="CS56">
        <f t="shared" si="49"/>
        <v>0.16203233824108465</v>
      </c>
      <c r="CT56">
        <v>6</v>
      </c>
      <c r="CU56">
        <v>0.5</v>
      </c>
      <c r="CV56" t="s">
        <v>414</v>
      </c>
      <c r="CW56">
        <v>2</v>
      </c>
      <c r="CX56" t="b">
        <v>1</v>
      </c>
      <c r="CY56">
        <v>1658151168.1875</v>
      </c>
      <c r="CZ56">
        <v>250.83799999999999</v>
      </c>
      <c r="DA56">
        <v>262.65375</v>
      </c>
      <c r="DB56">
        <v>33.050199999999997</v>
      </c>
      <c r="DC56">
        <v>31.765599999999999</v>
      </c>
      <c r="DD56">
        <v>252.507125</v>
      </c>
      <c r="DE56">
        <v>32.539437499999998</v>
      </c>
      <c r="DF56">
        <v>650.25049999999987</v>
      </c>
      <c r="DG56">
        <v>101.21725000000001</v>
      </c>
      <c r="DH56">
        <v>0.1000015375</v>
      </c>
      <c r="DI56">
        <v>32.484812499999997</v>
      </c>
      <c r="DJ56">
        <v>999.9</v>
      </c>
      <c r="DK56">
        <v>32.400475</v>
      </c>
      <c r="DL56">
        <v>0</v>
      </c>
      <c r="DM56">
        <v>0</v>
      </c>
      <c r="DN56">
        <v>8998.2824999999993</v>
      </c>
      <c r="DO56">
        <v>0</v>
      </c>
      <c r="DP56">
        <v>448.29387500000001</v>
      </c>
      <c r="DQ56">
        <v>-11.8158625</v>
      </c>
      <c r="DR56">
        <v>259.41162500000002</v>
      </c>
      <c r="DS56">
        <v>271.27100000000002</v>
      </c>
      <c r="DT56">
        <v>1.2845949999999999</v>
      </c>
      <c r="DU56">
        <v>262.65375</v>
      </c>
      <c r="DV56">
        <v>31.765599999999999</v>
      </c>
      <c r="DW56">
        <v>3.3452475000000002</v>
      </c>
      <c r="DX56">
        <v>3.2152250000000002</v>
      </c>
      <c r="DY56">
        <v>25.854162500000001</v>
      </c>
      <c r="DZ56">
        <v>25.186587500000002</v>
      </c>
      <c r="EA56">
        <v>1199.9725000000001</v>
      </c>
      <c r="EB56">
        <v>0.95799299999999998</v>
      </c>
      <c r="EC56">
        <v>4.20074E-2</v>
      </c>
      <c r="ED56">
        <v>0</v>
      </c>
      <c r="EE56">
        <v>2.4622250000000001</v>
      </c>
      <c r="EF56">
        <v>0</v>
      </c>
      <c r="EG56">
        <v>11730.9125</v>
      </c>
      <c r="EH56">
        <v>9554.7462500000001</v>
      </c>
      <c r="EI56">
        <v>46.452749999999988</v>
      </c>
      <c r="EJ56">
        <v>48.811999999999998</v>
      </c>
      <c r="EK56">
        <v>47.936999999999998</v>
      </c>
      <c r="EL56">
        <v>46.936999999999998</v>
      </c>
      <c r="EM56">
        <v>46.155999999999999</v>
      </c>
      <c r="EN56">
        <v>1149.5625</v>
      </c>
      <c r="EO56">
        <v>50.41</v>
      </c>
      <c r="EP56">
        <v>0</v>
      </c>
      <c r="EQ56">
        <v>593677.29999995232</v>
      </c>
      <c r="ER56">
        <v>0</v>
      </c>
      <c r="ES56">
        <v>2.5540799999999999</v>
      </c>
      <c r="ET56">
        <v>-0.42680001133160578</v>
      </c>
      <c r="EU56">
        <v>-207.83076957752129</v>
      </c>
      <c r="EV56">
        <v>11748.312</v>
      </c>
      <c r="EW56">
        <v>15</v>
      </c>
      <c r="EX56">
        <v>1658144494.0999999</v>
      </c>
      <c r="EY56" t="s">
        <v>415</v>
      </c>
      <c r="EZ56">
        <v>1658144494.0999999</v>
      </c>
      <c r="FA56">
        <v>1658144488.0999999</v>
      </c>
      <c r="FB56">
        <v>9</v>
      </c>
      <c r="FC56">
        <v>-0.39</v>
      </c>
      <c r="FD56">
        <v>0.129</v>
      </c>
      <c r="FE56">
        <v>-1.6950000000000001</v>
      </c>
      <c r="FF56">
        <v>0.501</v>
      </c>
      <c r="FG56">
        <v>420</v>
      </c>
      <c r="FH56">
        <v>31</v>
      </c>
      <c r="FI56">
        <v>0.32</v>
      </c>
      <c r="FJ56">
        <v>0.13</v>
      </c>
      <c r="FK56">
        <v>-11.609365</v>
      </c>
      <c r="FL56">
        <v>-1.542749718574085</v>
      </c>
      <c r="FM56">
        <v>0.16364082704203131</v>
      </c>
      <c r="FN56">
        <v>0</v>
      </c>
      <c r="FO56">
        <v>2.5597705882352941</v>
      </c>
      <c r="FP56">
        <v>-0.48083728302381268</v>
      </c>
      <c r="FQ56">
        <v>0.17907008080868911</v>
      </c>
      <c r="FR56">
        <v>1</v>
      </c>
      <c r="FS56">
        <v>1.287676</v>
      </c>
      <c r="FT56">
        <v>0.2276330206378972</v>
      </c>
      <c r="FU56">
        <v>3.7215541968376599E-2</v>
      </c>
      <c r="FV56">
        <v>0</v>
      </c>
      <c r="FW56">
        <v>1</v>
      </c>
      <c r="FX56">
        <v>3</v>
      </c>
      <c r="FY56" t="s">
        <v>493</v>
      </c>
      <c r="FZ56">
        <v>3.3722599999999998</v>
      </c>
      <c r="GA56">
        <v>2.8937300000000001</v>
      </c>
      <c r="GB56">
        <v>6.6396999999999998E-2</v>
      </c>
      <c r="GC56">
        <v>6.9831400000000002E-2</v>
      </c>
      <c r="GD56">
        <v>0.13852</v>
      </c>
      <c r="GE56">
        <v>0.137823</v>
      </c>
      <c r="GF56">
        <v>32426.9</v>
      </c>
      <c r="GG56">
        <v>28089.1</v>
      </c>
      <c r="GH56">
        <v>31030.5</v>
      </c>
      <c r="GI56">
        <v>28129.3</v>
      </c>
      <c r="GJ56">
        <v>35201.300000000003</v>
      </c>
      <c r="GK56">
        <v>34214</v>
      </c>
      <c r="GL56">
        <v>40439.199999999997</v>
      </c>
      <c r="GM56">
        <v>39202.9</v>
      </c>
      <c r="GN56">
        <v>2.1908799999999999</v>
      </c>
      <c r="GO56">
        <v>1.6696299999999999</v>
      </c>
      <c r="GP56">
        <v>0</v>
      </c>
      <c r="GQ56">
        <v>0.101186</v>
      </c>
      <c r="GR56">
        <v>999.9</v>
      </c>
      <c r="GS56">
        <v>30.759599999999999</v>
      </c>
      <c r="GT56">
        <v>66.900000000000006</v>
      </c>
      <c r="GU56">
        <v>34.299999999999997</v>
      </c>
      <c r="GV56">
        <v>35.910899999999998</v>
      </c>
      <c r="GW56">
        <v>50.42</v>
      </c>
      <c r="GX56">
        <v>44.390999999999998</v>
      </c>
      <c r="GY56">
        <v>1</v>
      </c>
      <c r="GZ56">
        <v>0.40373700000000001</v>
      </c>
      <c r="HA56">
        <v>0.48741800000000002</v>
      </c>
      <c r="HB56">
        <v>20.214200000000002</v>
      </c>
      <c r="HC56">
        <v>5.2159399999999998</v>
      </c>
      <c r="HD56">
        <v>11.9682</v>
      </c>
      <c r="HE56">
        <v>4.9912999999999998</v>
      </c>
      <c r="HF56">
        <v>3.2926500000000001</v>
      </c>
      <c r="HG56">
        <v>7851.9</v>
      </c>
      <c r="HH56">
        <v>9999</v>
      </c>
      <c r="HI56">
        <v>9999</v>
      </c>
      <c r="HJ56">
        <v>921.9</v>
      </c>
      <c r="HK56">
        <v>4.9712300000000003</v>
      </c>
      <c r="HL56">
        <v>1.8737900000000001</v>
      </c>
      <c r="HM56">
        <v>1.87012</v>
      </c>
      <c r="HN56">
        <v>1.86964</v>
      </c>
      <c r="HO56">
        <v>1.87439</v>
      </c>
      <c r="HP56">
        <v>1.87103</v>
      </c>
      <c r="HQ56">
        <v>1.86649</v>
      </c>
      <c r="HR56">
        <v>1.8776200000000001</v>
      </c>
      <c r="HS56">
        <v>0</v>
      </c>
      <c r="HT56">
        <v>0</v>
      </c>
      <c r="HU56">
        <v>0</v>
      </c>
      <c r="HV56">
        <v>0</v>
      </c>
      <c r="HW56" t="s">
        <v>417</v>
      </c>
      <c r="HX56" t="s">
        <v>418</v>
      </c>
      <c r="HY56" t="s">
        <v>419</v>
      </c>
      <c r="HZ56" t="s">
        <v>419</v>
      </c>
      <c r="IA56" t="s">
        <v>419</v>
      </c>
      <c r="IB56" t="s">
        <v>419</v>
      </c>
      <c r="IC56">
        <v>0</v>
      </c>
      <c r="ID56">
        <v>100</v>
      </c>
      <c r="IE56">
        <v>100</v>
      </c>
      <c r="IF56">
        <v>-1.6719999999999999</v>
      </c>
      <c r="IG56">
        <v>0.51049999999999995</v>
      </c>
      <c r="IH56">
        <v>-1.5492032321761531</v>
      </c>
      <c r="II56">
        <v>1.7196870422270779E-5</v>
      </c>
      <c r="IJ56">
        <v>-2.1741833173098589E-6</v>
      </c>
      <c r="IK56">
        <v>9.0595066644434051E-10</v>
      </c>
      <c r="IL56">
        <v>-9.5844304854189682E-2</v>
      </c>
      <c r="IM56">
        <v>-1.2435942757381079E-3</v>
      </c>
      <c r="IN56">
        <v>8.3241555849602686E-4</v>
      </c>
      <c r="IO56">
        <v>-6.8006265696850886E-6</v>
      </c>
      <c r="IP56">
        <v>17</v>
      </c>
      <c r="IQ56">
        <v>2050</v>
      </c>
      <c r="IR56">
        <v>3</v>
      </c>
      <c r="IS56">
        <v>34</v>
      </c>
      <c r="IT56">
        <v>111.3</v>
      </c>
      <c r="IU56">
        <v>111.4</v>
      </c>
      <c r="IV56">
        <v>0.75439500000000004</v>
      </c>
      <c r="IW56">
        <v>2.5939899999999998</v>
      </c>
      <c r="IX56">
        <v>1.49902</v>
      </c>
      <c r="IY56">
        <v>2.3034699999999999</v>
      </c>
      <c r="IZ56">
        <v>1.69678</v>
      </c>
      <c r="JA56">
        <v>2.34375</v>
      </c>
      <c r="JB56">
        <v>38.624099999999999</v>
      </c>
      <c r="JC56">
        <v>14.9901</v>
      </c>
      <c r="JD56">
        <v>18</v>
      </c>
      <c r="JE56">
        <v>575.61199999999997</v>
      </c>
      <c r="JF56">
        <v>322.315</v>
      </c>
      <c r="JG56">
        <v>29.998899999999999</v>
      </c>
      <c r="JH56">
        <v>32.759900000000002</v>
      </c>
      <c r="JI56">
        <v>30.0001</v>
      </c>
      <c r="JJ56">
        <v>32.54</v>
      </c>
      <c r="JK56">
        <v>32.5139</v>
      </c>
      <c r="JL56">
        <v>15.166700000000001</v>
      </c>
      <c r="JM56">
        <v>20.023700000000002</v>
      </c>
      <c r="JN56">
        <v>100</v>
      </c>
      <c r="JO56">
        <v>30</v>
      </c>
      <c r="JP56">
        <v>277.67</v>
      </c>
      <c r="JQ56">
        <v>31.7182</v>
      </c>
      <c r="JR56">
        <v>98.874600000000001</v>
      </c>
      <c r="JS56">
        <v>98.736599999999996</v>
      </c>
    </row>
    <row r="57" spans="1:279" x14ac:dyDescent="0.2">
      <c r="A57">
        <v>42</v>
      </c>
      <c r="B57">
        <v>1658151174.5</v>
      </c>
      <c r="C57">
        <v>163.5</v>
      </c>
      <c r="D57" t="s">
        <v>502</v>
      </c>
      <c r="E57" t="s">
        <v>503</v>
      </c>
      <c r="F57">
        <v>4</v>
      </c>
      <c r="G57">
        <v>1658151172.5</v>
      </c>
      <c r="H57">
        <f t="shared" si="0"/>
        <v>1.4003459448039238E-3</v>
      </c>
      <c r="I57">
        <f t="shared" si="1"/>
        <v>1.4003459448039237</v>
      </c>
      <c r="J57">
        <f t="shared" si="2"/>
        <v>3.0077815176345473</v>
      </c>
      <c r="K57">
        <f t="shared" si="3"/>
        <v>257.91157142857139</v>
      </c>
      <c r="L57">
        <f t="shared" si="4"/>
        <v>197.90436106631475</v>
      </c>
      <c r="M57">
        <f t="shared" si="5"/>
        <v>20.05077208989546</v>
      </c>
      <c r="N57">
        <f t="shared" si="6"/>
        <v>26.130430427090214</v>
      </c>
      <c r="O57">
        <f t="shared" si="7"/>
        <v>9.0077297329705999E-2</v>
      </c>
      <c r="P57">
        <f t="shared" si="8"/>
        <v>2.771538263986796</v>
      </c>
      <c r="Q57">
        <f t="shared" si="9"/>
        <v>8.8481940761350686E-2</v>
      </c>
      <c r="R57">
        <f t="shared" si="10"/>
        <v>5.5442195927345395E-2</v>
      </c>
      <c r="S57">
        <f t="shared" si="11"/>
        <v>194.44785899999997</v>
      </c>
      <c r="T57">
        <f t="shared" si="12"/>
        <v>33.308045529785822</v>
      </c>
      <c r="U57">
        <f t="shared" si="13"/>
        <v>32.402700000000003</v>
      </c>
      <c r="V57">
        <f t="shared" si="14"/>
        <v>4.8850077791094302</v>
      </c>
      <c r="W57">
        <f t="shared" si="15"/>
        <v>68.182660058830621</v>
      </c>
      <c r="X57">
        <f t="shared" si="16"/>
        <v>3.3466929198206388</v>
      </c>
      <c r="Y57">
        <f t="shared" si="17"/>
        <v>4.9084223421805238</v>
      </c>
      <c r="Z57">
        <f t="shared" si="18"/>
        <v>1.5383148592887914</v>
      </c>
      <c r="AA57">
        <f t="shared" si="19"/>
        <v>-61.755256165853041</v>
      </c>
      <c r="AB57">
        <f t="shared" si="20"/>
        <v>12.664342012555863</v>
      </c>
      <c r="AC57">
        <f t="shared" si="21"/>
        <v>1.0408121754119053</v>
      </c>
      <c r="AD57">
        <f t="shared" si="22"/>
        <v>146.39775702211469</v>
      </c>
      <c r="AE57">
        <f t="shared" si="23"/>
        <v>12.561429160778244</v>
      </c>
      <c r="AF57">
        <f t="shared" si="24"/>
        <v>1.4175301988254003</v>
      </c>
      <c r="AG57">
        <f t="shared" si="25"/>
        <v>3.0077815176345473</v>
      </c>
      <c r="AH57">
        <v>278.67452301337511</v>
      </c>
      <c r="AI57">
        <v>269.24953939393941</v>
      </c>
      <c r="AJ57">
        <v>1.6878555388439</v>
      </c>
      <c r="AK57">
        <v>63.439053204931277</v>
      </c>
      <c r="AL57">
        <f t="shared" si="26"/>
        <v>1.4003459448039237</v>
      </c>
      <c r="AM57">
        <v>31.767671097965309</v>
      </c>
      <c r="AN57">
        <v>33.027661818181812</v>
      </c>
      <c r="AO57">
        <v>-1.9736980013518742E-3</v>
      </c>
      <c r="AP57">
        <v>87.696171181003294</v>
      </c>
      <c r="AQ57">
        <v>107</v>
      </c>
      <c r="AR57">
        <v>16</v>
      </c>
      <c r="AS57">
        <f t="shared" si="27"/>
        <v>1</v>
      </c>
      <c r="AT57">
        <f t="shared" si="28"/>
        <v>0</v>
      </c>
      <c r="AU57">
        <f t="shared" si="29"/>
        <v>47524.415261931354</v>
      </c>
      <c r="AV57" t="s">
        <v>412</v>
      </c>
      <c r="AW57" t="s">
        <v>412</v>
      </c>
      <c r="AX57">
        <v>0</v>
      </c>
      <c r="AY57">
        <v>0</v>
      </c>
      <c r="AZ57" t="e">
        <f t="shared" si="30"/>
        <v>#DIV/0!</v>
      </c>
      <c r="BA57">
        <v>0</v>
      </c>
      <c r="BB57" t="s">
        <v>412</v>
      </c>
      <c r="BC57" t="s">
        <v>412</v>
      </c>
      <c r="BD57">
        <v>0</v>
      </c>
      <c r="BE57">
        <v>0</v>
      </c>
      <c r="BF57" t="e">
        <f t="shared" si="31"/>
        <v>#DIV/0!</v>
      </c>
      <c r="BG57">
        <v>0.5</v>
      </c>
      <c r="BH57">
        <f t="shared" si="32"/>
        <v>1009.5602999999999</v>
      </c>
      <c r="BI57">
        <f t="shared" si="33"/>
        <v>3.0077815176345473</v>
      </c>
      <c r="BJ57" t="e">
        <f t="shared" si="34"/>
        <v>#DIV/0!</v>
      </c>
      <c r="BK57">
        <f t="shared" si="35"/>
        <v>2.9792985298991528E-3</v>
      </c>
      <c r="BL57" t="e">
        <f t="shared" si="36"/>
        <v>#DIV/0!</v>
      </c>
      <c r="BM57" t="e">
        <f t="shared" si="37"/>
        <v>#DIV/0!</v>
      </c>
      <c r="BN57" t="s">
        <v>412</v>
      </c>
      <c r="BO57">
        <v>0</v>
      </c>
      <c r="BP57" t="e">
        <f t="shared" si="38"/>
        <v>#DIV/0!</v>
      </c>
      <c r="BQ57" t="e">
        <f t="shared" si="39"/>
        <v>#DIV/0!</v>
      </c>
      <c r="BR57" t="e">
        <f t="shared" si="40"/>
        <v>#DIV/0!</v>
      </c>
      <c r="BS57" t="e">
        <f t="shared" si="41"/>
        <v>#DIV/0!</v>
      </c>
      <c r="BT57" t="e">
        <f t="shared" si="42"/>
        <v>#DIV/0!</v>
      </c>
      <c r="BU57" t="e">
        <f t="shared" si="43"/>
        <v>#DIV/0!</v>
      </c>
      <c r="BV57" t="e">
        <f t="shared" si="44"/>
        <v>#DIV/0!</v>
      </c>
      <c r="BW57" t="e">
        <f t="shared" si="45"/>
        <v>#DIV/0!</v>
      </c>
      <c r="BX57" t="s">
        <v>412</v>
      </c>
      <c r="BY57" t="s">
        <v>412</v>
      </c>
      <c r="BZ57" t="s">
        <v>412</v>
      </c>
      <c r="CA57" t="s">
        <v>412</v>
      </c>
      <c r="CB57" t="s">
        <v>412</v>
      </c>
      <c r="CC57" t="s">
        <v>412</v>
      </c>
      <c r="CD57" t="s">
        <v>412</v>
      </c>
      <c r="CE57" t="s">
        <v>412</v>
      </c>
      <c r="CF57">
        <v>253</v>
      </c>
      <c r="CG57">
        <v>1000</v>
      </c>
      <c r="CH57" t="s">
        <v>413</v>
      </c>
      <c r="CI57">
        <v>1110.1500000000001</v>
      </c>
      <c r="CJ57">
        <v>1175.8634999999999</v>
      </c>
      <c r="CK57">
        <v>1152.67</v>
      </c>
      <c r="CL57">
        <v>1.3005735999999999E-4</v>
      </c>
      <c r="CM57">
        <v>6.5004835999999994E-4</v>
      </c>
      <c r="CN57">
        <v>4.7597999359999997E-2</v>
      </c>
      <c r="CO57">
        <v>5.5000000000000003E-4</v>
      </c>
      <c r="CP57">
        <f t="shared" si="46"/>
        <v>1200.0571428571429</v>
      </c>
      <c r="CQ57">
        <f t="shared" si="47"/>
        <v>1009.5602999999999</v>
      </c>
      <c r="CR57">
        <f t="shared" si="48"/>
        <v>0.84126018999095264</v>
      </c>
      <c r="CS57">
        <f t="shared" si="49"/>
        <v>0.16203216668253889</v>
      </c>
      <c r="CT57">
        <v>6</v>
      </c>
      <c r="CU57">
        <v>0.5</v>
      </c>
      <c r="CV57" t="s">
        <v>414</v>
      </c>
      <c r="CW57">
        <v>2</v>
      </c>
      <c r="CX57" t="b">
        <v>1</v>
      </c>
      <c r="CY57">
        <v>1658151172.5</v>
      </c>
      <c r="CZ57">
        <v>257.91157142857139</v>
      </c>
      <c r="DA57">
        <v>269.839</v>
      </c>
      <c r="DB57">
        <v>33.032400000000003</v>
      </c>
      <c r="DC57">
        <v>31.767685714285712</v>
      </c>
      <c r="DD57">
        <v>259.58685714285713</v>
      </c>
      <c r="DE57">
        <v>32.522142857142853</v>
      </c>
      <c r="DF57">
        <v>650.28399999999999</v>
      </c>
      <c r="DG57">
        <v>101.21557142857139</v>
      </c>
      <c r="DH57">
        <v>9.989217142857143E-2</v>
      </c>
      <c r="DI57">
        <v>32.487457142857153</v>
      </c>
      <c r="DJ57">
        <v>999.89999999999986</v>
      </c>
      <c r="DK57">
        <v>32.402700000000003</v>
      </c>
      <c r="DL57">
        <v>0</v>
      </c>
      <c r="DM57">
        <v>0</v>
      </c>
      <c r="DN57">
        <v>9015.7142857142862</v>
      </c>
      <c r="DO57">
        <v>0</v>
      </c>
      <c r="DP57">
        <v>437.78757142857148</v>
      </c>
      <c r="DQ57">
        <v>-11.927571428571429</v>
      </c>
      <c r="DR57">
        <v>266.72199999999998</v>
      </c>
      <c r="DS57">
        <v>278.69242857142859</v>
      </c>
      <c r="DT57">
        <v>1.2647014285714291</v>
      </c>
      <c r="DU57">
        <v>269.839</v>
      </c>
      <c r="DV57">
        <v>31.767685714285712</v>
      </c>
      <c r="DW57">
        <v>3.343394285714286</v>
      </c>
      <c r="DX57">
        <v>3.215388571428571</v>
      </c>
      <c r="DY57">
        <v>25.844814285714289</v>
      </c>
      <c r="DZ57">
        <v>25.187457142857141</v>
      </c>
      <c r="EA57">
        <v>1200.0571428571429</v>
      </c>
      <c r="EB57">
        <v>0.95799585714285718</v>
      </c>
      <c r="EC57">
        <v>4.2004342857142857E-2</v>
      </c>
      <c r="ED57">
        <v>0</v>
      </c>
      <c r="EE57">
        <v>2.5973285714285721</v>
      </c>
      <c r="EF57">
        <v>0</v>
      </c>
      <c r="EG57">
        <v>11720.028571428569</v>
      </c>
      <c r="EH57">
        <v>9555.4185714285704</v>
      </c>
      <c r="EI57">
        <v>46.436999999999998</v>
      </c>
      <c r="EJ57">
        <v>48.811999999999998</v>
      </c>
      <c r="EK57">
        <v>47.928285714285707</v>
      </c>
      <c r="EL57">
        <v>46.919285714285706</v>
      </c>
      <c r="EM57">
        <v>46.160428571428568</v>
      </c>
      <c r="EN57">
        <v>1149.6471428571431</v>
      </c>
      <c r="EO57">
        <v>50.41</v>
      </c>
      <c r="EP57">
        <v>0</v>
      </c>
      <c r="EQ57">
        <v>593681.5</v>
      </c>
      <c r="ER57">
        <v>0</v>
      </c>
      <c r="ES57">
        <v>2.5390423076923079</v>
      </c>
      <c r="ET57">
        <v>0.35016409275664673</v>
      </c>
      <c r="EU57">
        <v>-187.2102565323373</v>
      </c>
      <c r="EV57">
        <v>11735.84230769231</v>
      </c>
      <c r="EW57">
        <v>15</v>
      </c>
      <c r="EX57">
        <v>1658144494.0999999</v>
      </c>
      <c r="EY57" t="s">
        <v>415</v>
      </c>
      <c r="EZ57">
        <v>1658144494.0999999</v>
      </c>
      <c r="FA57">
        <v>1658144488.0999999</v>
      </c>
      <c r="FB57">
        <v>9</v>
      </c>
      <c r="FC57">
        <v>-0.39</v>
      </c>
      <c r="FD57">
        <v>0.129</v>
      </c>
      <c r="FE57">
        <v>-1.6950000000000001</v>
      </c>
      <c r="FF57">
        <v>0.501</v>
      </c>
      <c r="FG57">
        <v>420</v>
      </c>
      <c r="FH57">
        <v>31</v>
      </c>
      <c r="FI57">
        <v>0.32</v>
      </c>
      <c r="FJ57">
        <v>0.13</v>
      </c>
      <c r="FK57">
        <v>-11.723050000000001</v>
      </c>
      <c r="FL57">
        <v>-1.287379362101311</v>
      </c>
      <c r="FM57">
        <v>0.13462553063962271</v>
      </c>
      <c r="FN57">
        <v>0</v>
      </c>
      <c r="FO57">
        <v>2.5439558823529409</v>
      </c>
      <c r="FP57">
        <v>-0.1480809830511276</v>
      </c>
      <c r="FQ57">
        <v>0.18177794661939231</v>
      </c>
      <c r="FR57">
        <v>1</v>
      </c>
      <c r="FS57">
        <v>1.295037</v>
      </c>
      <c r="FT57">
        <v>-8.0469793621016E-2</v>
      </c>
      <c r="FU57">
        <v>2.7609362560551812E-2</v>
      </c>
      <c r="FV57">
        <v>1</v>
      </c>
      <c r="FW57">
        <v>2</v>
      </c>
      <c r="FX57">
        <v>3</v>
      </c>
      <c r="FY57" t="s">
        <v>428</v>
      </c>
      <c r="FZ57">
        <v>3.37195</v>
      </c>
      <c r="GA57">
        <v>2.89371</v>
      </c>
      <c r="GB57">
        <v>6.7838499999999996E-2</v>
      </c>
      <c r="GC57">
        <v>7.1292900000000006E-2</v>
      </c>
      <c r="GD57">
        <v>0.13848299999999999</v>
      </c>
      <c r="GE57">
        <v>0.13782</v>
      </c>
      <c r="GF57">
        <v>32377.4</v>
      </c>
      <c r="GG57">
        <v>28044.799999999999</v>
      </c>
      <c r="GH57">
        <v>31030.9</v>
      </c>
      <c r="GI57">
        <v>28129.200000000001</v>
      </c>
      <c r="GJ57">
        <v>35203</v>
      </c>
      <c r="GK57">
        <v>34214.199999999997</v>
      </c>
      <c r="GL57">
        <v>40439.4</v>
      </c>
      <c r="GM57">
        <v>39203</v>
      </c>
      <c r="GN57">
        <v>2.19075</v>
      </c>
      <c r="GO57">
        <v>1.67005</v>
      </c>
      <c r="GP57">
        <v>0</v>
      </c>
      <c r="GQ57">
        <v>0.10179000000000001</v>
      </c>
      <c r="GR57">
        <v>999.9</v>
      </c>
      <c r="GS57">
        <v>30.753299999999999</v>
      </c>
      <c r="GT57">
        <v>66.900000000000006</v>
      </c>
      <c r="GU57">
        <v>34.299999999999997</v>
      </c>
      <c r="GV57">
        <v>35.912199999999999</v>
      </c>
      <c r="GW57">
        <v>50.27</v>
      </c>
      <c r="GX57">
        <v>44.8598</v>
      </c>
      <c r="GY57">
        <v>1</v>
      </c>
      <c r="GZ57">
        <v>0.40320400000000001</v>
      </c>
      <c r="HA57">
        <v>0.48582500000000001</v>
      </c>
      <c r="HB57">
        <v>20.214400000000001</v>
      </c>
      <c r="HC57">
        <v>5.2150400000000001</v>
      </c>
      <c r="HD57">
        <v>11.968500000000001</v>
      </c>
      <c r="HE57">
        <v>4.9909499999999998</v>
      </c>
      <c r="HF57">
        <v>3.2926000000000002</v>
      </c>
      <c r="HG57">
        <v>7852.2</v>
      </c>
      <c r="HH57">
        <v>9999</v>
      </c>
      <c r="HI57">
        <v>9999</v>
      </c>
      <c r="HJ57">
        <v>921.9</v>
      </c>
      <c r="HK57">
        <v>4.9712300000000003</v>
      </c>
      <c r="HL57">
        <v>1.87378</v>
      </c>
      <c r="HM57">
        <v>1.87012</v>
      </c>
      <c r="HN57">
        <v>1.8696299999999999</v>
      </c>
      <c r="HO57">
        <v>1.87439</v>
      </c>
      <c r="HP57">
        <v>1.87103</v>
      </c>
      <c r="HQ57">
        <v>1.8664700000000001</v>
      </c>
      <c r="HR57">
        <v>1.8776200000000001</v>
      </c>
      <c r="HS57">
        <v>0</v>
      </c>
      <c r="HT57">
        <v>0</v>
      </c>
      <c r="HU57">
        <v>0</v>
      </c>
      <c r="HV57">
        <v>0</v>
      </c>
      <c r="HW57" t="s">
        <v>417</v>
      </c>
      <c r="HX57" t="s">
        <v>418</v>
      </c>
      <c r="HY57" t="s">
        <v>419</v>
      </c>
      <c r="HZ57" t="s">
        <v>419</v>
      </c>
      <c r="IA57" t="s">
        <v>419</v>
      </c>
      <c r="IB57" t="s">
        <v>419</v>
      </c>
      <c r="IC57">
        <v>0</v>
      </c>
      <c r="ID57">
        <v>100</v>
      </c>
      <c r="IE57">
        <v>100</v>
      </c>
      <c r="IF57">
        <v>-1.679</v>
      </c>
      <c r="IG57">
        <v>0.51</v>
      </c>
      <c r="IH57">
        <v>-1.5492032321761531</v>
      </c>
      <c r="II57">
        <v>1.7196870422270779E-5</v>
      </c>
      <c r="IJ57">
        <v>-2.1741833173098589E-6</v>
      </c>
      <c r="IK57">
        <v>9.0595066644434051E-10</v>
      </c>
      <c r="IL57">
        <v>-9.5844304854189682E-2</v>
      </c>
      <c r="IM57">
        <v>-1.2435942757381079E-3</v>
      </c>
      <c r="IN57">
        <v>8.3241555849602686E-4</v>
      </c>
      <c r="IO57">
        <v>-6.8006265696850886E-6</v>
      </c>
      <c r="IP57">
        <v>17</v>
      </c>
      <c r="IQ57">
        <v>2050</v>
      </c>
      <c r="IR57">
        <v>3</v>
      </c>
      <c r="IS57">
        <v>34</v>
      </c>
      <c r="IT57">
        <v>111.3</v>
      </c>
      <c r="IU57">
        <v>111.4</v>
      </c>
      <c r="IV57">
        <v>0.76904300000000003</v>
      </c>
      <c r="IW57">
        <v>2.5964399999999999</v>
      </c>
      <c r="IX57">
        <v>1.49902</v>
      </c>
      <c r="IY57">
        <v>2.3034699999999999</v>
      </c>
      <c r="IZ57">
        <v>1.69678</v>
      </c>
      <c r="JA57">
        <v>2.2949199999999998</v>
      </c>
      <c r="JB57">
        <v>38.624099999999999</v>
      </c>
      <c r="JC57">
        <v>14.981400000000001</v>
      </c>
      <c r="JD57">
        <v>18</v>
      </c>
      <c r="JE57">
        <v>575.52499999999998</v>
      </c>
      <c r="JF57">
        <v>322.54300000000001</v>
      </c>
      <c r="JG57">
        <v>29.999400000000001</v>
      </c>
      <c r="JH57">
        <v>32.757800000000003</v>
      </c>
      <c r="JI57">
        <v>30</v>
      </c>
      <c r="JJ57">
        <v>32.54</v>
      </c>
      <c r="JK57">
        <v>32.514800000000001</v>
      </c>
      <c r="JL57">
        <v>15.450900000000001</v>
      </c>
      <c r="JM57">
        <v>20.023700000000002</v>
      </c>
      <c r="JN57">
        <v>100</v>
      </c>
      <c r="JO57">
        <v>30</v>
      </c>
      <c r="JP57">
        <v>284.351</v>
      </c>
      <c r="JQ57">
        <v>31.718299999999999</v>
      </c>
      <c r="JR57">
        <v>98.875500000000002</v>
      </c>
      <c r="JS57">
        <v>98.736500000000007</v>
      </c>
    </row>
    <row r="58" spans="1:279" x14ac:dyDescent="0.2">
      <c r="A58">
        <v>43</v>
      </c>
      <c r="B58">
        <v>1658151178.5</v>
      </c>
      <c r="C58">
        <v>167.5</v>
      </c>
      <c r="D58" t="s">
        <v>504</v>
      </c>
      <c r="E58" t="s">
        <v>505</v>
      </c>
      <c r="F58">
        <v>4</v>
      </c>
      <c r="G58">
        <v>1658151176.1875</v>
      </c>
      <c r="H58">
        <f t="shared" si="0"/>
        <v>1.4018737560527088E-3</v>
      </c>
      <c r="I58">
        <f t="shared" si="1"/>
        <v>1.4018737560527088</v>
      </c>
      <c r="J58">
        <f t="shared" si="2"/>
        <v>3.0740110394767113</v>
      </c>
      <c r="K58">
        <f t="shared" si="3"/>
        <v>263.92962499999999</v>
      </c>
      <c r="L58">
        <f t="shared" si="4"/>
        <v>202.59988295855061</v>
      </c>
      <c r="M58">
        <f t="shared" si="5"/>
        <v>20.526341081721217</v>
      </c>
      <c r="N58">
        <f t="shared" si="6"/>
        <v>26.739943899321649</v>
      </c>
      <c r="O58">
        <f t="shared" si="7"/>
        <v>9.0101276488653917E-2</v>
      </c>
      <c r="P58">
        <f t="shared" si="8"/>
        <v>2.7646777686971022</v>
      </c>
      <c r="Q58">
        <f t="shared" si="9"/>
        <v>8.8501193421015506E-2</v>
      </c>
      <c r="R58">
        <f t="shared" si="10"/>
        <v>5.5454640164535281E-2</v>
      </c>
      <c r="S58">
        <f t="shared" si="11"/>
        <v>194.43215549999996</v>
      </c>
      <c r="T58">
        <f t="shared" si="12"/>
        <v>33.310229148261385</v>
      </c>
      <c r="U58">
        <f t="shared" si="13"/>
        <v>32.4041</v>
      </c>
      <c r="V58">
        <f t="shared" si="14"/>
        <v>4.8853937447106439</v>
      </c>
      <c r="W58">
        <f t="shared" si="15"/>
        <v>68.160175499220315</v>
      </c>
      <c r="X58">
        <f t="shared" si="16"/>
        <v>3.3457436054068199</v>
      </c>
      <c r="Y58">
        <f t="shared" si="17"/>
        <v>4.9086487540588744</v>
      </c>
      <c r="Z58">
        <f t="shared" si="18"/>
        <v>1.539650139303824</v>
      </c>
      <c r="AA58">
        <f t="shared" si="19"/>
        <v>-61.822632641924457</v>
      </c>
      <c r="AB58">
        <f t="shared" si="20"/>
        <v>12.54622548962068</v>
      </c>
      <c r="AC58">
        <f t="shared" si="21"/>
        <v>1.0336747571875922</v>
      </c>
      <c r="AD58">
        <f t="shared" si="22"/>
        <v>146.18942310488376</v>
      </c>
      <c r="AE58">
        <f t="shared" si="23"/>
        <v>12.699000448607482</v>
      </c>
      <c r="AF58">
        <f t="shared" si="24"/>
        <v>1.4091882974201573</v>
      </c>
      <c r="AG58">
        <f t="shared" si="25"/>
        <v>3.0740110394767113</v>
      </c>
      <c r="AH58">
        <v>285.56201381502541</v>
      </c>
      <c r="AI58">
        <v>276.0250969696969</v>
      </c>
      <c r="AJ58">
        <v>1.700481912560164</v>
      </c>
      <c r="AK58">
        <v>63.439053204931277</v>
      </c>
      <c r="AL58">
        <f t="shared" si="26"/>
        <v>1.4018737560527088</v>
      </c>
      <c r="AM58">
        <v>31.76617272879804</v>
      </c>
      <c r="AN58">
        <v>33.019902424242403</v>
      </c>
      <c r="AO58">
        <v>-5.5641251439472435E-4</v>
      </c>
      <c r="AP58">
        <v>87.696171181003294</v>
      </c>
      <c r="AQ58">
        <v>107</v>
      </c>
      <c r="AR58">
        <v>16</v>
      </c>
      <c r="AS58">
        <f t="shared" si="27"/>
        <v>1</v>
      </c>
      <c r="AT58">
        <f t="shared" si="28"/>
        <v>0</v>
      </c>
      <c r="AU58">
        <f t="shared" si="29"/>
        <v>47335.177726010661</v>
      </c>
      <c r="AV58" t="s">
        <v>412</v>
      </c>
      <c r="AW58" t="s">
        <v>412</v>
      </c>
      <c r="AX58">
        <v>0</v>
      </c>
      <c r="AY58">
        <v>0</v>
      </c>
      <c r="AZ58" t="e">
        <f t="shared" si="30"/>
        <v>#DIV/0!</v>
      </c>
      <c r="BA58">
        <v>0</v>
      </c>
      <c r="BB58" t="s">
        <v>412</v>
      </c>
      <c r="BC58" t="s">
        <v>412</v>
      </c>
      <c r="BD58">
        <v>0</v>
      </c>
      <c r="BE58">
        <v>0</v>
      </c>
      <c r="BF58" t="e">
        <f t="shared" si="31"/>
        <v>#DIV/0!</v>
      </c>
      <c r="BG58">
        <v>0.5</v>
      </c>
      <c r="BH58">
        <f t="shared" si="32"/>
        <v>1009.4776499999998</v>
      </c>
      <c r="BI58">
        <f t="shared" si="33"/>
        <v>3.0740110394767113</v>
      </c>
      <c r="BJ58" t="e">
        <f t="shared" si="34"/>
        <v>#DIV/0!</v>
      </c>
      <c r="BK58">
        <f t="shared" si="35"/>
        <v>3.0451501719495344E-3</v>
      </c>
      <c r="BL58" t="e">
        <f t="shared" si="36"/>
        <v>#DIV/0!</v>
      </c>
      <c r="BM58" t="e">
        <f t="shared" si="37"/>
        <v>#DIV/0!</v>
      </c>
      <c r="BN58" t="s">
        <v>412</v>
      </c>
      <c r="BO58">
        <v>0</v>
      </c>
      <c r="BP58" t="e">
        <f t="shared" si="38"/>
        <v>#DIV/0!</v>
      </c>
      <c r="BQ58" t="e">
        <f t="shared" si="39"/>
        <v>#DIV/0!</v>
      </c>
      <c r="BR58" t="e">
        <f t="shared" si="40"/>
        <v>#DIV/0!</v>
      </c>
      <c r="BS58" t="e">
        <f t="shared" si="41"/>
        <v>#DIV/0!</v>
      </c>
      <c r="BT58" t="e">
        <f t="shared" si="42"/>
        <v>#DIV/0!</v>
      </c>
      <c r="BU58" t="e">
        <f t="shared" si="43"/>
        <v>#DIV/0!</v>
      </c>
      <c r="BV58" t="e">
        <f t="shared" si="44"/>
        <v>#DIV/0!</v>
      </c>
      <c r="BW58" t="e">
        <f t="shared" si="45"/>
        <v>#DIV/0!</v>
      </c>
      <c r="BX58" t="s">
        <v>412</v>
      </c>
      <c r="BY58" t="s">
        <v>412</v>
      </c>
      <c r="BZ58" t="s">
        <v>412</v>
      </c>
      <c r="CA58" t="s">
        <v>412</v>
      </c>
      <c r="CB58" t="s">
        <v>412</v>
      </c>
      <c r="CC58" t="s">
        <v>412</v>
      </c>
      <c r="CD58" t="s">
        <v>412</v>
      </c>
      <c r="CE58" t="s">
        <v>412</v>
      </c>
      <c r="CF58">
        <v>253</v>
      </c>
      <c r="CG58">
        <v>1000</v>
      </c>
      <c r="CH58" t="s">
        <v>413</v>
      </c>
      <c r="CI58">
        <v>1110.1500000000001</v>
      </c>
      <c r="CJ58">
        <v>1175.8634999999999</v>
      </c>
      <c r="CK58">
        <v>1152.67</v>
      </c>
      <c r="CL58">
        <v>1.3005735999999999E-4</v>
      </c>
      <c r="CM58">
        <v>6.5004835999999994E-4</v>
      </c>
      <c r="CN58">
        <v>4.7597999359999997E-2</v>
      </c>
      <c r="CO58">
        <v>5.5000000000000003E-4</v>
      </c>
      <c r="CP58">
        <f t="shared" si="46"/>
        <v>1199.95875</v>
      </c>
      <c r="CQ58">
        <f t="shared" si="47"/>
        <v>1009.4776499999998</v>
      </c>
      <c r="CR58">
        <f t="shared" si="48"/>
        <v>0.84126029332258279</v>
      </c>
      <c r="CS58">
        <f t="shared" si="49"/>
        <v>0.16203236611258509</v>
      </c>
      <c r="CT58">
        <v>6</v>
      </c>
      <c r="CU58">
        <v>0.5</v>
      </c>
      <c r="CV58" t="s">
        <v>414</v>
      </c>
      <c r="CW58">
        <v>2</v>
      </c>
      <c r="CX58" t="b">
        <v>1</v>
      </c>
      <c r="CY58">
        <v>1658151176.1875</v>
      </c>
      <c r="CZ58">
        <v>263.92962499999999</v>
      </c>
      <c r="DA58">
        <v>275.98962499999999</v>
      </c>
      <c r="DB58">
        <v>33.023287500000002</v>
      </c>
      <c r="DC58">
        <v>31.766024999999999</v>
      </c>
      <c r="DD58">
        <v>265.61087500000002</v>
      </c>
      <c r="DE58">
        <v>32.513337499999999</v>
      </c>
      <c r="DF58">
        <v>650.29487500000005</v>
      </c>
      <c r="DG58">
        <v>101.214625</v>
      </c>
      <c r="DH58">
        <v>0.1000489375</v>
      </c>
      <c r="DI58">
        <v>32.488275000000002</v>
      </c>
      <c r="DJ58">
        <v>999.9</v>
      </c>
      <c r="DK58">
        <v>32.4041</v>
      </c>
      <c r="DL58">
        <v>0</v>
      </c>
      <c r="DM58">
        <v>0</v>
      </c>
      <c r="DN58">
        <v>8979.375</v>
      </c>
      <c r="DO58">
        <v>0</v>
      </c>
      <c r="DP58">
        <v>431.57225</v>
      </c>
      <c r="DQ58">
        <v>-12.059799999999999</v>
      </c>
      <c r="DR58">
        <v>272.94324999999998</v>
      </c>
      <c r="DS58">
        <v>285.04424999999998</v>
      </c>
      <c r="DT58">
        <v>1.25724875</v>
      </c>
      <c r="DU58">
        <v>275.98962499999999</v>
      </c>
      <c r="DV58">
        <v>31.766024999999999</v>
      </c>
      <c r="DW58">
        <v>3.3424399999999999</v>
      </c>
      <c r="DX58">
        <v>3.2151862499999999</v>
      </c>
      <c r="DY58">
        <v>25.839950000000002</v>
      </c>
      <c r="DZ58">
        <v>25.186387499999999</v>
      </c>
      <c r="EA58">
        <v>1199.95875</v>
      </c>
      <c r="EB58">
        <v>0.95799299999999998</v>
      </c>
      <c r="EC58">
        <v>4.20074E-2</v>
      </c>
      <c r="ED58">
        <v>0</v>
      </c>
      <c r="EE58">
        <v>2.5888874999999998</v>
      </c>
      <c r="EF58">
        <v>0</v>
      </c>
      <c r="EG58">
        <v>11714.3</v>
      </c>
      <c r="EH58">
        <v>9554.6375000000007</v>
      </c>
      <c r="EI58">
        <v>46.436999999999998</v>
      </c>
      <c r="EJ58">
        <v>48.811999999999998</v>
      </c>
      <c r="EK58">
        <v>47.944875000000003</v>
      </c>
      <c r="EL58">
        <v>46.929250000000003</v>
      </c>
      <c r="EM58">
        <v>46.140500000000003</v>
      </c>
      <c r="EN58">
        <v>1149.5487499999999</v>
      </c>
      <c r="EO58">
        <v>50.41</v>
      </c>
      <c r="EP58">
        <v>0</v>
      </c>
      <c r="EQ58">
        <v>593685.10000014305</v>
      </c>
      <c r="ER58">
        <v>0</v>
      </c>
      <c r="ES58">
        <v>2.5351153846153851</v>
      </c>
      <c r="ET58">
        <v>0.38000683038265343</v>
      </c>
      <c r="EU58">
        <v>-147.07692300167159</v>
      </c>
      <c r="EV58">
        <v>11726.276923076921</v>
      </c>
      <c r="EW58">
        <v>15</v>
      </c>
      <c r="EX58">
        <v>1658144494.0999999</v>
      </c>
      <c r="EY58" t="s">
        <v>415</v>
      </c>
      <c r="EZ58">
        <v>1658144494.0999999</v>
      </c>
      <c r="FA58">
        <v>1658144488.0999999</v>
      </c>
      <c r="FB58">
        <v>9</v>
      </c>
      <c r="FC58">
        <v>-0.39</v>
      </c>
      <c r="FD58">
        <v>0.129</v>
      </c>
      <c r="FE58">
        <v>-1.6950000000000001</v>
      </c>
      <c r="FF58">
        <v>0.501</v>
      </c>
      <c r="FG58">
        <v>420</v>
      </c>
      <c r="FH58">
        <v>31</v>
      </c>
      <c r="FI58">
        <v>0.32</v>
      </c>
      <c r="FJ58">
        <v>0.13</v>
      </c>
      <c r="FK58">
        <v>-11.81907</v>
      </c>
      <c r="FL58">
        <v>-1.48214183864916</v>
      </c>
      <c r="FM58">
        <v>0.1484323923542297</v>
      </c>
      <c r="FN58">
        <v>0</v>
      </c>
      <c r="FO58">
        <v>2.5362352941176471</v>
      </c>
      <c r="FP58">
        <v>5.6550031293503743E-2</v>
      </c>
      <c r="FQ58">
        <v>0.20017624423074101</v>
      </c>
      <c r="FR58">
        <v>1</v>
      </c>
      <c r="FS58">
        <v>1.29202175</v>
      </c>
      <c r="FT58">
        <v>-0.29232596622889478</v>
      </c>
      <c r="FU58">
        <v>2.8956347221939089E-2</v>
      </c>
      <c r="FV58">
        <v>0</v>
      </c>
      <c r="FW58">
        <v>1</v>
      </c>
      <c r="FX58">
        <v>3</v>
      </c>
      <c r="FY58" t="s">
        <v>493</v>
      </c>
      <c r="FZ58">
        <v>3.3719899999999998</v>
      </c>
      <c r="GA58">
        <v>2.8936099999999998</v>
      </c>
      <c r="GB58">
        <v>6.9275600000000007E-2</v>
      </c>
      <c r="GC58">
        <v>7.2759400000000002E-2</v>
      </c>
      <c r="GD58">
        <v>0.13845499999999999</v>
      </c>
      <c r="GE58">
        <v>0.13780999999999999</v>
      </c>
      <c r="GF58">
        <v>32328.5</v>
      </c>
      <c r="GG58">
        <v>28000.3</v>
      </c>
      <c r="GH58">
        <v>31031.9</v>
      </c>
      <c r="GI58">
        <v>28128.9</v>
      </c>
      <c r="GJ58">
        <v>35205.5</v>
      </c>
      <c r="GK58">
        <v>34214.199999999997</v>
      </c>
      <c r="GL58">
        <v>40440.9</v>
      </c>
      <c r="GM58">
        <v>39202.5</v>
      </c>
      <c r="GN58">
        <v>2.19082</v>
      </c>
      <c r="GO58">
        <v>1.6698200000000001</v>
      </c>
      <c r="GP58">
        <v>0</v>
      </c>
      <c r="GQ58">
        <v>0.101756</v>
      </c>
      <c r="GR58">
        <v>999.9</v>
      </c>
      <c r="GS58">
        <v>30.7484</v>
      </c>
      <c r="GT58">
        <v>66.900000000000006</v>
      </c>
      <c r="GU58">
        <v>34.299999999999997</v>
      </c>
      <c r="GV58">
        <v>35.913899999999998</v>
      </c>
      <c r="GW58">
        <v>50.51</v>
      </c>
      <c r="GX58">
        <v>45.304499999999997</v>
      </c>
      <c r="GY58">
        <v>1</v>
      </c>
      <c r="GZ58">
        <v>0.40351599999999999</v>
      </c>
      <c r="HA58">
        <v>0.48605700000000002</v>
      </c>
      <c r="HB58">
        <v>20.214400000000001</v>
      </c>
      <c r="HC58">
        <v>5.2147399999999999</v>
      </c>
      <c r="HD58">
        <v>11.9686</v>
      </c>
      <c r="HE58">
        <v>4.9911000000000003</v>
      </c>
      <c r="HF58">
        <v>3.2925300000000002</v>
      </c>
      <c r="HG58">
        <v>7852.2</v>
      </c>
      <c r="HH58">
        <v>9999</v>
      </c>
      <c r="HI58">
        <v>9999</v>
      </c>
      <c r="HJ58">
        <v>921.9</v>
      </c>
      <c r="HK58">
        <v>4.9712500000000004</v>
      </c>
      <c r="HL58">
        <v>1.8737999999999999</v>
      </c>
      <c r="HM58">
        <v>1.87012</v>
      </c>
      <c r="HN58">
        <v>1.86965</v>
      </c>
      <c r="HO58">
        <v>1.87439</v>
      </c>
      <c r="HP58">
        <v>1.87103</v>
      </c>
      <c r="HQ58">
        <v>1.86649</v>
      </c>
      <c r="HR58">
        <v>1.8776200000000001</v>
      </c>
      <c r="HS58">
        <v>0</v>
      </c>
      <c r="HT58">
        <v>0</v>
      </c>
      <c r="HU58">
        <v>0</v>
      </c>
      <c r="HV58">
        <v>0</v>
      </c>
      <c r="HW58" t="s">
        <v>417</v>
      </c>
      <c r="HX58" t="s">
        <v>418</v>
      </c>
      <c r="HY58" t="s">
        <v>419</v>
      </c>
      <c r="HZ58" t="s">
        <v>419</v>
      </c>
      <c r="IA58" t="s">
        <v>419</v>
      </c>
      <c r="IB58" t="s">
        <v>419</v>
      </c>
      <c r="IC58">
        <v>0</v>
      </c>
      <c r="ID58">
        <v>100</v>
      </c>
      <c r="IE58">
        <v>100</v>
      </c>
      <c r="IF58">
        <v>-1.6839999999999999</v>
      </c>
      <c r="IG58">
        <v>0.50980000000000003</v>
      </c>
      <c r="IH58">
        <v>-1.5492032321761531</v>
      </c>
      <c r="II58">
        <v>1.7196870422270779E-5</v>
      </c>
      <c r="IJ58">
        <v>-2.1741833173098589E-6</v>
      </c>
      <c r="IK58">
        <v>9.0595066644434051E-10</v>
      </c>
      <c r="IL58">
        <v>-9.5844304854189682E-2</v>
      </c>
      <c r="IM58">
        <v>-1.2435942757381079E-3</v>
      </c>
      <c r="IN58">
        <v>8.3241555849602686E-4</v>
      </c>
      <c r="IO58">
        <v>-6.8006265696850886E-6</v>
      </c>
      <c r="IP58">
        <v>17</v>
      </c>
      <c r="IQ58">
        <v>2050</v>
      </c>
      <c r="IR58">
        <v>3</v>
      </c>
      <c r="IS58">
        <v>34</v>
      </c>
      <c r="IT58">
        <v>111.4</v>
      </c>
      <c r="IU58">
        <v>111.5</v>
      </c>
      <c r="IV58">
        <v>0.78247100000000003</v>
      </c>
      <c r="IW58">
        <v>2.5927699999999998</v>
      </c>
      <c r="IX58">
        <v>1.49902</v>
      </c>
      <c r="IY58">
        <v>2.3046899999999999</v>
      </c>
      <c r="IZ58">
        <v>1.69678</v>
      </c>
      <c r="JA58">
        <v>2.2216800000000001</v>
      </c>
      <c r="JB58">
        <v>38.624099999999999</v>
      </c>
      <c r="JC58">
        <v>14.981400000000001</v>
      </c>
      <c r="JD58">
        <v>18</v>
      </c>
      <c r="JE58">
        <v>575.58500000000004</v>
      </c>
      <c r="JF58">
        <v>322.42500000000001</v>
      </c>
      <c r="JG58">
        <v>29.9998</v>
      </c>
      <c r="JH58">
        <v>32.757800000000003</v>
      </c>
      <c r="JI58">
        <v>30.0002</v>
      </c>
      <c r="JJ58">
        <v>32.540700000000001</v>
      </c>
      <c r="JK58">
        <v>32.514800000000001</v>
      </c>
      <c r="JL58">
        <v>15.732799999999999</v>
      </c>
      <c r="JM58">
        <v>20.023700000000002</v>
      </c>
      <c r="JN58">
        <v>100</v>
      </c>
      <c r="JO58">
        <v>30</v>
      </c>
      <c r="JP58">
        <v>291.02999999999997</v>
      </c>
      <c r="JQ58">
        <v>31.7242</v>
      </c>
      <c r="JR58">
        <v>98.878900000000002</v>
      </c>
      <c r="JS58">
        <v>98.735500000000002</v>
      </c>
    </row>
    <row r="59" spans="1:279" x14ac:dyDescent="0.2">
      <c r="A59">
        <v>44</v>
      </c>
      <c r="B59">
        <v>1658151182.5</v>
      </c>
      <c r="C59">
        <v>171.5</v>
      </c>
      <c r="D59" t="s">
        <v>506</v>
      </c>
      <c r="E59" t="s">
        <v>507</v>
      </c>
      <c r="F59">
        <v>4</v>
      </c>
      <c r="G59">
        <v>1658151180.5</v>
      </c>
      <c r="H59">
        <f t="shared" si="0"/>
        <v>1.3959737631535612E-3</v>
      </c>
      <c r="I59">
        <f t="shared" si="1"/>
        <v>1.3959737631535611</v>
      </c>
      <c r="J59">
        <f t="shared" si="2"/>
        <v>3.1831078140989391</v>
      </c>
      <c r="K59">
        <f t="shared" si="3"/>
        <v>271.04285714285709</v>
      </c>
      <c r="L59">
        <f t="shared" si="4"/>
        <v>207.3704722733427</v>
      </c>
      <c r="M59">
        <f t="shared" si="5"/>
        <v>21.009120139782109</v>
      </c>
      <c r="N59">
        <f t="shared" si="6"/>
        <v>27.459897671632447</v>
      </c>
      <c r="O59">
        <f t="shared" si="7"/>
        <v>8.9740145856777684E-2</v>
      </c>
      <c r="P59">
        <f t="shared" si="8"/>
        <v>2.7668725744807285</v>
      </c>
      <c r="Q59">
        <f t="shared" si="9"/>
        <v>8.815397692910662E-2</v>
      </c>
      <c r="R59">
        <f t="shared" si="10"/>
        <v>5.5236411345522471E-2</v>
      </c>
      <c r="S59">
        <f t="shared" si="11"/>
        <v>194.43805499999993</v>
      </c>
      <c r="T59">
        <f t="shared" si="12"/>
        <v>33.307159518323637</v>
      </c>
      <c r="U59">
        <f t="shared" si="13"/>
        <v>32.398785714285708</v>
      </c>
      <c r="V59">
        <f t="shared" si="14"/>
        <v>4.8839287916267482</v>
      </c>
      <c r="W59">
        <f t="shared" si="15"/>
        <v>68.155604089769156</v>
      </c>
      <c r="X59">
        <f t="shared" si="16"/>
        <v>3.3447423211534777</v>
      </c>
      <c r="Y59">
        <f t="shared" si="17"/>
        <v>4.9075088774036084</v>
      </c>
      <c r="Z59">
        <f t="shared" si="18"/>
        <v>1.5391864704732705</v>
      </c>
      <c r="AA59">
        <f t="shared" si="19"/>
        <v>-61.562442955072051</v>
      </c>
      <c r="AB59">
        <f t="shared" si="20"/>
        <v>12.734654031298831</v>
      </c>
      <c r="AC59">
        <f t="shared" si="21"/>
        <v>1.0483184230183504</v>
      </c>
      <c r="AD59">
        <f t="shared" si="22"/>
        <v>146.65858449924508</v>
      </c>
      <c r="AE59">
        <f t="shared" si="23"/>
        <v>12.847434722438846</v>
      </c>
      <c r="AF59">
        <f t="shared" si="24"/>
        <v>1.4016620280323355</v>
      </c>
      <c r="AG59">
        <f t="shared" si="25"/>
        <v>3.1831078140989391</v>
      </c>
      <c r="AH59">
        <v>292.51130030782087</v>
      </c>
      <c r="AI59">
        <v>282.85286666666678</v>
      </c>
      <c r="AJ59">
        <v>1.7049136898297499</v>
      </c>
      <c r="AK59">
        <v>63.439053204931277</v>
      </c>
      <c r="AL59">
        <f t="shared" si="26"/>
        <v>1.3959737631535611</v>
      </c>
      <c r="AM59">
        <v>31.763631712702889</v>
      </c>
      <c r="AN59">
        <v>33.011045454545467</v>
      </c>
      <c r="AO59">
        <v>-3.4823039414785139E-4</v>
      </c>
      <c r="AP59">
        <v>87.696171181003294</v>
      </c>
      <c r="AQ59">
        <v>107</v>
      </c>
      <c r="AR59">
        <v>16</v>
      </c>
      <c r="AS59">
        <f t="shared" si="27"/>
        <v>1</v>
      </c>
      <c r="AT59">
        <f t="shared" si="28"/>
        <v>0</v>
      </c>
      <c r="AU59">
        <f t="shared" si="29"/>
        <v>47396.269633004333</v>
      </c>
      <c r="AV59" t="s">
        <v>412</v>
      </c>
      <c r="AW59" t="s">
        <v>412</v>
      </c>
      <c r="AX59">
        <v>0</v>
      </c>
      <c r="AY59">
        <v>0</v>
      </c>
      <c r="AZ59" t="e">
        <f t="shared" si="30"/>
        <v>#DIV/0!</v>
      </c>
      <c r="BA59">
        <v>0</v>
      </c>
      <c r="BB59" t="s">
        <v>412</v>
      </c>
      <c r="BC59" t="s">
        <v>412</v>
      </c>
      <c r="BD59">
        <v>0</v>
      </c>
      <c r="BE59">
        <v>0</v>
      </c>
      <c r="BF59" t="e">
        <f t="shared" si="31"/>
        <v>#DIV/0!</v>
      </c>
      <c r="BG59">
        <v>0.5</v>
      </c>
      <c r="BH59">
        <f t="shared" si="32"/>
        <v>1009.5086999999997</v>
      </c>
      <c r="BI59">
        <f t="shared" si="33"/>
        <v>3.1831078140989391</v>
      </c>
      <c r="BJ59" t="e">
        <f t="shared" si="34"/>
        <v>#DIV/0!</v>
      </c>
      <c r="BK59">
        <f t="shared" si="35"/>
        <v>3.1531256878706837E-3</v>
      </c>
      <c r="BL59" t="e">
        <f t="shared" si="36"/>
        <v>#DIV/0!</v>
      </c>
      <c r="BM59" t="e">
        <f t="shared" si="37"/>
        <v>#DIV/0!</v>
      </c>
      <c r="BN59" t="s">
        <v>412</v>
      </c>
      <c r="BO59">
        <v>0</v>
      </c>
      <c r="BP59" t="e">
        <f t="shared" si="38"/>
        <v>#DIV/0!</v>
      </c>
      <c r="BQ59" t="e">
        <f t="shared" si="39"/>
        <v>#DIV/0!</v>
      </c>
      <c r="BR59" t="e">
        <f t="shared" si="40"/>
        <v>#DIV/0!</v>
      </c>
      <c r="BS59" t="e">
        <f t="shared" si="41"/>
        <v>#DIV/0!</v>
      </c>
      <c r="BT59" t="e">
        <f t="shared" si="42"/>
        <v>#DIV/0!</v>
      </c>
      <c r="BU59" t="e">
        <f t="shared" si="43"/>
        <v>#DIV/0!</v>
      </c>
      <c r="BV59" t="e">
        <f t="shared" si="44"/>
        <v>#DIV/0!</v>
      </c>
      <c r="BW59" t="e">
        <f t="shared" si="45"/>
        <v>#DIV/0!</v>
      </c>
      <c r="BX59" t="s">
        <v>412</v>
      </c>
      <c r="BY59" t="s">
        <v>412</v>
      </c>
      <c r="BZ59" t="s">
        <v>412</v>
      </c>
      <c r="CA59" t="s">
        <v>412</v>
      </c>
      <c r="CB59" t="s">
        <v>412</v>
      </c>
      <c r="CC59" t="s">
        <v>412</v>
      </c>
      <c r="CD59" t="s">
        <v>412</v>
      </c>
      <c r="CE59" t="s">
        <v>412</v>
      </c>
      <c r="CF59">
        <v>253</v>
      </c>
      <c r="CG59">
        <v>1000</v>
      </c>
      <c r="CH59" t="s">
        <v>413</v>
      </c>
      <c r="CI59">
        <v>1110.1500000000001</v>
      </c>
      <c r="CJ59">
        <v>1175.8634999999999</v>
      </c>
      <c r="CK59">
        <v>1152.67</v>
      </c>
      <c r="CL59">
        <v>1.3005735999999999E-4</v>
      </c>
      <c r="CM59">
        <v>6.5004835999999994E-4</v>
      </c>
      <c r="CN59">
        <v>4.7597999359999997E-2</v>
      </c>
      <c r="CO59">
        <v>5.5000000000000003E-4</v>
      </c>
      <c r="CP59">
        <f t="shared" si="46"/>
        <v>1199.995714285714</v>
      </c>
      <c r="CQ59">
        <f t="shared" si="47"/>
        <v>1009.5086999999997</v>
      </c>
      <c r="CR59">
        <f t="shared" si="48"/>
        <v>0.84126025450090891</v>
      </c>
      <c r="CS59">
        <f t="shared" si="49"/>
        <v>0.16203229118675422</v>
      </c>
      <c r="CT59">
        <v>6</v>
      </c>
      <c r="CU59">
        <v>0.5</v>
      </c>
      <c r="CV59" t="s">
        <v>414</v>
      </c>
      <c r="CW59">
        <v>2</v>
      </c>
      <c r="CX59" t="b">
        <v>1</v>
      </c>
      <c r="CY59">
        <v>1658151180.5</v>
      </c>
      <c r="CZ59">
        <v>271.04285714285709</v>
      </c>
      <c r="DA59">
        <v>283.24771428571432</v>
      </c>
      <c r="DB59">
        <v>33.014271428571433</v>
      </c>
      <c r="DC59">
        <v>31.763657142857149</v>
      </c>
      <c r="DD59">
        <v>272.73071428571433</v>
      </c>
      <c r="DE59">
        <v>32.504614285714283</v>
      </c>
      <c r="DF59">
        <v>650.26628571428569</v>
      </c>
      <c r="DG59">
        <v>101.212</v>
      </c>
      <c r="DH59">
        <v>0.1000137571428571</v>
      </c>
      <c r="DI59">
        <v>32.48415714285715</v>
      </c>
      <c r="DJ59">
        <v>999.89999999999986</v>
      </c>
      <c r="DK59">
        <v>32.398785714285708</v>
      </c>
      <c r="DL59">
        <v>0</v>
      </c>
      <c r="DM59">
        <v>0</v>
      </c>
      <c r="DN59">
        <v>8991.2514285714278</v>
      </c>
      <c r="DO59">
        <v>0</v>
      </c>
      <c r="DP59">
        <v>426.22928571428571</v>
      </c>
      <c r="DQ59">
        <v>-12.204757142857151</v>
      </c>
      <c r="DR59">
        <v>280.29657142857138</v>
      </c>
      <c r="DS59">
        <v>292.53971428571418</v>
      </c>
      <c r="DT59">
        <v>1.2506328571428571</v>
      </c>
      <c r="DU59">
        <v>283.24771428571432</v>
      </c>
      <c r="DV59">
        <v>31.763657142857149</v>
      </c>
      <c r="DW59">
        <v>3.3414414285714291</v>
      </c>
      <c r="DX59">
        <v>3.214864285714286</v>
      </c>
      <c r="DY59">
        <v>25.834914285714291</v>
      </c>
      <c r="DZ59">
        <v>25.184714285714289</v>
      </c>
      <c r="EA59">
        <v>1199.995714285714</v>
      </c>
      <c r="EB59">
        <v>0.95799442857142858</v>
      </c>
      <c r="EC59">
        <v>4.2005871428571442E-2</v>
      </c>
      <c r="ED59">
        <v>0</v>
      </c>
      <c r="EE59">
        <v>2.5955571428571429</v>
      </c>
      <c r="EF59">
        <v>0</v>
      </c>
      <c r="EG59">
        <v>11719.6</v>
      </c>
      <c r="EH59">
        <v>9554.9514285714286</v>
      </c>
      <c r="EI59">
        <v>46.436999999999998</v>
      </c>
      <c r="EJ59">
        <v>48.803142857142859</v>
      </c>
      <c r="EK59">
        <v>47.954999999999998</v>
      </c>
      <c r="EL59">
        <v>46.919285714285721</v>
      </c>
      <c r="EM59">
        <v>46.125</v>
      </c>
      <c r="EN59">
        <v>1149.5857142857139</v>
      </c>
      <c r="EO59">
        <v>50.41</v>
      </c>
      <c r="EP59">
        <v>0</v>
      </c>
      <c r="EQ59">
        <v>593689.29999995232</v>
      </c>
      <c r="ER59">
        <v>0</v>
      </c>
      <c r="ES59">
        <v>2.556632</v>
      </c>
      <c r="ET59">
        <v>9.4653843961784959E-2</v>
      </c>
      <c r="EU59">
        <v>-43.646153726461208</v>
      </c>
      <c r="EV59">
        <v>11719.492</v>
      </c>
      <c r="EW59">
        <v>15</v>
      </c>
      <c r="EX59">
        <v>1658144494.0999999</v>
      </c>
      <c r="EY59" t="s">
        <v>415</v>
      </c>
      <c r="EZ59">
        <v>1658144494.0999999</v>
      </c>
      <c r="FA59">
        <v>1658144488.0999999</v>
      </c>
      <c r="FB59">
        <v>9</v>
      </c>
      <c r="FC59">
        <v>-0.39</v>
      </c>
      <c r="FD59">
        <v>0.129</v>
      </c>
      <c r="FE59">
        <v>-1.6950000000000001</v>
      </c>
      <c r="FF59">
        <v>0.501</v>
      </c>
      <c r="FG59">
        <v>420</v>
      </c>
      <c r="FH59">
        <v>31</v>
      </c>
      <c r="FI59">
        <v>0.32</v>
      </c>
      <c r="FJ59">
        <v>0.13</v>
      </c>
      <c r="FK59">
        <v>-11.90065121951219</v>
      </c>
      <c r="FL59">
        <v>-1.831131010452955</v>
      </c>
      <c r="FM59">
        <v>0.18137673382130209</v>
      </c>
      <c r="FN59">
        <v>0</v>
      </c>
      <c r="FO59">
        <v>2.558026470588235</v>
      </c>
      <c r="FP59">
        <v>8.7607330043897466E-2</v>
      </c>
      <c r="FQ59">
        <v>0.1850061021391449</v>
      </c>
      <c r="FR59">
        <v>1</v>
      </c>
      <c r="FS59">
        <v>1.279206829268293</v>
      </c>
      <c r="FT59">
        <v>-0.2495111498257816</v>
      </c>
      <c r="FU59">
        <v>2.5696304037078409E-2</v>
      </c>
      <c r="FV59">
        <v>0</v>
      </c>
      <c r="FW59">
        <v>1</v>
      </c>
      <c r="FX59">
        <v>3</v>
      </c>
      <c r="FY59" t="s">
        <v>493</v>
      </c>
      <c r="FZ59">
        <v>3.37215</v>
      </c>
      <c r="GA59">
        <v>2.89357</v>
      </c>
      <c r="GB59">
        <v>7.07063E-2</v>
      </c>
      <c r="GC59">
        <v>7.4215500000000004E-2</v>
      </c>
      <c r="GD59">
        <v>0.138428</v>
      </c>
      <c r="GE59">
        <v>0.13780500000000001</v>
      </c>
      <c r="GF59">
        <v>32279.4</v>
      </c>
      <c r="GG59">
        <v>27956.3</v>
      </c>
      <c r="GH59">
        <v>31032.5</v>
      </c>
      <c r="GI59">
        <v>28128.9</v>
      </c>
      <c r="GJ59">
        <v>35207.5</v>
      </c>
      <c r="GK59">
        <v>34214.199999999997</v>
      </c>
      <c r="GL59">
        <v>40441.9</v>
      </c>
      <c r="GM59">
        <v>39202.300000000003</v>
      </c>
      <c r="GN59">
        <v>2.19177</v>
      </c>
      <c r="GO59">
        <v>1.67008</v>
      </c>
      <c r="GP59">
        <v>0</v>
      </c>
      <c r="GQ59">
        <v>0.101358</v>
      </c>
      <c r="GR59">
        <v>999.9</v>
      </c>
      <c r="GS59">
        <v>30.746400000000001</v>
      </c>
      <c r="GT59">
        <v>66.900000000000006</v>
      </c>
      <c r="GU59">
        <v>34.299999999999997</v>
      </c>
      <c r="GV59">
        <v>35.912599999999998</v>
      </c>
      <c r="GW59">
        <v>50.6</v>
      </c>
      <c r="GX59">
        <v>45.284500000000001</v>
      </c>
      <c r="GY59">
        <v>1</v>
      </c>
      <c r="GZ59">
        <v>0.403194</v>
      </c>
      <c r="HA59">
        <v>0.48609999999999998</v>
      </c>
      <c r="HB59">
        <v>20.214200000000002</v>
      </c>
      <c r="HC59">
        <v>5.2145900000000003</v>
      </c>
      <c r="HD59">
        <v>11.9682</v>
      </c>
      <c r="HE59">
        <v>4.9908000000000001</v>
      </c>
      <c r="HF59">
        <v>3.2925499999999999</v>
      </c>
      <c r="HG59">
        <v>7852.2</v>
      </c>
      <c r="HH59">
        <v>9999</v>
      </c>
      <c r="HI59">
        <v>9999</v>
      </c>
      <c r="HJ59">
        <v>921.9</v>
      </c>
      <c r="HK59">
        <v>4.9712500000000004</v>
      </c>
      <c r="HL59">
        <v>1.87381</v>
      </c>
      <c r="HM59">
        <v>1.87012</v>
      </c>
      <c r="HN59">
        <v>1.86965</v>
      </c>
      <c r="HO59">
        <v>1.87439</v>
      </c>
      <c r="HP59">
        <v>1.8710199999999999</v>
      </c>
      <c r="HQ59">
        <v>1.8664700000000001</v>
      </c>
      <c r="HR59">
        <v>1.8776200000000001</v>
      </c>
      <c r="HS59">
        <v>0</v>
      </c>
      <c r="HT59">
        <v>0</v>
      </c>
      <c r="HU59">
        <v>0</v>
      </c>
      <c r="HV59">
        <v>0</v>
      </c>
      <c r="HW59" t="s">
        <v>417</v>
      </c>
      <c r="HX59" t="s">
        <v>418</v>
      </c>
      <c r="HY59" t="s">
        <v>419</v>
      </c>
      <c r="HZ59" t="s">
        <v>419</v>
      </c>
      <c r="IA59" t="s">
        <v>419</v>
      </c>
      <c r="IB59" t="s">
        <v>419</v>
      </c>
      <c r="IC59">
        <v>0</v>
      </c>
      <c r="ID59">
        <v>100</v>
      </c>
      <c r="IE59">
        <v>100</v>
      </c>
      <c r="IF59">
        <v>-1.6910000000000001</v>
      </c>
      <c r="IG59">
        <v>0.50949999999999995</v>
      </c>
      <c r="IH59">
        <v>-1.5492032321761531</v>
      </c>
      <c r="II59">
        <v>1.7196870422270779E-5</v>
      </c>
      <c r="IJ59">
        <v>-2.1741833173098589E-6</v>
      </c>
      <c r="IK59">
        <v>9.0595066644434051E-10</v>
      </c>
      <c r="IL59">
        <v>-9.5844304854189682E-2</v>
      </c>
      <c r="IM59">
        <v>-1.2435942757381079E-3</v>
      </c>
      <c r="IN59">
        <v>8.3241555849602686E-4</v>
      </c>
      <c r="IO59">
        <v>-6.8006265696850886E-6</v>
      </c>
      <c r="IP59">
        <v>17</v>
      </c>
      <c r="IQ59">
        <v>2050</v>
      </c>
      <c r="IR59">
        <v>3</v>
      </c>
      <c r="IS59">
        <v>34</v>
      </c>
      <c r="IT59">
        <v>111.5</v>
      </c>
      <c r="IU59">
        <v>111.6</v>
      </c>
      <c r="IV59">
        <v>0.79711900000000002</v>
      </c>
      <c r="IW59">
        <v>2.5903299999999998</v>
      </c>
      <c r="IX59">
        <v>1.49902</v>
      </c>
      <c r="IY59">
        <v>2.3034699999999999</v>
      </c>
      <c r="IZ59">
        <v>1.69678</v>
      </c>
      <c r="JA59">
        <v>2.2851599999999999</v>
      </c>
      <c r="JB59">
        <v>38.624099999999999</v>
      </c>
      <c r="JC59">
        <v>14.9901</v>
      </c>
      <c r="JD59">
        <v>18</v>
      </c>
      <c r="JE59">
        <v>576.24</v>
      </c>
      <c r="JF59">
        <v>322.55599999999998</v>
      </c>
      <c r="JG59">
        <v>29.9999</v>
      </c>
      <c r="JH59">
        <v>32.757800000000003</v>
      </c>
      <c r="JI59">
        <v>30</v>
      </c>
      <c r="JJ59">
        <v>32.54</v>
      </c>
      <c r="JK59">
        <v>32.514800000000001</v>
      </c>
      <c r="JL59">
        <v>16.012499999999999</v>
      </c>
      <c r="JM59">
        <v>20.023700000000002</v>
      </c>
      <c r="JN59">
        <v>100</v>
      </c>
      <c r="JO59">
        <v>30</v>
      </c>
      <c r="JP59">
        <v>297.70999999999998</v>
      </c>
      <c r="JQ59">
        <v>31.724799999999998</v>
      </c>
      <c r="JR59">
        <v>98.881100000000004</v>
      </c>
      <c r="JS59">
        <v>98.734999999999999</v>
      </c>
    </row>
    <row r="60" spans="1:279" x14ac:dyDescent="0.2">
      <c r="A60">
        <v>45</v>
      </c>
      <c r="B60">
        <v>1658151186.5</v>
      </c>
      <c r="C60">
        <v>175.5</v>
      </c>
      <c r="D60" t="s">
        <v>508</v>
      </c>
      <c r="E60" t="s">
        <v>509</v>
      </c>
      <c r="F60">
        <v>4</v>
      </c>
      <c r="G60">
        <v>1658151184.1875</v>
      </c>
      <c r="H60">
        <f t="shared" si="0"/>
        <v>1.3797242365642388E-3</v>
      </c>
      <c r="I60">
        <f t="shared" si="1"/>
        <v>1.3797242365642388</v>
      </c>
      <c r="J60">
        <f t="shared" si="2"/>
        <v>3.1285895203844811</v>
      </c>
      <c r="K60">
        <f t="shared" si="3"/>
        <v>277.154875</v>
      </c>
      <c r="L60">
        <f t="shared" si="4"/>
        <v>213.73969677700839</v>
      </c>
      <c r="M60">
        <f t="shared" si="5"/>
        <v>21.654051672931228</v>
      </c>
      <c r="N60">
        <f t="shared" si="6"/>
        <v>28.078668002023527</v>
      </c>
      <c r="O60">
        <f t="shared" si="7"/>
        <v>8.8813492173081154E-2</v>
      </c>
      <c r="P60">
        <f t="shared" si="8"/>
        <v>2.7689808231006263</v>
      </c>
      <c r="Q60">
        <f t="shared" si="9"/>
        <v>8.7260766655616703E-2</v>
      </c>
      <c r="R60">
        <f t="shared" si="10"/>
        <v>5.467522423940286E-2</v>
      </c>
      <c r="S60">
        <f t="shared" si="11"/>
        <v>194.44352699999999</v>
      </c>
      <c r="T60">
        <f t="shared" si="12"/>
        <v>33.303359887788773</v>
      </c>
      <c r="U60">
        <f t="shared" si="13"/>
        <v>32.386237499999993</v>
      </c>
      <c r="V60">
        <f t="shared" si="14"/>
        <v>4.8804712276805873</v>
      </c>
      <c r="W60">
        <f t="shared" si="15"/>
        <v>68.162288292049794</v>
      </c>
      <c r="X60">
        <f t="shared" si="16"/>
        <v>3.343618928304017</v>
      </c>
      <c r="Y60">
        <f t="shared" si="17"/>
        <v>4.905379517157443</v>
      </c>
      <c r="Z60">
        <f t="shared" si="18"/>
        <v>1.5368522993765703</v>
      </c>
      <c r="AA60">
        <f t="shared" si="19"/>
        <v>-60.845838832482933</v>
      </c>
      <c r="AB60">
        <f t="shared" si="20"/>
        <v>13.468904763331025</v>
      </c>
      <c r="AC60">
        <f t="shared" si="21"/>
        <v>1.1078077182378741</v>
      </c>
      <c r="AD60">
        <f t="shared" si="22"/>
        <v>148.17440064908595</v>
      </c>
      <c r="AE60">
        <f t="shared" si="23"/>
        <v>12.864197099647841</v>
      </c>
      <c r="AF60">
        <f t="shared" si="24"/>
        <v>1.3892537009169132</v>
      </c>
      <c r="AG60">
        <f t="shared" si="25"/>
        <v>3.1285895203844811</v>
      </c>
      <c r="AH60">
        <v>299.37151391276979</v>
      </c>
      <c r="AI60">
        <v>289.72393939393942</v>
      </c>
      <c r="AJ60">
        <v>1.7156346138391441</v>
      </c>
      <c r="AK60">
        <v>63.439053204931277</v>
      </c>
      <c r="AL60">
        <f t="shared" si="26"/>
        <v>1.3797242365642388</v>
      </c>
      <c r="AM60">
        <v>31.764323264614308</v>
      </c>
      <c r="AN60">
        <v>32.997480000000003</v>
      </c>
      <c r="AO60">
        <v>-4.0508666975518402E-4</v>
      </c>
      <c r="AP60">
        <v>87.696171181003294</v>
      </c>
      <c r="AQ60">
        <v>107</v>
      </c>
      <c r="AR60">
        <v>16</v>
      </c>
      <c r="AS60">
        <f t="shared" si="27"/>
        <v>1</v>
      </c>
      <c r="AT60">
        <f t="shared" si="28"/>
        <v>0</v>
      </c>
      <c r="AU60">
        <f t="shared" si="29"/>
        <v>47455.564598465309</v>
      </c>
      <c r="AV60" t="s">
        <v>412</v>
      </c>
      <c r="AW60" t="s">
        <v>412</v>
      </c>
      <c r="AX60">
        <v>0</v>
      </c>
      <c r="AY60">
        <v>0</v>
      </c>
      <c r="AZ60" t="e">
        <f t="shared" si="30"/>
        <v>#DIV/0!</v>
      </c>
      <c r="BA60">
        <v>0</v>
      </c>
      <c r="BB60" t="s">
        <v>412</v>
      </c>
      <c r="BC60" t="s">
        <v>412</v>
      </c>
      <c r="BD60">
        <v>0</v>
      </c>
      <c r="BE60">
        <v>0</v>
      </c>
      <c r="BF60" t="e">
        <f t="shared" si="31"/>
        <v>#DIV/0!</v>
      </c>
      <c r="BG60">
        <v>0.5</v>
      </c>
      <c r="BH60">
        <f t="shared" si="32"/>
        <v>1009.5374999999999</v>
      </c>
      <c r="BI60">
        <f t="shared" si="33"/>
        <v>3.1285895203844811</v>
      </c>
      <c r="BJ60" t="e">
        <f t="shared" si="34"/>
        <v>#DIV/0!</v>
      </c>
      <c r="BK60">
        <f t="shared" si="35"/>
        <v>3.0990324979354223E-3</v>
      </c>
      <c r="BL60" t="e">
        <f t="shared" si="36"/>
        <v>#DIV/0!</v>
      </c>
      <c r="BM60" t="e">
        <f t="shared" si="37"/>
        <v>#DIV/0!</v>
      </c>
      <c r="BN60" t="s">
        <v>412</v>
      </c>
      <c r="BO60">
        <v>0</v>
      </c>
      <c r="BP60" t="e">
        <f t="shared" si="38"/>
        <v>#DIV/0!</v>
      </c>
      <c r="BQ60" t="e">
        <f t="shared" si="39"/>
        <v>#DIV/0!</v>
      </c>
      <c r="BR60" t="e">
        <f t="shared" si="40"/>
        <v>#DIV/0!</v>
      </c>
      <c r="BS60" t="e">
        <f t="shared" si="41"/>
        <v>#DIV/0!</v>
      </c>
      <c r="BT60" t="e">
        <f t="shared" si="42"/>
        <v>#DIV/0!</v>
      </c>
      <c r="BU60" t="e">
        <f t="shared" si="43"/>
        <v>#DIV/0!</v>
      </c>
      <c r="BV60" t="e">
        <f t="shared" si="44"/>
        <v>#DIV/0!</v>
      </c>
      <c r="BW60" t="e">
        <f t="shared" si="45"/>
        <v>#DIV/0!</v>
      </c>
      <c r="BX60" t="s">
        <v>412</v>
      </c>
      <c r="BY60" t="s">
        <v>412</v>
      </c>
      <c r="BZ60" t="s">
        <v>412</v>
      </c>
      <c r="CA60" t="s">
        <v>412</v>
      </c>
      <c r="CB60" t="s">
        <v>412</v>
      </c>
      <c r="CC60" t="s">
        <v>412</v>
      </c>
      <c r="CD60" t="s">
        <v>412</v>
      </c>
      <c r="CE60" t="s">
        <v>412</v>
      </c>
      <c r="CF60">
        <v>253</v>
      </c>
      <c r="CG60">
        <v>1000</v>
      </c>
      <c r="CH60" t="s">
        <v>413</v>
      </c>
      <c r="CI60">
        <v>1110.1500000000001</v>
      </c>
      <c r="CJ60">
        <v>1175.8634999999999</v>
      </c>
      <c r="CK60">
        <v>1152.67</v>
      </c>
      <c r="CL60">
        <v>1.3005735999999999E-4</v>
      </c>
      <c r="CM60">
        <v>6.5004835999999994E-4</v>
      </c>
      <c r="CN60">
        <v>4.7597999359999997E-2</v>
      </c>
      <c r="CO60">
        <v>5.5000000000000003E-4</v>
      </c>
      <c r="CP60">
        <f t="shared" si="46"/>
        <v>1200.03</v>
      </c>
      <c r="CQ60">
        <f t="shared" si="47"/>
        <v>1009.5374999999999</v>
      </c>
      <c r="CR60">
        <f t="shared" si="48"/>
        <v>0.84126021849453758</v>
      </c>
      <c r="CS60">
        <f t="shared" si="49"/>
        <v>0.16203222169445763</v>
      </c>
      <c r="CT60">
        <v>6</v>
      </c>
      <c r="CU60">
        <v>0.5</v>
      </c>
      <c r="CV60" t="s">
        <v>414</v>
      </c>
      <c r="CW60">
        <v>2</v>
      </c>
      <c r="CX60" t="b">
        <v>1</v>
      </c>
      <c r="CY60">
        <v>1658151184.1875</v>
      </c>
      <c r="CZ60">
        <v>277.154875</v>
      </c>
      <c r="DA60">
        <v>289.37912499999999</v>
      </c>
      <c r="DB60">
        <v>33.003712499999999</v>
      </c>
      <c r="DC60">
        <v>31.7642375</v>
      </c>
      <c r="DD60">
        <v>278.84875</v>
      </c>
      <c r="DE60">
        <v>32.4943375</v>
      </c>
      <c r="DF60">
        <v>650.30912499999999</v>
      </c>
      <c r="DG60">
        <v>101.2105</v>
      </c>
      <c r="DH60">
        <v>9.9888287500000006E-2</v>
      </c>
      <c r="DI60">
        <v>32.476462499999997</v>
      </c>
      <c r="DJ60">
        <v>999.9</v>
      </c>
      <c r="DK60">
        <v>32.386237499999993</v>
      </c>
      <c r="DL60">
        <v>0</v>
      </c>
      <c r="DM60">
        <v>0</v>
      </c>
      <c r="DN60">
        <v>9002.5774999999994</v>
      </c>
      <c r="DO60">
        <v>0</v>
      </c>
      <c r="DP60">
        <v>423.22424999999998</v>
      </c>
      <c r="DQ60">
        <v>-12.2240625</v>
      </c>
      <c r="DR60">
        <v>286.61425000000003</v>
      </c>
      <c r="DS60">
        <v>298.8725</v>
      </c>
      <c r="DT60">
        <v>1.239465</v>
      </c>
      <c r="DU60">
        <v>289.37912499999999</v>
      </c>
      <c r="DV60">
        <v>31.7642375</v>
      </c>
      <c r="DW60">
        <v>3.3403187499999998</v>
      </c>
      <c r="DX60">
        <v>3.2148750000000001</v>
      </c>
      <c r="DY60">
        <v>25.8292875</v>
      </c>
      <c r="DZ60">
        <v>25.184774999999998</v>
      </c>
      <c r="EA60">
        <v>1200.03</v>
      </c>
      <c r="EB60">
        <v>0.9579955</v>
      </c>
      <c r="EC60">
        <v>4.2004725E-2</v>
      </c>
      <c r="ED60">
        <v>0</v>
      </c>
      <c r="EE60">
        <v>2.5218375000000002</v>
      </c>
      <c r="EF60">
        <v>0</v>
      </c>
      <c r="EG60">
        <v>11710.9125</v>
      </c>
      <c r="EH60">
        <v>9555.2275000000009</v>
      </c>
      <c r="EI60">
        <v>46.436999999999998</v>
      </c>
      <c r="EJ60">
        <v>48.804250000000003</v>
      </c>
      <c r="EK60">
        <v>47.936999999999998</v>
      </c>
      <c r="EL60">
        <v>46.898249999999997</v>
      </c>
      <c r="EM60">
        <v>46.140500000000003</v>
      </c>
      <c r="EN60">
        <v>1149.6199999999999</v>
      </c>
      <c r="EO60">
        <v>50.41</v>
      </c>
      <c r="EP60">
        <v>0</v>
      </c>
      <c r="EQ60">
        <v>593693.5</v>
      </c>
      <c r="ER60">
        <v>0</v>
      </c>
      <c r="ES60">
        <v>2.5602230769230769</v>
      </c>
      <c r="ET60">
        <v>-0.37364102630662771</v>
      </c>
      <c r="EU60">
        <v>-44.875213561602322</v>
      </c>
      <c r="EV60">
        <v>11714.938461538461</v>
      </c>
      <c r="EW60">
        <v>15</v>
      </c>
      <c r="EX60">
        <v>1658144494.0999999</v>
      </c>
      <c r="EY60" t="s">
        <v>415</v>
      </c>
      <c r="EZ60">
        <v>1658144494.0999999</v>
      </c>
      <c r="FA60">
        <v>1658144488.0999999</v>
      </c>
      <c r="FB60">
        <v>9</v>
      </c>
      <c r="FC60">
        <v>-0.39</v>
      </c>
      <c r="FD60">
        <v>0.129</v>
      </c>
      <c r="FE60">
        <v>-1.6950000000000001</v>
      </c>
      <c r="FF60">
        <v>0.501</v>
      </c>
      <c r="FG60">
        <v>420</v>
      </c>
      <c r="FH60">
        <v>31</v>
      </c>
      <c r="FI60">
        <v>0.32</v>
      </c>
      <c r="FJ60">
        <v>0.13</v>
      </c>
      <c r="FK60">
        <v>-12.0329075</v>
      </c>
      <c r="FL60">
        <v>-1.667884052532798</v>
      </c>
      <c r="FM60">
        <v>0.1639906832528909</v>
      </c>
      <c r="FN60">
        <v>0</v>
      </c>
      <c r="FO60">
        <v>2.549170588235294</v>
      </c>
      <c r="FP60">
        <v>5.3368982336547847E-2</v>
      </c>
      <c r="FQ60">
        <v>0.1685458072304028</v>
      </c>
      <c r="FR60">
        <v>1</v>
      </c>
      <c r="FS60">
        <v>1.2611027500000001</v>
      </c>
      <c r="FT60">
        <v>-0.16272236397748799</v>
      </c>
      <c r="FU60">
        <v>1.612389298331824E-2</v>
      </c>
      <c r="FV60">
        <v>0</v>
      </c>
      <c r="FW60">
        <v>1</v>
      </c>
      <c r="FX60">
        <v>3</v>
      </c>
      <c r="FY60" t="s">
        <v>493</v>
      </c>
      <c r="FZ60">
        <v>3.37222</v>
      </c>
      <c r="GA60">
        <v>2.8937400000000002</v>
      </c>
      <c r="GB60">
        <v>7.2130399999999997E-2</v>
      </c>
      <c r="GC60">
        <v>7.5633900000000004E-2</v>
      </c>
      <c r="GD60">
        <v>0.13838700000000001</v>
      </c>
      <c r="GE60">
        <v>0.13780600000000001</v>
      </c>
      <c r="GF60">
        <v>32230.2</v>
      </c>
      <c r="GG60">
        <v>27914.2</v>
      </c>
      <c r="GH60">
        <v>31032.9</v>
      </c>
      <c r="GI60">
        <v>28129.599999999999</v>
      </c>
      <c r="GJ60">
        <v>35209.1</v>
      </c>
      <c r="GK60">
        <v>34215</v>
      </c>
      <c r="GL60">
        <v>40441.800000000003</v>
      </c>
      <c r="GM60">
        <v>39203.199999999997</v>
      </c>
      <c r="GN60">
        <v>2.1907199999999998</v>
      </c>
      <c r="GO60">
        <v>1.66995</v>
      </c>
      <c r="GP60">
        <v>0</v>
      </c>
      <c r="GQ60">
        <v>0.100836</v>
      </c>
      <c r="GR60">
        <v>999.9</v>
      </c>
      <c r="GS60">
        <v>30.7437</v>
      </c>
      <c r="GT60">
        <v>66.900000000000006</v>
      </c>
      <c r="GU60">
        <v>34.299999999999997</v>
      </c>
      <c r="GV60">
        <v>35.9116</v>
      </c>
      <c r="GW60">
        <v>50.72</v>
      </c>
      <c r="GX60">
        <v>44.715499999999999</v>
      </c>
      <c r="GY60">
        <v>1</v>
      </c>
      <c r="GZ60">
        <v>0.40317799999999998</v>
      </c>
      <c r="HA60">
        <v>0.48597499999999999</v>
      </c>
      <c r="HB60">
        <v>20.214200000000002</v>
      </c>
      <c r="HC60">
        <v>5.2148899999999996</v>
      </c>
      <c r="HD60">
        <v>11.968500000000001</v>
      </c>
      <c r="HE60">
        <v>4.9909999999999997</v>
      </c>
      <c r="HF60">
        <v>3.2925</v>
      </c>
      <c r="HG60">
        <v>7852.4</v>
      </c>
      <c r="HH60">
        <v>9999</v>
      </c>
      <c r="HI60">
        <v>9999</v>
      </c>
      <c r="HJ60">
        <v>921.9</v>
      </c>
      <c r="HK60">
        <v>4.9712399999999999</v>
      </c>
      <c r="HL60">
        <v>1.8737900000000001</v>
      </c>
      <c r="HM60">
        <v>1.87012</v>
      </c>
      <c r="HN60">
        <v>1.8696200000000001</v>
      </c>
      <c r="HO60">
        <v>1.87439</v>
      </c>
      <c r="HP60">
        <v>1.87103</v>
      </c>
      <c r="HQ60">
        <v>1.8665</v>
      </c>
      <c r="HR60">
        <v>1.8776299999999999</v>
      </c>
      <c r="HS60">
        <v>0</v>
      </c>
      <c r="HT60">
        <v>0</v>
      </c>
      <c r="HU60">
        <v>0</v>
      </c>
      <c r="HV60">
        <v>0</v>
      </c>
      <c r="HW60" t="s">
        <v>417</v>
      </c>
      <c r="HX60" t="s">
        <v>418</v>
      </c>
      <c r="HY60" t="s">
        <v>419</v>
      </c>
      <c r="HZ60" t="s">
        <v>419</v>
      </c>
      <c r="IA60" t="s">
        <v>419</v>
      </c>
      <c r="IB60" t="s">
        <v>419</v>
      </c>
      <c r="IC60">
        <v>0</v>
      </c>
      <c r="ID60">
        <v>100</v>
      </c>
      <c r="IE60">
        <v>100</v>
      </c>
      <c r="IF60">
        <v>-1.6970000000000001</v>
      </c>
      <c r="IG60">
        <v>0.5091</v>
      </c>
      <c r="IH60">
        <v>-1.5492032321761531</v>
      </c>
      <c r="II60">
        <v>1.7196870422270779E-5</v>
      </c>
      <c r="IJ60">
        <v>-2.1741833173098589E-6</v>
      </c>
      <c r="IK60">
        <v>9.0595066644434051E-10</v>
      </c>
      <c r="IL60">
        <v>-9.5844304854189682E-2</v>
      </c>
      <c r="IM60">
        <v>-1.2435942757381079E-3</v>
      </c>
      <c r="IN60">
        <v>8.3241555849602686E-4</v>
      </c>
      <c r="IO60">
        <v>-6.8006265696850886E-6</v>
      </c>
      <c r="IP60">
        <v>17</v>
      </c>
      <c r="IQ60">
        <v>2050</v>
      </c>
      <c r="IR60">
        <v>3</v>
      </c>
      <c r="IS60">
        <v>34</v>
      </c>
      <c r="IT60">
        <v>111.5</v>
      </c>
      <c r="IU60">
        <v>111.6</v>
      </c>
      <c r="IV60">
        <v>0.81054700000000002</v>
      </c>
      <c r="IW60">
        <v>2.5830099999999998</v>
      </c>
      <c r="IX60">
        <v>1.49902</v>
      </c>
      <c r="IY60">
        <v>2.3034699999999999</v>
      </c>
      <c r="IZ60">
        <v>1.69678</v>
      </c>
      <c r="JA60">
        <v>2.36938</v>
      </c>
      <c r="JB60">
        <v>38.624099999999999</v>
      </c>
      <c r="JC60">
        <v>14.998900000000001</v>
      </c>
      <c r="JD60">
        <v>18</v>
      </c>
      <c r="JE60">
        <v>575.50800000000004</v>
      </c>
      <c r="JF60">
        <v>322.49</v>
      </c>
      <c r="JG60">
        <v>30</v>
      </c>
      <c r="JH60">
        <v>32.756300000000003</v>
      </c>
      <c r="JI60">
        <v>30</v>
      </c>
      <c r="JJ60">
        <v>32.54</v>
      </c>
      <c r="JK60">
        <v>32.514800000000001</v>
      </c>
      <c r="JL60">
        <v>16.293700000000001</v>
      </c>
      <c r="JM60">
        <v>20.023700000000002</v>
      </c>
      <c r="JN60">
        <v>100</v>
      </c>
      <c r="JO60">
        <v>30</v>
      </c>
      <c r="JP60">
        <v>304.38900000000001</v>
      </c>
      <c r="JQ60">
        <v>31.724799999999998</v>
      </c>
      <c r="JR60">
        <v>98.881500000000003</v>
      </c>
      <c r="JS60">
        <v>98.737399999999994</v>
      </c>
    </row>
    <row r="61" spans="1:279" x14ac:dyDescent="0.2">
      <c r="A61">
        <v>46</v>
      </c>
      <c r="B61">
        <v>1658151190.5</v>
      </c>
      <c r="C61">
        <v>179.5</v>
      </c>
      <c r="D61" t="s">
        <v>510</v>
      </c>
      <c r="E61" t="s">
        <v>511</v>
      </c>
      <c r="F61">
        <v>4</v>
      </c>
      <c r="G61">
        <v>1658151188.5</v>
      </c>
      <c r="H61">
        <f t="shared" si="0"/>
        <v>1.3708182480986508E-3</v>
      </c>
      <c r="I61">
        <f t="shared" si="1"/>
        <v>1.3708182480986508</v>
      </c>
      <c r="J61">
        <f t="shared" si="2"/>
        <v>3.3054506703593018</v>
      </c>
      <c r="K61">
        <f t="shared" si="3"/>
        <v>284.29899999999998</v>
      </c>
      <c r="L61">
        <f t="shared" si="4"/>
        <v>217.17607018631361</v>
      </c>
      <c r="M61">
        <f t="shared" si="5"/>
        <v>22.001858498265065</v>
      </c>
      <c r="N61">
        <f t="shared" si="6"/>
        <v>28.802005505634458</v>
      </c>
      <c r="O61">
        <f t="shared" si="7"/>
        <v>8.8301691287063777E-2</v>
      </c>
      <c r="P61">
        <f t="shared" si="8"/>
        <v>2.7709387249037531</v>
      </c>
      <c r="Q61">
        <f t="shared" si="9"/>
        <v>8.6767707441032349E-2</v>
      </c>
      <c r="R61">
        <f t="shared" si="10"/>
        <v>5.4365419821174293E-2</v>
      </c>
      <c r="S61">
        <f t="shared" si="11"/>
        <v>194.43737100000004</v>
      </c>
      <c r="T61">
        <f t="shared" si="12"/>
        <v>33.287888068925113</v>
      </c>
      <c r="U61">
        <f t="shared" si="13"/>
        <v>32.377299999999998</v>
      </c>
      <c r="V61">
        <f t="shared" si="14"/>
        <v>4.8780098675839954</v>
      </c>
      <c r="W61">
        <f t="shared" si="15"/>
        <v>68.204015102705867</v>
      </c>
      <c r="X61">
        <f t="shared" si="16"/>
        <v>3.3423961400290092</v>
      </c>
      <c r="Y61">
        <f t="shared" si="17"/>
        <v>4.9005855960178009</v>
      </c>
      <c r="Z61">
        <f t="shared" si="18"/>
        <v>1.5356137275549862</v>
      </c>
      <c r="AA61">
        <f t="shared" si="19"/>
        <v>-60.453084741150498</v>
      </c>
      <c r="AB61">
        <f t="shared" si="20"/>
        <v>12.224112406000318</v>
      </c>
      <c r="AC61">
        <f t="shared" si="21"/>
        <v>1.004584398256257</v>
      </c>
      <c r="AD61">
        <f t="shared" si="22"/>
        <v>147.21298306310615</v>
      </c>
      <c r="AE61">
        <f t="shared" si="23"/>
        <v>12.994418110315983</v>
      </c>
      <c r="AF61">
        <f t="shared" si="24"/>
        <v>1.3740875641429995</v>
      </c>
      <c r="AG61">
        <f t="shared" si="25"/>
        <v>3.3054506703593018</v>
      </c>
      <c r="AH61">
        <v>306.36303327082618</v>
      </c>
      <c r="AI61">
        <v>296.56450303030289</v>
      </c>
      <c r="AJ61">
        <v>1.7107496382909331</v>
      </c>
      <c r="AK61">
        <v>63.439053204931277</v>
      </c>
      <c r="AL61">
        <f t="shared" si="26"/>
        <v>1.3708182480986508</v>
      </c>
      <c r="AM61">
        <v>31.765158980521871</v>
      </c>
      <c r="AN61">
        <v>32.989776969696962</v>
      </c>
      <c r="AO61">
        <v>-2.6659624306692051E-4</v>
      </c>
      <c r="AP61">
        <v>87.696171181003294</v>
      </c>
      <c r="AQ61">
        <v>107</v>
      </c>
      <c r="AR61">
        <v>16</v>
      </c>
      <c r="AS61">
        <f t="shared" si="27"/>
        <v>1</v>
      </c>
      <c r="AT61">
        <f t="shared" si="28"/>
        <v>0</v>
      </c>
      <c r="AU61">
        <f t="shared" si="29"/>
        <v>47512.236709395431</v>
      </c>
      <c r="AV61" t="s">
        <v>412</v>
      </c>
      <c r="AW61" t="s">
        <v>412</v>
      </c>
      <c r="AX61">
        <v>0</v>
      </c>
      <c r="AY61">
        <v>0</v>
      </c>
      <c r="AZ61" t="e">
        <f t="shared" si="30"/>
        <v>#DIV/0!</v>
      </c>
      <c r="BA61">
        <v>0</v>
      </c>
      <c r="BB61" t="s">
        <v>412</v>
      </c>
      <c r="BC61" t="s">
        <v>412</v>
      </c>
      <c r="BD61">
        <v>0</v>
      </c>
      <c r="BE61">
        <v>0</v>
      </c>
      <c r="BF61" t="e">
        <f t="shared" si="31"/>
        <v>#DIV/0!</v>
      </c>
      <c r="BG61">
        <v>0.5</v>
      </c>
      <c r="BH61">
        <f t="shared" si="32"/>
        <v>1009.5051000000003</v>
      </c>
      <c r="BI61">
        <f t="shared" si="33"/>
        <v>3.3054506703593018</v>
      </c>
      <c r="BJ61" t="e">
        <f t="shared" si="34"/>
        <v>#DIV/0!</v>
      </c>
      <c r="BK61">
        <f t="shared" si="35"/>
        <v>3.274327856649066E-3</v>
      </c>
      <c r="BL61" t="e">
        <f t="shared" si="36"/>
        <v>#DIV/0!</v>
      </c>
      <c r="BM61" t="e">
        <f t="shared" si="37"/>
        <v>#DIV/0!</v>
      </c>
      <c r="BN61" t="s">
        <v>412</v>
      </c>
      <c r="BO61">
        <v>0</v>
      </c>
      <c r="BP61" t="e">
        <f t="shared" si="38"/>
        <v>#DIV/0!</v>
      </c>
      <c r="BQ61" t="e">
        <f t="shared" si="39"/>
        <v>#DIV/0!</v>
      </c>
      <c r="BR61" t="e">
        <f t="shared" si="40"/>
        <v>#DIV/0!</v>
      </c>
      <c r="BS61" t="e">
        <f t="shared" si="41"/>
        <v>#DIV/0!</v>
      </c>
      <c r="BT61" t="e">
        <f t="shared" si="42"/>
        <v>#DIV/0!</v>
      </c>
      <c r="BU61" t="e">
        <f t="shared" si="43"/>
        <v>#DIV/0!</v>
      </c>
      <c r="BV61" t="e">
        <f t="shared" si="44"/>
        <v>#DIV/0!</v>
      </c>
      <c r="BW61" t="e">
        <f t="shared" si="45"/>
        <v>#DIV/0!</v>
      </c>
      <c r="BX61" t="s">
        <v>412</v>
      </c>
      <c r="BY61" t="s">
        <v>412</v>
      </c>
      <c r="BZ61" t="s">
        <v>412</v>
      </c>
      <c r="CA61" t="s">
        <v>412</v>
      </c>
      <c r="CB61" t="s">
        <v>412</v>
      </c>
      <c r="CC61" t="s">
        <v>412</v>
      </c>
      <c r="CD61" t="s">
        <v>412</v>
      </c>
      <c r="CE61" t="s">
        <v>412</v>
      </c>
      <c r="CF61">
        <v>253</v>
      </c>
      <c r="CG61">
        <v>1000</v>
      </c>
      <c r="CH61" t="s">
        <v>413</v>
      </c>
      <c r="CI61">
        <v>1110.1500000000001</v>
      </c>
      <c r="CJ61">
        <v>1175.8634999999999</v>
      </c>
      <c r="CK61">
        <v>1152.67</v>
      </c>
      <c r="CL61">
        <v>1.3005735999999999E-4</v>
      </c>
      <c r="CM61">
        <v>6.5004835999999994E-4</v>
      </c>
      <c r="CN61">
        <v>4.7597999359999997E-2</v>
      </c>
      <c r="CO61">
        <v>5.5000000000000003E-4</v>
      </c>
      <c r="CP61">
        <f t="shared" si="46"/>
        <v>1199.991428571429</v>
      </c>
      <c r="CQ61">
        <f t="shared" si="47"/>
        <v>1009.5051000000003</v>
      </c>
      <c r="CR61">
        <f t="shared" si="48"/>
        <v>0.84126025900184997</v>
      </c>
      <c r="CS61">
        <f t="shared" si="49"/>
        <v>0.16203229987357051</v>
      </c>
      <c r="CT61">
        <v>6</v>
      </c>
      <c r="CU61">
        <v>0.5</v>
      </c>
      <c r="CV61" t="s">
        <v>414</v>
      </c>
      <c r="CW61">
        <v>2</v>
      </c>
      <c r="CX61" t="b">
        <v>1</v>
      </c>
      <c r="CY61">
        <v>1658151188.5</v>
      </c>
      <c r="CZ61">
        <v>284.29899999999998</v>
      </c>
      <c r="DA61">
        <v>296.64999999999998</v>
      </c>
      <c r="DB61">
        <v>32.992142857142859</v>
      </c>
      <c r="DC61">
        <v>31.76604285714286</v>
      </c>
      <c r="DD61">
        <v>286</v>
      </c>
      <c r="DE61">
        <v>32.483142857142859</v>
      </c>
      <c r="DF61">
        <v>650.23414285714284</v>
      </c>
      <c r="DG61">
        <v>101.2088571428571</v>
      </c>
      <c r="DH61">
        <v>9.9995528571428571E-2</v>
      </c>
      <c r="DI61">
        <v>32.459128571428572</v>
      </c>
      <c r="DJ61">
        <v>999.89999999999986</v>
      </c>
      <c r="DK61">
        <v>32.377299999999998</v>
      </c>
      <c r="DL61">
        <v>0</v>
      </c>
      <c r="DM61">
        <v>0</v>
      </c>
      <c r="DN61">
        <v>9013.1257142857139</v>
      </c>
      <c r="DO61">
        <v>0</v>
      </c>
      <c r="DP61">
        <v>418.42885714285711</v>
      </c>
      <c r="DQ61">
        <v>-12.350957142857141</v>
      </c>
      <c r="DR61">
        <v>293.99842857142858</v>
      </c>
      <c r="DS61">
        <v>306.38242857142848</v>
      </c>
      <c r="DT61">
        <v>1.226094285714286</v>
      </c>
      <c r="DU61">
        <v>296.64999999999998</v>
      </c>
      <c r="DV61">
        <v>31.76604285714286</v>
      </c>
      <c r="DW61">
        <v>3.3390914285714279</v>
      </c>
      <c r="DX61">
        <v>3.2150028571428568</v>
      </c>
      <c r="DY61">
        <v>25.823057142857149</v>
      </c>
      <c r="DZ61">
        <v>25.18544285714286</v>
      </c>
      <c r="EA61">
        <v>1199.991428571429</v>
      </c>
      <c r="EB61">
        <v>0.95799442857142858</v>
      </c>
      <c r="EC61">
        <v>4.2005871428571442E-2</v>
      </c>
      <c r="ED61">
        <v>0</v>
      </c>
      <c r="EE61">
        <v>2.5347428571428572</v>
      </c>
      <c r="EF61">
        <v>0</v>
      </c>
      <c r="EG61">
        <v>11700.12857142857</v>
      </c>
      <c r="EH61">
        <v>9554.9014285714275</v>
      </c>
      <c r="EI61">
        <v>46.436999999999998</v>
      </c>
      <c r="EJ61">
        <v>48.794285714285706</v>
      </c>
      <c r="EK61">
        <v>47.919285714285721</v>
      </c>
      <c r="EL61">
        <v>46.892714285714291</v>
      </c>
      <c r="EM61">
        <v>46.125</v>
      </c>
      <c r="EN61">
        <v>1149.581428571428</v>
      </c>
      <c r="EO61">
        <v>50.41</v>
      </c>
      <c r="EP61">
        <v>0</v>
      </c>
      <c r="EQ61">
        <v>593697.10000014305</v>
      </c>
      <c r="ER61">
        <v>0</v>
      </c>
      <c r="ES61">
        <v>2.5409692307692309</v>
      </c>
      <c r="ET61">
        <v>-0.2293675276250263</v>
      </c>
      <c r="EU61">
        <v>-81.360683717468987</v>
      </c>
      <c r="EV61">
        <v>11710.723076923079</v>
      </c>
      <c r="EW61">
        <v>15</v>
      </c>
      <c r="EX61">
        <v>1658144494.0999999</v>
      </c>
      <c r="EY61" t="s">
        <v>415</v>
      </c>
      <c r="EZ61">
        <v>1658144494.0999999</v>
      </c>
      <c r="FA61">
        <v>1658144488.0999999</v>
      </c>
      <c r="FB61">
        <v>9</v>
      </c>
      <c r="FC61">
        <v>-0.39</v>
      </c>
      <c r="FD61">
        <v>0.129</v>
      </c>
      <c r="FE61">
        <v>-1.6950000000000001</v>
      </c>
      <c r="FF61">
        <v>0.501</v>
      </c>
      <c r="FG61">
        <v>420</v>
      </c>
      <c r="FH61">
        <v>31</v>
      </c>
      <c r="FI61">
        <v>0.32</v>
      </c>
      <c r="FJ61">
        <v>0.13</v>
      </c>
      <c r="FK61">
        <v>-12.136044999999999</v>
      </c>
      <c r="FL61">
        <v>-1.5006281425891079</v>
      </c>
      <c r="FM61">
        <v>0.14900645447429459</v>
      </c>
      <c r="FN61">
        <v>0</v>
      </c>
      <c r="FO61">
        <v>2.5551147058823531</v>
      </c>
      <c r="FP61">
        <v>0.18255003732071531</v>
      </c>
      <c r="FQ61">
        <v>0.18945683527071761</v>
      </c>
      <c r="FR61">
        <v>1</v>
      </c>
      <c r="FS61">
        <v>1.2493065000000001</v>
      </c>
      <c r="FT61">
        <v>-0.14427174484052691</v>
      </c>
      <c r="FU61">
        <v>1.403935531817611E-2</v>
      </c>
      <c r="FV61">
        <v>0</v>
      </c>
      <c r="FW61">
        <v>1</v>
      </c>
      <c r="FX61">
        <v>3</v>
      </c>
      <c r="FY61" t="s">
        <v>493</v>
      </c>
      <c r="FZ61">
        <v>3.3722400000000001</v>
      </c>
      <c r="GA61">
        <v>2.8938600000000001</v>
      </c>
      <c r="GB61">
        <v>7.3538500000000007E-2</v>
      </c>
      <c r="GC61">
        <v>7.7068800000000007E-2</v>
      </c>
      <c r="GD61">
        <v>0.13836699999999999</v>
      </c>
      <c r="GE61">
        <v>0.13781399999999999</v>
      </c>
      <c r="GF61">
        <v>32181.4</v>
      </c>
      <c r="GG61">
        <v>27870.799999999999</v>
      </c>
      <c r="GH61">
        <v>31032.9</v>
      </c>
      <c r="GI61">
        <v>28129.599999999999</v>
      </c>
      <c r="GJ61">
        <v>35210.199999999997</v>
      </c>
      <c r="GK61">
        <v>34215.1</v>
      </c>
      <c r="GL61">
        <v>40442.1</v>
      </c>
      <c r="GM61">
        <v>39203.599999999999</v>
      </c>
      <c r="GN61">
        <v>2.1907700000000001</v>
      </c>
      <c r="GO61">
        <v>1.6696299999999999</v>
      </c>
      <c r="GP61">
        <v>0</v>
      </c>
      <c r="GQ61">
        <v>0.100601</v>
      </c>
      <c r="GR61">
        <v>999.9</v>
      </c>
      <c r="GS61">
        <v>30.738600000000002</v>
      </c>
      <c r="GT61">
        <v>66.900000000000006</v>
      </c>
      <c r="GU61">
        <v>34.299999999999997</v>
      </c>
      <c r="GV61">
        <v>35.915799999999997</v>
      </c>
      <c r="GW61">
        <v>50.51</v>
      </c>
      <c r="GX61">
        <v>44.383000000000003</v>
      </c>
      <c r="GY61">
        <v>1</v>
      </c>
      <c r="GZ61">
        <v>0.403171</v>
      </c>
      <c r="HA61">
        <v>0.48690600000000001</v>
      </c>
      <c r="HB61">
        <v>20.213899999999999</v>
      </c>
      <c r="HC61">
        <v>5.2153400000000003</v>
      </c>
      <c r="HD61">
        <v>11.9688</v>
      </c>
      <c r="HE61">
        <v>4.9909499999999998</v>
      </c>
      <c r="HF61">
        <v>3.2925</v>
      </c>
      <c r="HG61">
        <v>7852.4</v>
      </c>
      <c r="HH61">
        <v>9999</v>
      </c>
      <c r="HI61">
        <v>9999</v>
      </c>
      <c r="HJ61">
        <v>921.9</v>
      </c>
      <c r="HK61">
        <v>4.9712699999999996</v>
      </c>
      <c r="HL61">
        <v>1.8737900000000001</v>
      </c>
      <c r="HM61">
        <v>1.87012</v>
      </c>
      <c r="HN61">
        <v>1.86964</v>
      </c>
      <c r="HO61">
        <v>1.87439</v>
      </c>
      <c r="HP61">
        <v>1.87103</v>
      </c>
      <c r="HQ61">
        <v>1.86652</v>
      </c>
      <c r="HR61">
        <v>1.87761</v>
      </c>
      <c r="HS61">
        <v>0</v>
      </c>
      <c r="HT61">
        <v>0</v>
      </c>
      <c r="HU61">
        <v>0</v>
      </c>
      <c r="HV61">
        <v>0</v>
      </c>
      <c r="HW61" t="s">
        <v>417</v>
      </c>
      <c r="HX61" t="s">
        <v>418</v>
      </c>
      <c r="HY61" t="s">
        <v>419</v>
      </c>
      <c r="HZ61" t="s">
        <v>419</v>
      </c>
      <c r="IA61" t="s">
        <v>419</v>
      </c>
      <c r="IB61" t="s">
        <v>419</v>
      </c>
      <c r="IC61">
        <v>0</v>
      </c>
      <c r="ID61">
        <v>100</v>
      </c>
      <c r="IE61">
        <v>100</v>
      </c>
      <c r="IF61">
        <v>-1.704</v>
      </c>
      <c r="IG61">
        <v>0.50890000000000002</v>
      </c>
      <c r="IH61">
        <v>-1.5492032321761531</v>
      </c>
      <c r="II61">
        <v>1.7196870422270779E-5</v>
      </c>
      <c r="IJ61">
        <v>-2.1741833173098589E-6</v>
      </c>
      <c r="IK61">
        <v>9.0595066644434051E-10</v>
      </c>
      <c r="IL61">
        <v>-9.5844304854189682E-2</v>
      </c>
      <c r="IM61">
        <v>-1.2435942757381079E-3</v>
      </c>
      <c r="IN61">
        <v>8.3241555849602686E-4</v>
      </c>
      <c r="IO61">
        <v>-6.8006265696850886E-6</v>
      </c>
      <c r="IP61">
        <v>17</v>
      </c>
      <c r="IQ61">
        <v>2050</v>
      </c>
      <c r="IR61">
        <v>3</v>
      </c>
      <c r="IS61">
        <v>34</v>
      </c>
      <c r="IT61">
        <v>111.6</v>
      </c>
      <c r="IU61">
        <v>111.7</v>
      </c>
      <c r="IV61">
        <v>0.82519500000000001</v>
      </c>
      <c r="IW61">
        <v>2.5866699999999998</v>
      </c>
      <c r="IX61">
        <v>1.49902</v>
      </c>
      <c r="IY61">
        <v>2.3034699999999999</v>
      </c>
      <c r="IZ61">
        <v>1.69678</v>
      </c>
      <c r="JA61">
        <v>2.36084</v>
      </c>
      <c r="JB61">
        <v>38.648699999999998</v>
      </c>
      <c r="JC61">
        <v>14.998900000000001</v>
      </c>
      <c r="JD61">
        <v>18</v>
      </c>
      <c r="JE61">
        <v>575.54300000000001</v>
      </c>
      <c r="JF61">
        <v>322.32</v>
      </c>
      <c r="JG61">
        <v>30.000299999999999</v>
      </c>
      <c r="JH61">
        <v>32.754899999999999</v>
      </c>
      <c r="JI61">
        <v>30</v>
      </c>
      <c r="JJ61">
        <v>32.54</v>
      </c>
      <c r="JK61">
        <v>32.514800000000001</v>
      </c>
      <c r="JL61">
        <v>16.573499999999999</v>
      </c>
      <c r="JM61">
        <v>20.023700000000002</v>
      </c>
      <c r="JN61">
        <v>100</v>
      </c>
      <c r="JO61">
        <v>30</v>
      </c>
      <c r="JP61">
        <v>311.06900000000002</v>
      </c>
      <c r="JQ61">
        <v>31.724799999999998</v>
      </c>
      <c r="JR61">
        <v>98.881900000000002</v>
      </c>
      <c r="JS61">
        <v>98.738</v>
      </c>
    </row>
    <row r="62" spans="1:279" x14ac:dyDescent="0.2">
      <c r="A62">
        <v>47</v>
      </c>
      <c r="B62">
        <v>1658151194.5</v>
      </c>
      <c r="C62">
        <v>183.5</v>
      </c>
      <c r="D62" t="s">
        <v>512</v>
      </c>
      <c r="E62" t="s">
        <v>513</v>
      </c>
      <c r="F62">
        <v>4</v>
      </c>
      <c r="G62">
        <v>1658151192.1875</v>
      </c>
      <c r="H62">
        <f t="shared" si="0"/>
        <v>1.3664538342455111E-3</v>
      </c>
      <c r="I62">
        <f t="shared" si="1"/>
        <v>1.366453834245511</v>
      </c>
      <c r="J62">
        <f t="shared" si="2"/>
        <v>3.4155369603440198</v>
      </c>
      <c r="K62">
        <f t="shared" si="3"/>
        <v>290.3775</v>
      </c>
      <c r="L62">
        <f t="shared" si="4"/>
        <v>221.0743460259672</v>
      </c>
      <c r="M62">
        <f t="shared" si="5"/>
        <v>22.396775344304846</v>
      </c>
      <c r="N62">
        <f t="shared" si="6"/>
        <v>29.417794282548652</v>
      </c>
      <c r="O62">
        <f t="shared" si="7"/>
        <v>8.8236992530556307E-2</v>
      </c>
      <c r="P62">
        <f t="shared" si="8"/>
        <v>2.770892577613604</v>
      </c>
      <c r="Q62">
        <f t="shared" si="9"/>
        <v>8.67052097138932E-2</v>
      </c>
      <c r="R62">
        <f t="shared" si="10"/>
        <v>5.4326165729366105E-2</v>
      </c>
      <c r="S62">
        <f t="shared" si="11"/>
        <v>194.44213050000002</v>
      </c>
      <c r="T62">
        <f t="shared" si="12"/>
        <v>33.280759917516676</v>
      </c>
      <c r="U62">
        <f t="shared" si="13"/>
        <v>32.362349999999999</v>
      </c>
      <c r="V62">
        <f t="shared" si="14"/>
        <v>4.8738950985297231</v>
      </c>
      <c r="W62">
        <f t="shared" si="15"/>
        <v>68.228792715547343</v>
      </c>
      <c r="X62">
        <f t="shared" si="16"/>
        <v>3.342032743667906</v>
      </c>
      <c r="Y62">
        <f t="shared" si="17"/>
        <v>4.8982733105086211</v>
      </c>
      <c r="Z62">
        <f t="shared" si="18"/>
        <v>1.5318623548618171</v>
      </c>
      <c r="AA62">
        <f t="shared" si="19"/>
        <v>-60.260614090227037</v>
      </c>
      <c r="AB62">
        <f t="shared" si="20"/>
        <v>13.20744478546518</v>
      </c>
      <c r="AC62">
        <f t="shared" si="21"/>
        <v>1.0852889949457933</v>
      </c>
      <c r="AD62">
        <f t="shared" si="22"/>
        <v>148.47425019018394</v>
      </c>
      <c r="AE62">
        <f t="shared" si="23"/>
        <v>13.04649575439405</v>
      </c>
      <c r="AF62">
        <f t="shared" si="24"/>
        <v>1.3681750425512018</v>
      </c>
      <c r="AG62">
        <f t="shared" si="25"/>
        <v>3.4155369603440198</v>
      </c>
      <c r="AH62">
        <v>313.22246724656151</v>
      </c>
      <c r="AI62">
        <v>303.3637393939394</v>
      </c>
      <c r="AJ62">
        <v>1.699386588714169</v>
      </c>
      <c r="AK62">
        <v>63.439053204931277</v>
      </c>
      <c r="AL62">
        <f t="shared" si="26"/>
        <v>1.366453834245511</v>
      </c>
      <c r="AM62">
        <v>31.768300371184221</v>
      </c>
      <c r="AN62">
        <v>32.987817575757553</v>
      </c>
      <c r="AO62">
        <v>-5.8540513258676837E-5</v>
      </c>
      <c r="AP62">
        <v>87.696171181003294</v>
      </c>
      <c r="AQ62">
        <v>107</v>
      </c>
      <c r="AR62">
        <v>16</v>
      </c>
      <c r="AS62">
        <f t="shared" si="27"/>
        <v>1</v>
      </c>
      <c r="AT62">
        <f t="shared" si="28"/>
        <v>0</v>
      </c>
      <c r="AU62">
        <f t="shared" si="29"/>
        <v>47512.264437590042</v>
      </c>
      <c r="AV62" t="s">
        <v>412</v>
      </c>
      <c r="AW62" t="s">
        <v>412</v>
      </c>
      <c r="AX62">
        <v>0</v>
      </c>
      <c r="AY62">
        <v>0</v>
      </c>
      <c r="AZ62" t="e">
        <f t="shared" si="30"/>
        <v>#DIV/0!</v>
      </c>
      <c r="BA62">
        <v>0</v>
      </c>
      <c r="BB62" t="s">
        <v>412</v>
      </c>
      <c r="BC62" t="s">
        <v>412</v>
      </c>
      <c r="BD62">
        <v>0</v>
      </c>
      <c r="BE62">
        <v>0</v>
      </c>
      <c r="BF62" t="e">
        <f t="shared" si="31"/>
        <v>#DIV/0!</v>
      </c>
      <c r="BG62">
        <v>0.5</v>
      </c>
      <c r="BH62">
        <f t="shared" si="32"/>
        <v>1009.5301499999999</v>
      </c>
      <c r="BI62">
        <f t="shared" si="33"/>
        <v>3.4155369603440198</v>
      </c>
      <c r="BJ62" t="e">
        <f t="shared" si="34"/>
        <v>#DIV/0!</v>
      </c>
      <c r="BK62">
        <f t="shared" si="35"/>
        <v>3.3832936642298598E-3</v>
      </c>
      <c r="BL62" t="e">
        <f t="shared" si="36"/>
        <v>#DIV/0!</v>
      </c>
      <c r="BM62" t="e">
        <f t="shared" si="37"/>
        <v>#DIV/0!</v>
      </c>
      <c r="BN62" t="s">
        <v>412</v>
      </c>
      <c r="BO62">
        <v>0</v>
      </c>
      <c r="BP62" t="e">
        <f t="shared" si="38"/>
        <v>#DIV/0!</v>
      </c>
      <c r="BQ62" t="e">
        <f t="shared" si="39"/>
        <v>#DIV/0!</v>
      </c>
      <c r="BR62" t="e">
        <f t="shared" si="40"/>
        <v>#DIV/0!</v>
      </c>
      <c r="BS62" t="e">
        <f t="shared" si="41"/>
        <v>#DIV/0!</v>
      </c>
      <c r="BT62" t="e">
        <f t="shared" si="42"/>
        <v>#DIV/0!</v>
      </c>
      <c r="BU62" t="e">
        <f t="shared" si="43"/>
        <v>#DIV/0!</v>
      </c>
      <c r="BV62" t="e">
        <f t="shared" si="44"/>
        <v>#DIV/0!</v>
      </c>
      <c r="BW62" t="e">
        <f t="shared" si="45"/>
        <v>#DIV/0!</v>
      </c>
      <c r="BX62" t="s">
        <v>412</v>
      </c>
      <c r="BY62" t="s">
        <v>412</v>
      </c>
      <c r="BZ62" t="s">
        <v>412</v>
      </c>
      <c r="CA62" t="s">
        <v>412</v>
      </c>
      <c r="CB62" t="s">
        <v>412</v>
      </c>
      <c r="CC62" t="s">
        <v>412</v>
      </c>
      <c r="CD62" t="s">
        <v>412</v>
      </c>
      <c r="CE62" t="s">
        <v>412</v>
      </c>
      <c r="CF62">
        <v>253</v>
      </c>
      <c r="CG62">
        <v>1000</v>
      </c>
      <c r="CH62" t="s">
        <v>413</v>
      </c>
      <c r="CI62">
        <v>1110.1500000000001</v>
      </c>
      <c r="CJ62">
        <v>1175.8634999999999</v>
      </c>
      <c r="CK62">
        <v>1152.67</v>
      </c>
      <c r="CL62">
        <v>1.3005735999999999E-4</v>
      </c>
      <c r="CM62">
        <v>6.5004835999999994E-4</v>
      </c>
      <c r="CN62">
        <v>4.7597999359999997E-2</v>
      </c>
      <c r="CO62">
        <v>5.5000000000000003E-4</v>
      </c>
      <c r="CP62">
        <f t="shared" si="46"/>
        <v>1200.02125</v>
      </c>
      <c r="CQ62">
        <f t="shared" si="47"/>
        <v>1009.5301499999999</v>
      </c>
      <c r="CR62">
        <f t="shared" si="48"/>
        <v>0.84126022768346809</v>
      </c>
      <c r="CS62">
        <f t="shared" si="49"/>
        <v>0.16203223942909345</v>
      </c>
      <c r="CT62">
        <v>6</v>
      </c>
      <c r="CU62">
        <v>0.5</v>
      </c>
      <c r="CV62" t="s">
        <v>414</v>
      </c>
      <c r="CW62">
        <v>2</v>
      </c>
      <c r="CX62" t="b">
        <v>1</v>
      </c>
      <c r="CY62">
        <v>1658151192.1875</v>
      </c>
      <c r="CZ62">
        <v>290.3775</v>
      </c>
      <c r="DA62">
        <v>302.78174999999999</v>
      </c>
      <c r="DB62">
        <v>32.988574999999997</v>
      </c>
      <c r="DC62">
        <v>31.767837499999999</v>
      </c>
      <c r="DD62">
        <v>292.08474999999999</v>
      </c>
      <c r="DE62">
        <v>32.479687499999997</v>
      </c>
      <c r="DF62">
        <v>650.28274999999996</v>
      </c>
      <c r="DG62">
        <v>101.20874999999999</v>
      </c>
      <c r="DH62">
        <v>0.1000438375</v>
      </c>
      <c r="DI62">
        <v>32.450762500000003</v>
      </c>
      <c r="DJ62">
        <v>999.9</v>
      </c>
      <c r="DK62">
        <v>32.362349999999999</v>
      </c>
      <c r="DL62">
        <v>0</v>
      </c>
      <c r="DM62">
        <v>0</v>
      </c>
      <c r="DN62">
        <v>9012.89</v>
      </c>
      <c r="DO62">
        <v>0</v>
      </c>
      <c r="DP62">
        <v>413.95687500000003</v>
      </c>
      <c r="DQ62">
        <v>-12.4041625</v>
      </c>
      <c r="DR62">
        <v>300.2835</v>
      </c>
      <c r="DS62">
        <v>312.71587499999998</v>
      </c>
      <c r="DT62">
        <v>1.22073875</v>
      </c>
      <c r="DU62">
        <v>302.78174999999999</v>
      </c>
      <c r="DV62">
        <v>31.767837499999999</v>
      </c>
      <c r="DW62">
        <v>3.3387262500000001</v>
      </c>
      <c r="DX62">
        <v>3.2151800000000001</v>
      </c>
      <c r="DY62">
        <v>25.821224999999998</v>
      </c>
      <c r="DZ62">
        <v>25.186375000000002</v>
      </c>
      <c r="EA62">
        <v>1200.02125</v>
      </c>
      <c r="EB62">
        <v>0.9579955</v>
      </c>
      <c r="EC62">
        <v>4.2004725E-2</v>
      </c>
      <c r="ED62">
        <v>0</v>
      </c>
      <c r="EE62">
        <v>2.4115125000000002</v>
      </c>
      <c r="EF62">
        <v>0</v>
      </c>
      <c r="EG62">
        <v>11690.15</v>
      </c>
      <c r="EH62">
        <v>9555.1349999999984</v>
      </c>
      <c r="EI62">
        <v>46.444875000000003</v>
      </c>
      <c r="EJ62">
        <v>48.811999999999998</v>
      </c>
      <c r="EK62">
        <v>47.929250000000003</v>
      </c>
      <c r="EL62">
        <v>46.875</v>
      </c>
      <c r="EM62">
        <v>46.125</v>
      </c>
      <c r="EN62">
        <v>1149.6112499999999</v>
      </c>
      <c r="EO62">
        <v>50.41</v>
      </c>
      <c r="EP62">
        <v>0</v>
      </c>
      <c r="EQ62">
        <v>593701.29999995232</v>
      </c>
      <c r="ER62">
        <v>0</v>
      </c>
      <c r="ES62">
        <v>2.5257640000000001</v>
      </c>
      <c r="ET62">
        <v>-0.62175384572332471</v>
      </c>
      <c r="EU62">
        <v>-263.06923006335552</v>
      </c>
      <c r="EV62">
        <v>11699.843999999999</v>
      </c>
      <c r="EW62">
        <v>15</v>
      </c>
      <c r="EX62">
        <v>1658144494.0999999</v>
      </c>
      <c r="EY62" t="s">
        <v>415</v>
      </c>
      <c r="EZ62">
        <v>1658144494.0999999</v>
      </c>
      <c r="FA62">
        <v>1658144488.0999999</v>
      </c>
      <c r="FB62">
        <v>9</v>
      </c>
      <c r="FC62">
        <v>-0.39</v>
      </c>
      <c r="FD62">
        <v>0.129</v>
      </c>
      <c r="FE62">
        <v>-1.6950000000000001</v>
      </c>
      <c r="FF62">
        <v>0.501</v>
      </c>
      <c r="FG62">
        <v>420</v>
      </c>
      <c r="FH62">
        <v>31</v>
      </c>
      <c r="FI62">
        <v>0.32</v>
      </c>
      <c r="FJ62">
        <v>0.13</v>
      </c>
      <c r="FK62">
        <v>-12.2342475</v>
      </c>
      <c r="FL62">
        <v>-1.2941932457785761</v>
      </c>
      <c r="FM62">
        <v>0.12922209367499821</v>
      </c>
      <c r="FN62">
        <v>0</v>
      </c>
      <c r="FO62">
        <v>2.5418382352941169</v>
      </c>
      <c r="FP62">
        <v>-0.41866921378280442</v>
      </c>
      <c r="FQ62">
        <v>0.20591639224910141</v>
      </c>
      <c r="FR62">
        <v>1</v>
      </c>
      <c r="FS62">
        <v>1.2399752500000001</v>
      </c>
      <c r="FT62">
        <v>-0.14577669793621159</v>
      </c>
      <c r="FU62">
        <v>1.419619772817709E-2</v>
      </c>
      <c r="FV62">
        <v>0</v>
      </c>
      <c r="FW62">
        <v>1</v>
      </c>
      <c r="FX62">
        <v>3</v>
      </c>
      <c r="FY62" t="s">
        <v>493</v>
      </c>
      <c r="FZ62">
        <v>3.3721000000000001</v>
      </c>
      <c r="GA62">
        <v>2.8937499999999998</v>
      </c>
      <c r="GB62">
        <v>7.4925900000000004E-2</v>
      </c>
      <c r="GC62">
        <v>7.8453300000000004E-2</v>
      </c>
      <c r="GD62">
        <v>0.13836000000000001</v>
      </c>
      <c r="GE62">
        <v>0.13781399999999999</v>
      </c>
      <c r="GF62">
        <v>32133.200000000001</v>
      </c>
      <c r="GG62">
        <v>27828.7</v>
      </c>
      <c r="GH62">
        <v>31032.9</v>
      </c>
      <c r="GI62">
        <v>28129.3</v>
      </c>
      <c r="GJ62">
        <v>35210.699999999997</v>
      </c>
      <c r="GK62">
        <v>34214.5</v>
      </c>
      <c r="GL62">
        <v>40442.300000000003</v>
      </c>
      <c r="GM62">
        <v>39202.9</v>
      </c>
      <c r="GN62">
        <v>2.1913800000000001</v>
      </c>
      <c r="GO62">
        <v>1.6698</v>
      </c>
      <c r="GP62">
        <v>0</v>
      </c>
      <c r="GQ62">
        <v>9.9815399999999999E-2</v>
      </c>
      <c r="GR62">
        <v>999.9</v>
      </c>
      <c r="GS62">
        <v>30.731400000000001</v>
      </c>
      <c r="GT62">
        <v>66.900000000000006</v>
      </c>
      <c r="GU62">
        <v>34.299999999999997</v>
      </c>
      <c r="GV62">
        <v>35.910800000000002</v>
      </c>
      <c r="GW62">
        <v>50.84</v>
      </c>
      <c r="GX62">
        <v>44.631399999999999</v>
      </c>
      <c r="GY62">
        <v>1</v>
      </c>
      <c r="GZ62">
        <v>0.40310200000000002</v>
      </c>
      <c r="HA62">
        <v>0.48895699999999997</v>
      </c>
      <c r="HB62">
        <v>20.2136</v>
      </c>
      <c r="HC62">
        <v>5.2150400000000001</v>
      </c>
      <c r="HD62">
        <v>11.9697</v>
      </c>
      <c r="HE62">
        <v>4.9911500000000002</v>
      </c>
      <c r="HF62">
        <v>3.2925</v>
      </c>
      <c r="HG62">
        <v>7852.4</v>
      </c>
      <c r="HH62">
        <v>9999</v>
      </c>
      <c r="HI62">
        <v>9999</v>
      </c>
      <c r="HJ62">
        <v>921.9</v>
      </c>
      <c r="HK62">
        <v>4.9712300000000003</v>
      </c>
      <c r="HL62">
        <v>1.8737900000000001</v>
      </c>
      <c r="HM62">
        <v>1.87012</v>
      </c>
      <c r="HN62">
        <v>1.86961</v>
      </c>
      <c r="HO62">
        <v>1.87439</v>
      </c>
      <c r="HP62">
        <v>1.87103</v>
      </c>
      <c r="HQ62">
        <v>1.8665</v>
      </c>
      <c r="HR62">
        <v>1.8776200000000001</v>
      </c>
      <c r="HS62">
        <v>0</v>
      </c>
      <c r="HT62">
        <v>0</v>
      </c>
      <c r="HU62">
        <v>0</v>
      </c>
      <c r="HV62">
        <v>0</v>
      </c>
      <c r="HW62" t="s">
        <v>417</v>
      </c>
      <c r="HX62" t="s">
        <v>418</v>
      </c>
      <c r="HY62" t="s">
        <v>419</v>
      </c>
      <c r="HZ62" t="s">
        <v>419</v>
      </c>
      <c r="IA62" t="s">
        <v>419</v>
      </c>
      <c r="IB62" t="s">
        <v>419</v>
      </c>
      <c r="IC62">
        <v>0</v>
      </c>
      <c r="ID62">
        <v>100</v>
      </c>
      <c r="IE62">
        <v>100</v>
      </c>
      <c r="IF62">
        <v>-1.7110000000000001</v>
      </c>
      <c r="IG62">
        <v>0.50890000000000002</v>
      </c>
      <c r="IH62">
        <v>-1.5492032321761531</v>
      </c>
      <c r="II62">
        <v>1.7196870422270779E-5</v>
      </c>
      <c r="IJ62">
        <v>-2.1741833173098589E-6</v>
      </c>
      <c r="IK62">
        <v>9.0595066644434051E-10</v>
      </c>
      <c r="IL62">
        <v>-9.5844304854189682E-2</v>
      </c>
      <c r="IM62">
        <v>-1.2435942757381079E-3</v>
      </c>
      <c r="IN62">
        <v>8.3241555849602686E-4</v>
      </c>
      <c r="IO62">
        <v>-6.8006265696850886E-6</v>
      </c>
      <c r="IP62">
        <v>17</v>
      </c>
      <c r="IQ62">
        <v>2050</v>
      </c>
      <c r="IR62">
        <v>3</v>
      </c>
      <c r="IS62">
        <v>34</v>
      </c>
      <c r="IT62">
        <v>111.7</v>
      </c>
      <c r="IU62">
        <v>111.8</v>
      </c>
      <c r="IV62">
        <v>0.83984400000000003</v>
      </c>
      <c r="IW62">
        <v>2.5891099999999998</v>
      </c>
      <c r="IX62">
        <v>1.49902</v>
      </c>
      <c r="IY62">
        <v>2.3046899999999999</v>
      </c>
      <c r="IZ62">
        <v>1.69678</v>
      </c>
      <c r="JA62">
        <v>2.3095699999999999</v>
      </c>
      <c r="JB62">
        <v>38.648699999999998</v>
      </c>
      <c r="JC62">
        <v>14.981400000000001</v>
      </c>
      <c r="JD62">
        <v>18</v>
      </c>
      <c r="JE62">
        <v>575.96100000000001</v>
      </c>
      <c r="JF62">
        <v>322.41199999999998</v>
      </c>
      <c r="JG62">
        <v>30.000399999999999</v>
      </c>
      <c r="JH62">
        <v>32.754899999999999</v>
      </c>
      <c r="JI62">
        <v>29.9999</v>
      </c>
      <c r="JJ62">
        <v>32.54</v>
      </c>
      <c r="JK62">
        <v>32.514800000000001</v>
      </c>
      <c r="JL62">
        <v>16.857600000000001</v>
      </c>
      <c r="JM62">
        <v>20.023700000000002</v>
      </c>
      <c r="JN62">
        <v>100</v>
      </c>
      <c r="JO62">
        <v>30</v>
      </c>
      <c r="JP62">
        <v>317.74700000000001</v>
      </c>
      <c r="JQ62">
        <v>31.724799999999998</v>
      </c>
      <c r="JR62">
        <v>98.882199999999997</v>
      </c>
      <c r="JS62">
        <v>98.736599999999996</v>
      </c>
    </row>
    <row r="63" spans="1:279" x14ac:dyDescent="0.2">
      <c r="A63">
        <v>48</v>
      </c>
      <c r="B63">
        <v>1658151198.5</v>
      </c>
      <c r="C63">
        <v>187.5</v>
      </c>
      <c r="D63" t="s">
        <v>514</v>
      </c>
      <c r="E63" t="s">
        <v>515</v>
      </c>
      <c r="F63">
        <v>4</v>
      </c>
      <c r="G63">
        <v>1658151196.5</v>
      </c>
      <c r="H63">
        <f t="shared" si="0"/>
        <v>1.3623813553509711E-3</v>
      </c>
      <c r="I63">
        <f t="shared" si="1"/>
        <v>1.3623813553509712</v>
      </c>
      <c r="J63">
        <f t="shared" si="2"/>
        <v>3.541344055125875</v>
      </c>
      <c r="K63">
        <f t="shared" si="3"/>
        <v>297.44414285714282</v>
      </c>
      <c r="L63">
        <f t="shared" si="4"/>
        <v>225.59624756882243</v>
      </c>
      <c r="M63">
        <f t="shared" si="5"/>
        <v>22.854997314714229</v>
      </c>
      <c r="N63">
        <f t="shared" si="6"/>
        <v>30.133857098857948</v>
      </c>
      <c r="O63">
        <f t="shared" si="7"/>
        <v>8.8110179387971596E-2</v>
      </c>
      <c r="P63">
        <f t="shared" si="8"/>
        <v>2.7680212480164226</v>
      </c>
      <c r="Q63">
        <f t="shared" si="9"/>
        <v>8.658120045470552E-2</v>
      </c>
      <c r="R63">
        <f t="shared" si="10"/>
        <v>5.4248412949201408E-2</v>
      </c>
      <c r="S63">
        <f t="shared" si="11"/>
        <v>194.44064571428575</v>
      </c>
      <c r="T63">
        <f t="shared" si="12"/>
        <v>33.278184210682504</v>
      </c>
      <c r="U63">
        <f t="shared" si="13"/>
        <v>32.352885714285719</v>
      </c>
      <c r="V63">
        <f t="shared" si="14"/>
        <v>4.8712917540908052</v>
      </c>
      <c r="W63">
        <f t="shared" si="15"/>
        <v>68.240802210275376</v>
      </c>
      <c r="X63">
        <f t="shared" si="16"/>
        <v>3.3417769025323931</v>
      </c>
      <c r="Y63">
        <f t="shared" si="17"/>
        <v>4.8970363687037723</v>
      </c>
      <c r="Z63">
        <f t="shared" si="18"/>
        <v>1.529514851558412</v>
      </c>
      <c r="AA63">
        <f t="shared" si="19"/>
        <v>-60.081017770977823</v>
      </c>
      <c r="AB63">
        <f t="shared" si="20"/>
        <v>13.938041046252197</v>
      </c>
      <c r="AC63">
        <f t="shared" si="21"/>
        <v>1.1464335005092485</v>
      </c>
      <c r="AD63">
        <f t="shared" si="22"/>
        <v>149.44410249006941</v>
      </c>
      <c r="AE63">
        <f t="shared" si="23"/>
        <v>13.114120660328773</v>
      </c>
      <c r="AF63">
        <f t="shared" si="24"/>
        <v>1.3626571095683331</v>
      </c>
      <c r="AG63">
        <f t="shared" si="25"/>
        <v>3.541344055125875</v>
      </c>
      <c r="AH63">
        <v>320.05332140404562</v>
      </c>
      <c r="AI63">
        <v>310.12091515151508</v>
      </c>
      <c r="AJ63">
        <v>1.687616862045475</v>
      </c>
      <c r="AK63">
        <v>63.439053204931277</v>
      </c>
      <c r="AL63">
        <f t="shared" si="26"/>
        <v>1.3623813553509712</v>
      </c>
      <c r="AM63">
        <v>31.769361717257141</v>
      </c>
      <c r="AN63">
        <v>32.985140000000008</v>
      </c>
      <c r="AO63">
        <v>-5.2220103858119172E-5</v>
      </c>
      <c r="AP63">
        <v>87.696171181003294</v>
      </c>
      <c r="AQ63">
        <v>106</v>
      </c>
      <c r="AR63">
        <v>16</v>
      </c>
      <c r="AS63">
        <f t="shared" si="27"/>
        <v>1</v>
      </c>
      <c r="AT63">
        <f t="shared" si="28"/>
        <v>0</v>
      </c>
      <c r="AU63">
        <f t="shared" si="29"/>
        <v>47433.789300931407</v>
      </c>
      <c r="AV63" t="s">
        <v>412</v>
      </c>
      <c r="AW63" t="s">
        <v>412</v>
      </c>
      <c r="AX63">
        <v>0</v>
      </c>
      <c r="AY63">
        <v>0</v>
      </c>
      <c r="AZ63" t="e">
        <f t="shared" si="30"/>
        <v>#DIV/0!</v>
      </c>
      <c r="BA63">
        <v>0</v>
      </c>
      <c r="BB63" t="s">
        <v>412</v>
      </c>
      <c r="BC63" t="s">
        <v>412</v>
      </c>
      <c r="BD63">
        <v>0</v>
      </c>
      <c r="BE63">
        <v>0</v>
      </c>
      <c r="BF63" t="e">
        <f t="shared" si="31"/>
        <v>#DIV/0!</v>
      </c>
      <c r="BG63">
        <v>0.5</v>
      </c>
      <c r="BH63">
        <f t="shared" si="32"/>
        <v>1009.5219428571431</v>
      </c>
      <c r="BI63">
        <f t="shared" si="33"/>
        <v>3.541344055125875</v>
      </c>
      <c r="BJ63" t="e">
        <f t="shared" si="34"/>
        <v>#DIV/0!</v>
      </c>
      <c r="BK63">
        <f t="shared" si="35"/>
        <v>3.5079416353280875E-3</v>
      </c>
      <c r="BL63" t="e">
        <f t="shared" si="36"/>
        <v>#DIV/0!</v>
      </c>
      <c r="BM63" t="e">
        <f t="shared" si="37"/>
        <v>#DIV/0!</v>
      </c>
      <c r="BN63" t="s">
        <v>412</v>
      </c>
      <c r="BO63">
        <v>0</v>
      </c>
      <c r="BP63" t="e">
        <f t="shared" si="38"/>
        <v>#DIV/0!</v>
      </c>
      <c r="BQ63" t="e">
        <f t="shared" si="39"/>
        <v>#DIV/0!</v>
      </c>
      <c r="BR63" t="e">
        <f t="shared" si="40"/>
        <v>#DIV/0!</v>
      </c>
      <c r="BS63" t="e">
        <f t="shared" si="41"/>
        <v>#DIV/0!</v>
      </c>
      <c r="BT63" t="e">
        <f t="shared" si="42"/>
        <v>#DIV/0!</v>
      </c>
      <c r="BU63" t="e">
        <f t="shared" si="43"/>
        <v>#DIV/0!</v>
      </c>
      <c r="BV63" t="e">
        <f t="shared" si="44"/>
        <v>#DIV/0!</v>
      </c>
      <c r="BW63" t="e">
        <f t="shared" si="45"/>
        <v>#DIV/0!</v>
      </c>
      <c r="BX63" t="s">
        <v>412</v>
      </c>
      <c r="BY63" t="s">
        <v>412</v>
      </c>
      <c r="BZ63" t="s">
        <v>412</v>
      </c>
      <c r="CA63" t="s">
        <v>412</v>
      </c>
      <c r="CB63" t="s">
        <v>412</v>
      </c>
      <c r="CC63" t="s">
        <v>412</v>
      </c>
      <c r="CD63" t="s">
        <v>412</v>
      </c>
      <c r="CE63" t="s">
        <v>412</v>
      </c>
      <c r="CF63">
        <v>253</v>
      </c>
      <c r="CG63">
        <v>1000</v>
      </c>
      <c r="CH63" t="s">
        <v>413</v>
      </c>
      <c r="CI63">
        <v>1110.1500000000001</v>
      </c>
      <c r="CJ63">
        <v>1175.8634999999999</v>
      </c>
      <c r="CK63">
        <v>1152.67</v>
      </c>
      <c r="CL63">
        <v>1.3005735999999999E-4</v>
      </c>
      <c r="CM63">
        <v>6.5004835999999994E-4</v>
      </c>
      <c r="CN63">
        <v>4.7597999359999997E-2</v>
      </c>
      <c r="CO63">
        <v>5.5000000000000003E-4</v>
      </c>
      <c r="CP63">
        <f t="shared" si="46"/>
        <v>1200.011428571429</v>
      </c>
      <c r="CQ63">
        <f t="shared" si="47"/>
        <v>1009.5219428571431</v>
      </c>
      <c r="CR63">
        <f t="shared" si="48"/>
        <v>0.84126027371167889</v>
      </c>
      <c r="CS63">
        <f t="shared" si="49"/>
        <v>0.16203232826354033</v>
      </c>
      <c r="CT63">
        <v>6</v>
      </c>
      <c r="CU63">
        <v>0.5</v>
      </c>
      <c r="CV63" t="s">
        <v>414</v>
      </c>
      <c r="CW63">
        <v>2</v>
      </c>
      <c r="CX63" t="b">
        <v>1</v>
      </c>
      <c r="CY63">
        <v>1658151196.5</v>
      </c>
      <c r="CZ63">
        <v>297.44414285714282</v>
      </c>
      <c r="DA63">
        <v>309.9174285714285</v>
      </c>
      <c r="DB63">
        <v>32.985885714285708</v>
      </c>
      <c r="DC63">
        <v>31.770142857142851</v>
      </c>
      <c r="DD63">
        <v>299.15857142857152</v>
      </c>
      <c r="DE63">
        <v>32.477085714285707</v>
      </c>
      <c r="DF63">
        <v>650.32271428571426</v>
      </c>
      <c r="DG63">
        <v>101.2092857142857</v>
      </c>
      <c r="DH63">
        <v>0.1000115857142857</v>
      </c>
      <c r="DI63">
        <v>32.446285714285708</v>
      </c>
      <c r="DJ63">
        <v>999.89999999999986</v>
      </c>
      <c r="DK63">
        <v>32.352885714285719</v>
      </c>
      <c r="DL63">
        <v>0</v>
      </c>
      <c r="DM63">
        <v>0</v>
      </c>
      <c r="DN63">
        <v>8997.59</v>
      </c>
      <c r="DO63">
        <v>0</v>
      </c>
      <c r="DP63">
        <v>406.95157142857141</v>
      </c>
      <c r="DQ63">
        <v>-12.473228571428571</v>
      </c>
      <c r="DR63">
        <v>307.59057142857142</v>
      </c>
      <c r="DS63">
        <v>320.0865714285714</v>
      </c>
      <c r="DT63">
        <v>1.215727142857143</v>
      </c>
      <c r="DU63">
        <v>309.9174285714285</v>
      </c>
      <c r="DV63">
        <v>31.770142857142851</v>
      </c>
      <c r="DW63">
        <v>3.3384771428571431</v>
      </c>
      <c r="DX63">
        <v>3.215432857142857</v>
      </c>
      <c r="DY63">
        <v>25.819942857142859</v>
      </c>
      <c r="DZ63">
        <v>25.187714285714289</v>
      </c>
      <c r="EA63">
        <v>1200.011428571429</v>
      </c>
      <c r="EB63">
        <v>0.95799442857142847</v>
      </c>
      <c r="EC63">
        <v>4.2005871428571442E-2</v>
      </c>
      <c r="ED63">
        <v>0</v>
      </c>
      <c r="EE63">
        <v>2.6471428571428568</v>
      </c>
      <c r="EF63">
        <v>0</v>
      </c>
      <c r="EG63">
        <v>11607.55714285714</v>
      </c>
      <c r="EH63">
        <v>9555.0814285714296</v>
      </c>
      <c r="EI63">
        <v>46.436999999999998</v>
      </c>
      <c r="EJ63">
        <v>48.75</v>
      </c>
      <c r="EK63">
        <v>47.936999999999998</v>
      </c>
      <c r="EL63">
        <v>46.892714285714291</v>
      </c>
      <c r="EM63">
        <v>46.142714285714291</v>
      </c>
      <c r="EN63">
        <v>1149.5999999999999</v>
      </c>
      <c r="EO63">
        <v>50.411428571428573</v>
      </c>
      <c r="EP63">
        <v>0</v>
      </c>
      <c r="EQ63">
        <v>593705.5</v>
      </c>
      <c r="ER63">
        <v>0</v>
      </c>
      <c r="ES63">
        <v>2.535480769230769</v>
      </c>
      <c r="ET63">
        <v>9.1141883180430483E-2</v>
      </c>
      <c r="EU63">
        <v>-582.42393098854188</v>
      </c>
      <c r="EV63">
        <v>11668.134615384621</v>
      </c>
      <c r="EW63">
        <v>15</v>
      </c>
      <c r="EX63">
        <v>1658144494.0999999</v>
      </c>
      <c r="EY63" t="s">
        <v>415</v>
      </c>
      <c r="EZ63">
        <v>1658144494.0999999</v>
      </c>
      <c r="FA63">
        <v>1658144488.0999999</v>
      </c>
      <c r="FB63">
        <v>9</v>
      </c>
      <c r="FC63">
        <v>-0.39</v>
      </c>
      <c r="FD63">
        <v>0.129</v>
      </c>
      <c r="FE63">
        <v>-1.6950000000000001</v>
      </c>
      <c r="FF63">
        <v>0.501</v>
      </c>
      <c r="FG63">
        <v>420</v>
      </c>
      <c r="FH63">
        <v>31</v>
      </c>
      <c r="FI63">
        <v>0.32</v>
      </c>
      <c r="FJ63">
        <v>0.13</v>
      </c>
      <c r="FK63">
        <v>-12.31493</v>
      </c>
      <c r="FL63">
        <v>-1.061178236397732</v>
      </c>
      <c r="FM63">
        <v>0.1065488108802721</v>
      </c>
      <c r="FN63">
        <v>0</v>
      </c>
      <c r="FO63">
        <v>2.5432264705882348</v>
      </c>
      <c r="FP63">
        <v>-5.2126810275222472E-2</v>
      </c>
      <c r="FQ63">
        <v>0.20323608889348299</v>
      </c>
      <c r="FR63">
        <v>1</v>
      </c>
      <c r="FS63">
        <v>1.2318070000000001</v>
      </c>
      <c r="FT63">
        <v>-0.13460667917448579</v>
      </c>
      <c r="FU63">
        <v>1.3269957837159859E-2</v>
      </c>
      <c r="FV63">
        <v>0</v>
      </c>
      <c r="FW63">
        <v>1</v>
      </c>
      <c r="FX63">
        <v>3</v>
      </c>
      <c r="FY63" t="s">
        <v>493</v>
      </c>
      <c r="FZ63">
        <v>3.3720599999999998</v>
      </c>
      <c r="GA63">
        <v>2.8937400000000002</v>
      </c>
      <c r="GB63">
        <v>7.6291499999999998E-2</v>
      </c>
      <c r="GC63">
        <v>7.9858999999999999E-2</v>
      </c>
      <c r="GD63">
        <v>0.13835900000000001</v>
      </c>
      <c r="GE63">
        <v>0.13782700000000001</v>
      </c>
      <c r="GF63">
        <v>32086.6</v>
      </c>
      <c r="GG63">
        <v>27786.2</v>
      </c>
      <c r="GH63">
        <v>31033.8</v>
      </c>
      <c r="GI63">
        <v>28129.200000000001</v>
      </c>
      <c r="GJ63">
        <v>35211.599999999999</v>
      </c>
      <c r="GK63">
        <v>34213.9</v>
      </c>
      <c r="GL63">
        <v>40443.199999999997</v>
      </c>
      <c r="GM63">
        <v>39202.699999999997</v>
      </c>
      <c r="GN63">
        <v>2.1920999999999999</v>
      </c>
      <c r="GO63">
        <v>1.66957</v>
      </c>
      <c r="GP63">
        <v>0</v>
      </c>
      <c r="GQ63">
        <v>0.100512</v>
      </c>
      <c r="GR63">
        <v>999.9</v>
      </c>
      <c r="GS63">
        <v>30.722899999999999</v>
      </c>
      <c r="GT63">
        <v>66.900000000000006</v>
      </c>
      <c r="GU63">
        <v>34.299999999999997</v>
      </c>
      <c r="GV63">
        <v>35.912999999999997</v>
      </c>
      <c r="GW63">
        <v>50.81</v>
      </c>
      <c r="GX63">
        <v>44.991999999999997</v>
      </c>
      <c r="GY63">
        <v>1</v>
      </c>
      <c r="GZ63">
        <v>0.40303899999999998</v>
      </c>
      <c r="HA63">
        <v>0.492176</v>
      </c>
      <c r="HB63">
        <v>20.213699999999999</v>
      </c>
      <c r="HC63">
        <v>5.2151899999999998</v>
      </c>
      <c r="HD63">
        <v>11.968500000000001</v>
      </c>
      <c r="HE63">
        <v>4.9908999999999999</v>
      </c>
      <c r="HF63">
        <v>3.2925300000000002</v>
      </c>
      <c r="HG63">
        <v>7852.6</v>
      </c>
      <c r="HH63">
        <v>9999</v>
      </c>
      <c r="HI63">
        <v>9999</v>
      </c>
      <c r="HJ63">
        <v>921.9</v>
      </c>
      <c r="HK63">
        <v>4.9712500000000004</v>
      </c>
      <c r="HL63">
        <v>1.87378</v>
      </c>
      <c r="HM63">
        <v>1.87012</v>
      </c>
      <c r="HN63">
        <v>1.86961</v>
      </c>
      <c r="HO63">
        <v>1.87439</v>
      </c>
      <c r="HP63">
        <v>1.87103</v>
      </c>
      <c r="HQ63">
        <v>1.8665</v>
      </c>
      <c r="HR63">
        <v>1.8775999999999999</v>
      </c>
      <c r="HS63">
        <v>0</v>
      </c>
      <c r="HT63">
        <v>0</v>
      </c>
      <c r="HU63">
        <v>0</v>
      </c>
      <c r="HV63">
        <v>0</v>
      </c>
      <c r="HW63" t="s">
        <v>417</v>
      </c>
      <c r="HX63" t="s">
        <v>418</v>
      </c>
      <c r="HY63" t="s">
        <v>419</v>
      </c>
      <c r="HZ63" t="s">
        <v>419</v>
      </c>
      <c r="IA63" t="s">
        <v>419</v>
      </c>
      <c r="IB63" t="s">
        <v>419</v>
      </c>
      <c r="IC63">
        <v>0</v>
      </c>
      <c r="ID63">
        <v>100</v>
      </c>
      <c r="IE63">
        <v>100</v>
      </c>
      <c r="IF63">
        <v>-1.718</v>
      </c>
      <c r="IG63">
        <v>0.50880000000000003</v>
      </c>
      <c r="IH63">
        <v>-1.5492032321761531</v>
      </c>
      <c r="II63">
        <v>1.7196870422270779E-5</v>
      </c>
      <c r="IJ63">
        <v>-2.1741833173098589E-6</v>
      </c>
      <c r="IK63">
        <v>9.0595066644434051E-10</v>
      </c>
      <c r="IL63">
        <v>-9.5844304854189682E-2</v>
      </c>
      <c r="IM63">
        <v>-1.2435942757381079E-3</v>
      </c>
      <c r="IN63">
        <v>8.3241555849602686E-4</v>
      </c>
      <c r="IO63">
        <v>-6.8006265696850886E-6</v>
      </c>
      <c r="IP63">
        <v>17</v>
      </c>
      <c r="IQ63">
        <v>2050</v>
      </c>
      <c r="IR63">
        <v>3</v>
      </c>
      <c r="IS63">
        <v>34</v>
      </c>
      <c r="IT63">
        <v>111.7</v>
      </c>
      <c r="IU63">
        <v>111.8</v>
      </c>
      <c r="IV63">
        <v>0.853271</v>
      </c>
      <c r="IW63">
        <v>2.5915499999999998</v>
      </c>
      <c r="IX63">
        <v>1.49902</v>
      </c>
      <c r="IY63">
        <v>2.3034699999999999</v>
      </c>
      <c r="IZ63">
        <v>1.69678</v>
      </c>
      <c r="JA63">
        <v>2.2595200000000002</v>
      </c>
      <c r="JB63">
        <v>38.648699999999998</v>
      </c>
      <c r="JC63">
        <v>14.981400000000001</v>
      </c>
      <c r="JD63">
        <v>18</v>
      </c>
      <c r="JE63">
        <v>576.46699999999998</v>
      </c>
      <c r="JF63">
        <v>322.29300000000001</v>
      </c>
      <c r="JG63">
        <v>30.000699999999998</v>
      </c>
      <c r="JH63">
        <v>32.753399999999999</v>
      </c>
      <c r="JI63">
        <v>29.9999</v>
      </c>
      <c r="JJ63">
        <v>32.54</v>
      </c>
      <c r="JK63">
        <v>32.514800000000001</v>
      </c>
      <c r="JL63">
        <v>17.1373</v>
      </c>
      <c r="JM63">
        <v>20.023700000000002</v>
      </c>
      <c r="JN63">
        <v>100</v>
      </c>
      <c r="JO63">
        <v>30</v>
      </c>
      <c r="JP63">
        <v>324.43900000000002</v>
      </c>
      <c r="JQ63">
        <v>31.724799999999998</v>
      </c>
      <c r="JR63">
        <v>98.884699999999995</v>
      </c>
      <c r="JS63">
        <v>98.736199999999997</v>
      </c>
    </row>
    <row r="64" spans="1:279" x14ac:dyDescent="0.2">
      <c r="A64">
        <v>49</v>
      </c>
      <c r="B64">
        <v>1658151202.5</v>
      </c>
      <c r="C64">
        <v>191.5</v>
      </c>
      <c r="D64" t="s">
        <v>516</v>
      </c>
      <c r="E64" t="s">
        <v>517</v>
      </c>
      <c r="F64">
        <v>4</v>
      </c>
      <c r="G64">
        <v>1658151200.1875</v>
      </c>
      <c r="H64">
        <f t="shared" si="0"/>
        <v>1.3594596441498517E-3</v>
      </c>
      <c r="I64">
        <f t="shared" si="1"/>
        <v>1.3594596441498517</v>
      </c>
      <c r="J64">
        <f t="shared" si="2"/>
        <v>3.727278376478234</v>
      </c>
      <c r="K64">
        <f t="shared" si="3"/>
        <v>303.47574999999989</v>
      </c>
      <c r="L64">
        <f t="shared" si="4"/>
        <v>227.95258501315843</v>
      </c>
      <c r="M64">
        <f t="shared" si="5"/>
        <v>23.09401854461391</v>
      </c>
      <c r="N64">
        <f t="shared" si="6"/>
        <v>30.745317487564584</v>
      </c>
      <c r="O64">
        <f t="shared" si="7"/>
        <v>8.7923297395295752E-2</v>
      </c>
      <c r="P64">
        <f t="shared" si="8"/>
        <v>2.7705290390925987</v>
      </c>
      <c r="Q64">
        <f t="shared" si="9"/>
        <v>8.6402089579086211E-2</v>
      </c>
      <c r="R64">
        <f t="shared" si="10"/>
        <v>5.4135788202131732E-2</v>
      </c>
      <c r="S64">
        <f t="shared" si="11"/>
        <v>194.432355</v>
      </c>
      <c r="T64">
        <f t="shared" si="12"/>
        <v>33.265831211362446</v>
      </c>
      <c r="U64">
        <f t="shared" si="13"/>
        <v>32.352249999999998</v>
      </c>
      <c r="V64">
        <f t="shared" si="14"/>
        <v>4.8711169313229696</v>
      </c>
      <c r="W64">
        <f t="shared" si="15"/>
        <v>68.286936511698812</v>
      </c>
      <c r="X64">
        <f t="shared" si="16"/>
        <v>3.3416954615523569</v>
      </c>
      <c r="Y64">
        <f t="shared" si="17"/>
        <v>4.8936086933404352</v>
      </c>
      <c r="Z64">
        <f t="shared" si="18"/>
        <v>1.5294214697706128</v>
      </c>
      <c r="AA64">
        <f t="shared" si="19"/>
        <v>-59.952170307008458</v>
      </c>
      <c r="AB64">
        <f t="shared" si="20"/>
        <v>12.191898661972974</v>
      </c>
      <c r="AC64">
        <f t="shared" si="21"/>
        <v>1.0018376632399444</v>
      </c>
      <c r="AD64">
        <f t="shared" si="22"/>
        <v>147.67392101820445</v>
      </c>
      <c r="AE64">
        <f t="shared" si="23"/>
        <v>13.384262018347098</v>
      </c>
      <c r="AF64">
        <f t="shared" si="24"/>
        <v>1.3604806510897396</v>
      </c>
      <c r="AG64">
        <f t="shared" si="25"/>
        <v>3.727278376478234</v>
      </c>
      <c r="AH64">
        <v>327.11857446856828</v>
      </c>
      <c r="AI64">
        <v>316.92480606060599</v>
      </c>
      <c r="AJ64">
        <v>1.7090574265724829</v>
      </c>
      <c r="AK64">
        <v>63.439053204931277</v>
      </c>
      <c r="AL64">
        <f t="shared" si="26"/>
        <v>1.3594596441498517</v>
      </c>
      <c r="AM64">
        <v>31.771006519143871</v>
      </c>
      <c r="AN64">
        <v>32.984107272727258</v>
      </c>
      <c r="AO64">
        <v>-2.7650504114573302E-5</v>
      </c>
      <c r="AP64">
        <v>87.696171181003294</v>
      </c>
      <c r="AQ64">
        <v>107</v>
      </c>
      <c r="AR64">
        <v>16</v>
      </c>
      <c r="AS64">
        <f t="shared" si="27"/>
        <v>1</v>
      </c>
      <c r="AT64">
        <f t="shared" si="28"/>
        <v>0</v>
      </c>
      <c r="AU64">
        <f t="shared" si="29"/>
        <v>47504.878778639657</v>
      </c>
      <c r="AV64" t="s">
        <v>412</v>
      </c>
      <c r="AW64" t="s">
        <v>412</v>
      </c>
      <c r="AX64">
        <v>0</v>
      </c>
      <c r="AY64">
        <v>0</v>
      </c>
      <c r="AZ64" t="e">
        <f t="shared" si="30"/>
        <v>#DIV/0!</v>
      </c>
      <c r="BA64">
        <v>0</v>
      </c>
      <c r="BB64" t="s">
        <v>412</v>
      </c>
      <c r="BC64" t="s">
        <v>412</v>
      </c>
      <c r="BD64">
        <v>0</v>
      </c>
      <c r="BE64">
        <v>0</v>
      </c>
      <c r="BF64" t="e">
        <f t="shared" si="31"/>
        <v>#DIV/0!</v>
      </c>
      <c r="BG64">
        <v>0.5</v>
      </c>
      <c r="BH64">
        <f t="shared" si="32"/>
        <v>1009.4786999999999</v>
      </c>
      <c r="BI64">
        <f t="shared" si="33"/>
        <v>3.727278376478234</v>
      </c>
      <c r="BJ64" t="e">
        <f t="shared" si="34"/>
        <v>#DIV/0!</v>
      </c>
      <c r="BK64">
        <f t="shared" si="35"/>
        <v>3.6922803586427674E-3</v>
      </c>
      <c r="BL64" t="e">
        <f t="shared" si="36"/>
        <v>#DIV/0!</v>
      </c>
      <c r="BM64" t="e">
        <f t="shared" si="37"/>
        <v>#DIV/0!</v>
      </c>
      <c r="BN64" t="s">
        <v>412</v>
      </c>
      <c r="BO64">
        <v>0</v>
      </c>
      <c r="BP64" t="e">
        <f t="shared" si="38"/>
        <v>#DIV/0!</v>
      </c>
      <c r="BQ64" t="e">
        <f t="shared" si="39"/>
        <v>#DIV/0!</v>
      </c>
      <c r="BR64" t="e">
        <f t="shared" si="40"/>
        <v>#DIV/0!</v>
      </c>
      <c r="BS64" t="e">
        <f t="shared" si="41"/>
        <v>#DIV/0!</v>
      </c>
      <c r="BT64" t="e">
        <f t="shared" si="42"/>
        <v>#DIV/0!</v>
      </c>
      <c r="BU64" t="e">
        <f t="shared" si="43"/>
        <v>#DIV/0!</v>
      </c>
      <c r="BV64" t="e">
        <f t="shared" si="44"/>
        <v>#DIV/0!</v>
      </c>
      <c r="BW64" t="e">
        <f t="shared" si="45"/>
        <v>#DIV/0!</v>
      </c>
      <c r="BX64" t="s">
        <v>412</v>
      </c>
      <c r="BY64" t="s">
        <v>412</v>
      </c>
      <c r="BZ64" t="s">
        <v>412</v>
      </c>
      <c r="CA64" t="s">
        <v>412</v>
      </c>
      <c r="CB64" t="s">
        <v>412</v>
      </c>
      <c r="CC64" t="s">
        <v>412</v>
      </c>
      <c r="CD64" t="s">
        <v>412</v>
      </c>
      <c r="CE64" t="s">
        <v>412</v>
      </c>
      <c r="CF64">
        <v>253</v>
      </c>
      <c r="CG64">
        <v>1000</v>
      </c>
      <c r="CH64" t="s">
        <v>413</v>
      </c>
      <c r="CI64">
        <v>1110.1500000000001</v>
      </c>
      <c r="CJ64">
        <v>1175.8634999999999</v>
      </c>
      <c r="CK64">
        <v>1152.67</v>
      </c>
      <c r="CL64">
        <v>1.3005735999999999E-4</v>
      </c>
      <c r="CM64">
        <v>6.5004835999999994E-4</v>
      </c>
      <c r="CN64">
        <v>4.7597999359999997E-2</v>
      </c>
      <c r="CO64">
        <v>5.5000000000000003E-4</v>
      </c>
      <c r="CP64">
        <f t="shared" si="46"/>
        <v>1199.96</v>
      </c>
      <c r="CQ64">
        <f t="shared" si="47"/>
        <v>1009.4786999999999</v>
      </c>
      <c r="CR64">
        <f t="shared" si="48"/>
        <v>0.84126029200973351</v>
      </c>
      <c r="CS64">
        <f t="shared" si="49"/>
        <v>0.16203236357878595</v>
      </c>
      <c r="CT64">
        <v>6</v>
      </c>
      <c r="CU64">
        <v>0.5</v>
      </c>
      <c r="CV64" t="s">
        <v>414</v>
      </c>
      <c r="CW64">
        <v>2</v>
      </c>
      <c r="CX64" t="b">
        <v>1</v>
      </c>
      <c r="CY64">
        <v>1658151200.1875</v>
      </c>
      <c r="CZ64">
        <v>303.47574999999989</v>
      </c>
      <c r="DA64">
        <v>316.20587499999999</v>
      </c>
      <c r="DB64">
        <v>32.984650000000002</v>
      </c>
      <c r="DC64">
        <v>31.770787500000001</v>
      </c>
      <c r="DD64">
        <v>305.19662499999998</v>
      </c>
      <c r="DE64">
        <v>32.475862500000012</v>
      </c>
      <c r="DF64">
        <v>650.29062500000009</v>
      </c>
      <c r="DG64">
        <v>101.21075</v>
      </c>
      <c r="DH64">
        <v>9.9873624999999994E-2</v>
      </c>
      <c r="DI64">
        <v>32.433875</v>
      </c>
      <c r="DJ64">
        <v>999.9</v>
      </c>
      <c r="DK64">
        <v>32.352249999999998</v>
      </c>
      <c r="DL64">
        <v>0</v>
      </c>
      <c r="DM64">
        <v>0</v>
      </c>
      <c r="DN64">
        <v>9010.7800000000007</v>
      </c>
      <c r="DO64">
        <v>0</v>
      </c>
      <c r="DP64">
        <v>405.75037500000002</v>
      </c>
      <c r="DQ64">
        <v>-12.730012500000001</v>
      </c>
      <c r="DR64">
        <v>313.82749999999999</v>
      </c>
      <c r="DS64">
        <v>326.58150000000001</v>
      </c>
      <c r="DT64">
        <v>1.2138774999999999</v>
      </c>
      <c r="DU64">
        <v>316.20587499999999</v>
      </c>
      <c r="DV64">
        <v>31.770787500000001</v>
      </c>
      <c r="DW64">
        <v>3.33840125</v>
      </c>
      <c r="DX64">
        <v>3.2155437500000001</v>
      </c>
      <c r="DY64">
        <v>25.8195625</v>
      </c>
      <c r="DZ64">
        <v>25.1882625</v>
      </c>
      <c r="EA64">
        <v>1199.96</v>
      </c>
      <c r="EB64">
        <v>0.95799425000000005</v>
      </c>
      <c r="EC64">
        <v>4.2006062500000003E-2</v>
      </c>
      <c r="ED64">
        <v>0</v>
      </c>
      <c r="EE64">
        <v>2.6122874999999999</v>
      </c>
      <c r="EF64">
        <v>0</v>
      </c>
      <c r="EG64">
        <v>11559.475</v>
      </c>
      <c r="EH64">
        <v>9554.6412500000006</v>
      </c>
      <c r="EI64">
        <v>46.452749999999988</v>
      </c>
      <c r="EJ64">
        <v>48.75</v>
      </c>
      <c r="EK64">
        <v>47.936999999999998</v>
      </c>
      <c r="EL64">
        <v>46.875</v>
      </c>
      <c r="EM64">
        <v>46.125</v>
      </c>
      <c r="EN64">
        <v>1149.55</v>
      </c>
      <c r="EO64">
        <v>50.41</v>
      </c>
      <c r="EP64">
        <v>0</v>
      </c>
      <c r="EQ64">
        <v>593709.10000014305</v>
      </c>
      <c r="ER64">
        <v>0</v>
      </c>
      <c r="ES64">
        <v>2.5589384615384612</v>
      </c>
      <c r="ET64">
        <v>0.20244103059699889</v>
      </c>
      <c r="EU64">
        <v>-768.17777694758342</v>
      </c>
      <c r="EV64">
        <v>11633.961538461541</v>
      </c>
      <c r="EW64">
        <v>15</v>
      </c>
      <c r="EX64">
        <v>1658144494.0999999</v>
      </c>
      <c r="EY64" t="s">
        <v>415</v>
      </c>
      <c r="EZ64">
        <v>1658144494.0999999</v>
      </c>
      <c r="FA64">
        <v>1658144488.0999999</v>
      </c>
      <c r="FB64">
        <v>9</v>
      </c>
      <c r="FC64">
        <v>-0.39</v>
      </c>
      <c r="FD64">
        <v>0.129</v>
      </c>
      <c r="FE64">
        <v>-1.6950000000000001</v>
      </c>
      <c r="FF64">
        <v>0.501</v>
      </c>
      <c r="FG64">
        <v>420</v>
      </c>
      <c r="FH64">
        <v>31</v>
      </c>
      <c r="FI64">
        <v>0.32</v>
      </c>
      <c r="FJ64">
        <v>0.13</v>
      </c>
      <c r="FK64">
        <v>-12.4200225</v>
      </c>
      <c r="FL64">
        <v>-1.6245039399624539</v>
      </c>
      <c r="FM64">
        <v>0.16855115616260241</v>
      </c>
      <c r="FN64">
        <v>0</v>
      </c>
      <c r="FO64">
        <v>2.5464588235294121</v>
      </c>
      <c r="FP64">
        <v>0.18622154527410539</v>
      </c>
      <c r="FQ64">
        <v>0.2060277096121482</v>
      </c>
      <c r="FR64">
        <v>1</v>
      </c>
      <c r="FS64">
        <v>1.22416875</v>
      </c>
      <c r="FT64">
        <v>-9.8424427767356937E-2</v>
      </c>
      <c r="FU64">
        <v>1.002247703601762E-2</v>
      </c>
      <c r="FV64">
        <v>1</v>
      </c>
      <c r="FW64">
        <v>2</v>
      </c>
      <c r="FX64">
        <v>3</v>
      </c>
      <c r="FY64" t="s">
        <v>428</v>
      </c>
      <c r="FZ64">
        <v>3.3719399999999999</v>
      </c>
      <c r="GA64">
        <v>2.89358</v>
      </c>
      <c r="GB64">
        <v>7.7662599999999998E-2</v>
      </c>
      <c r="GC64">
        <v>8.1266099999999994E-2</v>
      </c>
      <c r="GD64">
        <v>0.13835500000000001</v>
      </c>
      <c r="GE64">
        <v>0.137822</v>
      </c>
      <c r="GF64">
        <v>32038.5</v>
      </c>
      <c r="GG64">
        <v>27743.4</v>
      </c>
      <c r="GH64">
        <v>31033.4</v>
      </c>
      <c r="GI64">
        <v>28129</v>
      </c>
      <c r="GJ64">
        <v>35211.199999999997</v>
      </c>
      <c r="GK64">
        <v>34213.9</v>
      </c>
      <c r="GL64">
        <v>40442.6</v>
      </c>
      <c r="GM64">
        <v>39202.5</v>
      </c>
      <c r="GN64">
        <v>2.19123</v>
      </c>
      <c r="GO64">
        <v>1.6695500000000001</v>
      </c>
      <c r="GP64">
        <v>0</v>
      </c>
      <c r="GQ64">
        <v>0.100523</v>
      </c>
      <c r="GR64">
        <v>999.9</v>
      </c>
      <c r="GS64">
        <v>30.714700000000001</v>
      </c>
      <c r="GT64">
        <v>66.900000000000006</v>
      </c>
      <c r="GU64">
        <v>34.299999999999997</v>
      </c>
      <c r="GV64">
        <v>35.907899999999998</v>
      </c>
      <c r="GW64">
        <v>51.08</v>
      </c>
      <c r="GX64">
        <v>45.360599999999998</v>
      </c>
      <c r="GY64">
        <v>1</v>
      </c>
      <c r="GZ64">
        <v>0.40281299999999998</v>
      </c>
      <c r="HA64">
        <v>0.49421300000000001</v>
      </c>
      <c r="HB64">
        <v>20.213699999999999</v>
      </c>
      <c r="HC64">
        <v>5.2153400000000003</v>
      </c>
      <c r="HD64">
        <v>11.9682</v>
      </c>
      <c r="HE64">
        <v>4.99085</v>
      </c>
      <c r="HF64">
        <v>3.2925499999999999</v>
      </c>
      <c r="HG64">
        <v>7852.6</v>
      </c>
      <c r="HH64">
        <v>9999</v>
      </c>
      <c r="HI64">
        <v>9999</v>
      </c>
      <c r="HJ64">
        <v>921.9</v>
      </c>
      <c r="HK64">
        <v>4.9712699999999996</v>
      </c>
      <c r="HL64">
        <v>1.87378</v>
      </c>
      <c r="HM64">
        <v>1.87012</v>
      </c>
      <c r="HN64">
        <v>1.8696200000000001</v>
      </c>
      <c r="HO64">
        <v>1.87439</v>
      </c>
      <c r="HP64">
        <v>1.8710199999999999</v>
      </c>
      <c r="HQ64">
        <v>1.86649</v>
      </c>
      <c r="HR64">
        <v>1.8775999999999999</v>
      </c>
      <c r="HS64">
        <v>0</v>
      </c>
      <c r="HT64">
        <v>0</v>
      </c>
      <c r="HU64">
        <v>0</v>
      </c>
      <c r="HV64">
        <v>0</v>
      </c>
      <c r="HW64" t="s">
        <v>417</v>
      </c>
      <c r="HX64" t="s">
        <v>418</v>
      </c>
      <c r="HY64" t="s">
        <v>419</v>
      </c>
      <c r="HZ64" t="s">
        <v>419</v>
      </c>
      <c r="IA64" t="s">
        <v>419</v>
      </c>
      <c r="IB64" t="s">
        <v>419</v>
      </c>
      <c r="IC64">
        <v>0</v>
      </c>
      <c r="ID64">
        <v>100</v>
      </c>
      <c r="IE64">
        <v>100</v>
      </c>
      <c r="IF64">
        <v>-1.724</v>
      </c>
      <c r="IG64">
        <v>0.50880000000000003</v>
      </c>
      <c r="IH64">
        <v>-1.5492032321761531</v>
      </c>
      <c r="II64">
        <v>1.7196870422270779E-5</v>
      </c>
      <c r="IJ64">
        <v>-2.1741833173098589E-6</v>
      </c>
      <c r="IK64">
        <v>9.0595066644434051E-10</v>
      </c>
      <c r="IL64">
        <v>-9.5844304854189682E-2</v>
      </c>
      <c r="IM64">
        <v>-1.2435942757381079E-3</v>
      </c>
      <c r="IN64">
        <v>8.3241555849602686E-4</v>
      </c>
      <c r="IO64">
        <v>-6.8006265696850886E-6</v>
      </c>
      <c r="IP64">
        <v>17</v>
      </c>
      <c r="IQ64">
        <v>2050</v>
      </c>
      <c r="IR64">
        <v>3</v>
      </c>
      <c r="IS64">
        <v>34</v>
      </c>
      <c r="IT64">
        <v>111.8</v>
      </c>
      <c r="IU64">
        <v>111.9</v>
      </c>
      <c r="IV64">
        <v>0.866699</v>
      </c>
      <c r="IW64">
        <v>2.5866699999999998</v>
      </c>
      <c r="IX64">
        <v>1.49902</v>
      </c>
      <c r="IY64">
        <v>2.3046899999999999</v>
      </c>
      <c r="IZ64">
        <v>1.69678</v>
      </c>
      <c r="JA64">
        <v>2.2387700000000001</v>
      </c>
      <c r="JB64">
        <v>38.648699999999998</v>
      </c>
      <c r="JC64">
        <v>14.981400000000001</v>
      </c>
      <c r="JD64">
        <v>18</v>
      </c>
      <c r="JE64">
        <v>575.85699999999997</v>
      </c>
      <c r="JF64">
        <v>322.27999999999997</v>
      </c>
      <c r="JG64">
        <v>30.000699999999998</v>
      </c>
      <c r="JH64">
        <v>32.752000000000002</v>
      </c>
      <c r="JI64">
        <v>29.9999</v>
      </c>
      <c r="JJ64">
        <v>32.54</v>
      </c>
      <c r="JK64">
        <v>32.514800000000001</v>
      </c>
      <c r="JL64">
        <v>17.415099999999999</v>
      </c>
      <c r="JM64">
        <v>20.023700000000002</v>
      </c>
      <c r="JN64">
        <v>100</v>
      </c>
      <c r="JO64">
        <v>30</v>
      </c>
      <c r="JP64">
        <v>331.12599999999998</v>
      </c>
      <c r="JQ64">
        <v>31.724799999999998</v>
      </c>
      <c r="JR64">
        <v>98.883200000000002</v>
      </c>
      <c r="JS64">
        <v>98.735399999999998</v>
      </c>
    </row>
    <row r="65" spans="1:279" x14ac:dyDescent="0.2">
      <c r="A65">
        <v>50</v>
      </c>
      <c r="B65">
        <v>1658151206.5</v>
      </c>
      <c r="C65">
        <v>195.5</v>
      </c>
      <c r="D65" t="s">
        <v>518</v>
      </c>
      <c r="E65" t="s">
        <v>519</v>
      </c>
      <c r="F65">
        <v>4</v>
      </c>
      <c r="G65">
        <v>1658151204.5</v>
      </c>
      <c r="H65">
        <f t="shared" si="0"/>
        <v>1.3643282590954338E-3</v>
      </c>
      <c r="I65">
        <f t="shared" si="1"/>
        <v>1.3643282590954338</v>
      </c>
      <c r="J65">
        <f t="shared" si="2"/>
        <v>3.7200782080662309</v>
      </c>
      <c r="K65">
        <f t="shared" si="3"/>
        <v>310.61371428571431</v>
      </c>
      <c r="L65">
        <f t="shared" si="4"/>
        <v>235.46490226691998</v>
      </c>
      <c r="M65">
        <f t="shared" si="5"/>
        <v>23.855434376999813</v>
      </c>
      <c r="N65">
        <f t="shared" si="6"/>
        <v>31.468915351721272</v>
      </c>
      <c r="O65">
        <f t="shared" si="7"/>
        <v>8.845812127319358E-2</v>
      </c>
      <c r="P65">
        <f t="shared" si="8"/>
        <v>2.7694480289574441</v>
      </c>
      <c r="Q65">
        <f t="shared" si="9"/>
        <v>8.6917935617355224E-2</v>
      </c>
      <c r="R65">
        <f t="shared" si="10"/>
        <v>5.4459855615121955E-2</v>
      </c>
      <c r="S65">
        <f t="shared" si="11"/>
        <v>194.43577500000006</v>
      </c>
      <c r="T65">
        <f t="shared" si="12"/>
        <v>33.25564010580225</v>
      </c>
      <c r="U65">
        <f t="shared" si="13"/>
        <v>32.339285714285708</v>
      </c>
      <c r="V65">
        <f t="shared" si="14"/>
        <v>4.8675529164767903</v>
      </c>
      <c r="W65">
        <f t="shared" si="15"/>
        <v>68.32271382228862</v>
      </c>
      <c r="X65">
        <f t="shared" si="16"/>
        <v>3.3417131798138806</v>
      </c>
      <c r="Y65">
        <f t="shared" si="17"/>
        <v>4.8910720796393896</v>
      </c>
      <c r="Z65">
        <f t="shared" si="18"/>
        <v>1.5258397366629097</v>
      </c>
      <c r="AA65">
        <f t="shared" si="19"/>
        <v>-60.166876226108634</v>
      </c>
      <c r="AB65">
        <f t="shared" si="20"/>
        <v>12.750773574515037</v>
      </c>
      <c r="AC65">
        <f t="shared" si="21"/>
        <v>1.0480566900104851</v>
      </c>
      <c r="AD65">
        <f t="shared" si="22"/>
        <v>148.06772903841699</v>
      </c>
      <c r="AE65">
        <f t="shared" si="23"/>
        <v>13.414180179754197</v>
      </c>
      <c r="AF65">
        <f t="shared" si="24"/>
        <v>1.3626239555270494</v>
      </c>
      <c r="AG65">
        <f t="shared" si="25"/>
        <v>3.7200782080662309</v>
      </c>
      <c r="AH65">
        <v>333.9670440085788</v>
      </c>
      <c r="AI65">
        <v>323.77367878787879</v>
      </c>
      <c r="AJ65">
        <v>1.7105619925033211</v>
      </c>
      <c r="AK65">
        <v>63.439053204931277</v>
      </c>
      <c r="AL65">
        <f t="shared" si="26"/>
        <v>1.3643282590954338</v>
      </c>
      <c r="AM65">
        <v>31.768249812174268</v>
      </c>
      <c r="AN65">
        <v>32.985701818181802</v>
      </c>
      <c r="AO65">
        <v>-2.2099116593215429E-5</v>
      </c>
      <c r="AP65">
        <v>87.696171181003294</v>
      </c>
      <c r="AQ65">
        <v>107</v>
      </c>
      <c r="AR65">
        <v>16</v>
      </c>
      <c r="AS65">
        <f t="shared" si="27"/>
        <v>1</v>
      </c>
      <c r="AT65">
        <f t="shared" si="28"/>
        <v>0</v>
      </c>
      <c r="AU65">
        <f t="shared" si="29"/>
        <v>47476.504565794043</v>
      </c>
      <c r="AV65" t="s">
        <v>412</v>
      </c>
      <c r="AW65" t="s">
        <v>412</v>
      </c>
      <c r="AX65">
        <v>0</v>
      </c>
      <c r="AY65">
        <v>0</v>
      </c>
      <c r="AZ65" t="e">
        <f t="shared" si="30"/>
        <v>#DIV/0!</v>
      </c>
      <c r="BA65">
        <v>0</v>
      </c>
      <c r="BB65" t="s">
        <v>412</v>
      </c>
      <c r="BC65" t="s">
        <v>412</v>
      </c>
      <c r="BD65">
        <v>0</v>
      </c>
      <c r="BE65">
        <v>0</v>
      </c>
      <c r="BF65" t="e">
        <f t="shared" si="31"/>
        <v>#DIV/0!</v>
      </c>
      <c r="BG65">
        <v>0.5</v>
      </c>
      <c r="BH65">
        <f t="shared" si="32"/>
        <v>1009.4967000000003</v>
      </c>
      <c r="BI65">
        <f t="shared" si="33"/>
        <v>3.7200782080662309</v>
      </c>
      <c r="BJ65" t="e">
        <f t="shared" si="34"/>
        <v>#DIV/0!</v>
      </c>
      <c r="BK65">
        <f t="shared" si="35"/>
        <v>3.6850820889917026E-3</v>
      </c>
      <c r="BL65" t="e">
        <f t="shared" si="36"/>
        <v>#DIV/0!</v>
      </c>
      <c r="BM65" t="e">
        <f t="shared" si="37"/>
        <v>#DIV/0!</v>
      </c>
      <c r="BN65" t="s">
        <v>412</v>
      </c>
      <c r="BO65">
        <v>0</v>
      </c>
      <c r="BP65" t="e">
        <f t="shared" si="38"/>
        <v>#DIV/0!</v>
      </c>
      <c r="BQ65" t="e">
        <f t="shared" si="39"/>
        <v>#DIV/0!</v>
      </c>
      <c r="BR65" t="e">
        <f t="shared" si="40"/>
        <v>#DIV/0!</v>
      </c>
      <c r="BS65" t="e">
        <f t="shared" si="41"/>
        <v>#DIV/0!</v>
      </c>
      <c r="BT65" t="e">
        <f t="shared" si="42"/>
        <v>#DIV/0!</v>
      </c>
      <c r="BU65" t="e">
        <f t="shared" si="43"/>
        <v>#DIV/0!</v>
      </c>
      <c r="BV65" t="e">
        <f t="shared" si="44"/>
        <v>#DIV/0!</v>
      </c>
      <c r="BW65" t="e">
        <f t="shared" si="45"/>
        <v>#DIV/0!</v>
      </c>
      <c r="BX65" t="s">
        <v>412</v>
      </c>
      <c r="BY65" t="s">
        <v>412</v>
      </c>
      <c r="BZ65" t="s">
        <v>412</v>
      </c>
      <c r="CA65" t="s">
        <v>412</v>
      </c>
      <c r="CB65" t="s">
        <v>412</v>
      </c>
      <c r="CC65" t="s">
        <v>412</v>
      </c>
      <c r="CD65" t="s">
        <v>412</v>
      </c>
      <c r="CE65" t="s">
        <v>412</v>
      </c>
      <c r="CF65">
        <v>253</v>
      </c>
      <c r="CG65">
        <v>1000</v>
      </c>
      <c r="CH65" t="s">
        <v>413</v>
      </c>
      <c r="CI65">
        <v>1110.1500000000001</v>
      </c>
      <c r="CJ65">
        <v>1175.8634999999999</v>
      </c>
      <c r="CK65">
        <v>1152.67</v>
      </c>
      <c r="CL65">
        <v>1.3005735999999999E-4</v>
      </c>
      <c r="CM65">
        <v>6.5004835999999994E-4</v>
      </c>
      <c r="CN65">
        <v>4.7597999359999997E-2</v>
      </c>
      <c r="CO65">
        <v>5.5000000000000003E-4</v>
      </c>
      <c r="CP65">
        <f t="shared" si="46"/>
        <v>1199.981428571429</v>
      </c>
      <c r="CQ65">
        <f t="shared" si="47"/>
        <v>1009.4967000000003</v>
      </c>
      <c r="CR65">
        <f t="shared" si="48"/>
        <v>0.84126026950417088</v>
      </c>
      <c r="CS65">
        <f t="shared" si="49"/>
        <v>0.16203232014304983</v>
      </c>
      <c r="CT65">
        <v>6</v>
      </c>
      <c r="CU65">
        <v>0.5</v>
      </c>
      <c r="CV65" t="s">
        <v>414</v>
      </c>
      <c r="CW65">
        <v>2</v>
      </c>
      <c r="CX65" t="b">
        <v>1</v>
      </c>
      <c r="CY65">
        <v>1658151204.5</v>
      </c>
      <c r="CZ65">
        <v>310.61371428571431</v>
      </c>
      <c r="DA65">
        <v>323.38142857142861</v>
      </c>
      <c r="DB65">
        <v>32.984357142857149</v>
      </c>
      <c r="DC65">
        <v>31.768542857142862</v>
      </c>
      <c r="DD65">
        <v>312.34214285714279</v>
      </c>
      <c r="DE65">
        <v>32.4756</v>
      </c>
      <c r="DF65">
        <v>650.26971428571426</v>
      </c>
      <c r="DG65">
        <v>101.21214285714289</v>
      </c>
      <c r="DH65">
        <v>9.9917442857142866E-2</v>
      </c>
      <c r="DI65">
        <v>32.424685714285722</v>
      </c>
      <c r="DJ65">
        <v>999.89999999999986</v>
      </c>
      <c r="DK65">
        <v>32.339285714285708</v>
      </c>
      <c r="DL65">
        <v>0</v>
      </c>
      <c r="DM65">
        <v>0</v>
      </c>
      <c r="DN65">
        <v>9004.9128571428573</v>
      </c>
      <c r="DO65">
        <v>0</v>
      </c>
      <c r="DP65">
        <v>399.20071428571418</v>
      </c>
      <c r="DQ65">
        <v>-12.76782857142857</v>
      </c>
      <c r="DR65">
        <v>321.20842857142861</v>
      </c>
      <c r="DS65">
        <v>333.99214285714288</v>
      </c>
      <c r="DT65">
        <v>1.215815714285714</v>
      </c>
      <c r="DU65">
        <v>323.38142857142861</v>
      </c>
      <c r="DV65">
        <v>31.768542857142862</v>
      </c>
      <c r="DW65">
        <v>3.3384171428571432</v>
      </c>
      <c r="DX65">
        <v>3.2153642857142861</v>
      </c>
      <c r="DY65">
        <v>25.819657142857139</v>
      </c>
      <c r="DZ65">
        <v>25.18731428571429</v>
      </c>
      <c r="EA65">
        <v>1199.981428571429</v>
      </c>
      <c r="EB65">
        <v>0.95799442857142858</v>
      </c>
      <c r="EC65">
        <v>4.2005871428571442E-2</v>
      </c>
      <c r="ED65">
        <v>0</v>
      </c>
      <c r="EE65">
        <v>2.6511</v>
      </c>
      <c r="EF65">
        <v>0</v>
      </c>
      <c r="EG65">
        <v>11606.214285714281</v>
      </c>
      <c r="EH65">
        <v>9554.83</v>
      </c>
      <c r="EI65">
        <v>46.455000000000013</v>
      </c>
      <c r="EJ65">
        <v>48.75</v>
      </c>
      <c r="EK65">
        <v>47.954999999999998</v>
      </c>
      <c r="EL65">
        <v>46.875</v>
      </c>
      <c r="EM65">
        <v>46.169285714285721</v>
      </c>
      <c r="EN65">
        <v>1149.571428571428</v>
      </c>
      <c r="EO65">
        <v>50.41</v>
      </c>
      <c r="EP65">
        <v>0</v>
      </c>
      <c r="EQ65">
        <v>593713.29999995232</v>
      </c>
      <c r="ER65">
        <v>0</v>
      </c>
      <c r="ES65">
        <v>2.5810279999999999</v>
      </c>
      <c r="ET65">
        <v>0.41646924171468869</v>
      </c>
      <c r="EU65">
        <v>-284.8615379329521</v>
      </c>
      <c r="EV65">
        <v>11605.94</v>
      </c>
      <c r="EW65">
        <v>15</v>
      </c>
      <c r="EX65">
        <v>1658144494.0999999</v>
      </c>
      <c r="EY65" t="s">
        <v>415</v>
      </c>
      <c r="EZ65">
        <v>1658144494.0999999</v>
      </c>
      <c r="FA65">
        <v>1658144488.0999999</v>
      </c>
      <c r="FB65">
        <v>9</v>
      </c>
      <c r="FC65">
        <v>-0.39</v>
      </c>
      <c r="FD65">
        <v>0.129</v>
      </c>
      <c r="FE65">
        <v>-1.6950000000000001</v>
      </c>
      <c r="FF65">
        <v>0.501</v>
      </c>
      <c r="FG65">
        <v>420</v>
      </c>
      <c r="FH65">
        <v>31</v>
      </c>
      <c r="FI65">
        <v>0.32</v>
      </c>
      <c r="FJ65">
        <v>0.13</v>
      </c>
      <c r="FK65">
        <v>-12.5299075</v>
      </c>
      <c r="FL65">
        <v>-1.827481801125707</v>
      </c>
      <c r="FM65">
        <v>0.18584378572809471</v>
      </c>
      <c r="FN65">
        <v>0</v>
      </c>
      <c r="FO65">
        <v>2.568438235294118</v>
      </c>
      <c r="FP65">
        <v>0.35555233183561608</v>
      </c>
      <c r="FQ65">
        <v>0.21756654426892269</v>
      </c>
      <c r="FR65">
        <v>1</v>
      </c>
      <c r="FS65">
        <v>1.2190585</v>
      </c>
      <c r="FT65">
        <v>-4.8492833020638788E-2</v>
      </c>
      <c r="FU65">
        <v>5.4121948181860653E-3</v>
      </c>
      <c r="FV65">
        <v>1</v>
      </c>
      <c r="FW65">
        <v>2</v>
      </c>
      <c r="FX65">
        <v>3</v>
      </c>
      <c r="FY65" t="s">
        <v>428</v>
      </c>
      <c r="FZ65">
        <v>3.3721800000000002</v>
      </c>
      <c r="GA65">
        <v>2.8937499999999998</v>
      </c>
      <c r="GB65">
        <v>7.9024300000000006E-2</v>
      </c>
      <c r="GC65">
        <v>8.2616800000000004E-2</v>
      </c>
      <c r="GD65">
        <v>0.13836000000000001</v>
      </c>
      <c r="GE65">
        <v>0.137824</v>
      </c>
      <c r="GF65">
        <v>31991.599999999999</v>
      </c>
      <c r="GG65">
        <v>27702.6</v>
      </c>
      <c r="GH65">
        <v>31033.8</v>
      </c>
      <c r="GI65">
        <v>28129</v>
      </c>
      <c r="GJ65">
        <v>35211.599999999999</v>
      </c>
      <c r="GK65">
        <v>34213.9</v>
      </c>
      <c r="GL65">
        <v>40443.199999999997</v>
      </c>
      <c r="GM65">
        <v>39202.6</v>
      </c>
      <c r="GN65">
        <v>2.19035</v>
      </c>
      <c r="GO65">
        <v>1.6698500000000001</v>
      </c>
      <c r="GP65">
        <v>0</v>
      </c>
      <c r="GQ65">
        <v>0.100467</v>
      </c>
      <c r="GR65">
        <v>999.9</v>
      </c>
      <c r="GS65">
        <v>30.7042</v>
      </c>
      <c r="GT65">
        <v>66.900000000000006</v>
      </c>
      <c r="GU65">
        <v>34.299999999999997</v>
      </c>
      <c r="GV65">
        <v>35.914000000000001</v>
      </c>
      <c r="GW65">
        <v>50.96</v>
      </c>
      <c r="GX65">
        <v>45.248399999999997</v>
      </c>
      <c r="GY65">
        <v>1</v>
      </c>
      <c r="GZ65">
        <v>0.40260699999999999</v>
      </c>
      <c r="HA65">
        <v>0.495591</v>
      </c>
      <c r="HB65">
        <v>20.213799999999999</v>
      </c>
      <c r="HC65">
        <v>5.2150400000000001</v>
      </c>
      <c r="HD65">
        <v>11.968299999999999</v>
      </c>
      <c r="HE65">
        <v>4.9908999999999999</v>
      </c>
      <c r="HF65">
        <v>3.2925</v>
      </c>
      <c r="HG65">
        <v>7852.8</v>
      </c>
      <c r="HH65">
        <v>9999</v>
      </c>
      <c r="HI65">
        <v>9999</v>
      </c>
      <c r="HJ65">
        <v>921.9</v>
      </c>
      <c r="HK65">
        <v>4.9712399999999999</v>
      </c>
      <c r="HL65">
        <v>1.8737900000000001</v>
      </c>
      <c r="HM65">
        <v>1.87012</v>
      </c>
      <c r="HN65">
        <v>1.86964</v>
      </c>
      <c r="HO65">
        <v>1.87439</v>
      </c>
      <c r="HP65">
        <v>1.87103</v>
      </c>
      <c r="HQ65">
        <v>1.86652</v>
      </c>
      <c r="HR65">
        <v>1.8776200000000001</v>
      </c>
      <c r="HS65">
        <v>0</v>
      </c>
      <c r="HT65">
        <v>0</v>
      </c>
      <c r="HU65">
        <v>0</v>
      </c>
      <c r="HV65">
        <v>0</v>
      </c>
      <c r="HW65" t="s">
        <v>417</v>
      </c>
      <c r="HX65" t="s">
        <v>418</v>
      </c>
      <c r="HY65" t="s">
        <v>419</v>
      </c>
      <c r="HZ65" t="s">
        <v>419</v>
      </c>
      <c r="IA65" t="s">
        <v>419</v>
      </c>
      <c r="IB65" t="s">
        <v>419</v>
      </c>
      <c r="IC65">
        <v>0</v>
      </c>
      <c r="ID65">
        <v>100</v>
      </c>
      <c r="IE65">
        <v>100</v>
      </c>
      <c r="IF65">
        <v>-1.732</v>
      </c>
      <c r="IG65">
        <v>0.50880000000000003</v>
      </c>
      <c r="IH65">
        <v>-1.5492032321761531</v>
      </c>
      <c r="II65">
        <v>1.7196870422270779E-5</v>
      </c>
      <c r="IJ65">
        <v>-2.1741833173098589E-6</v>
      </c>
      <c r="IK65">
        <v>9.0595066644434051E-10</v>
      </c>
      <c r="IL65">
        <v>-9.5844304854189682E-2</v>
      </c>
      <c r="IM65">
        <v>-1.2435942757381079E-3</v>
      </c>
      <c r="IN65">
        <v>8.3241555849602686E-4</v>
      </c>
      <c r="IO65">
        <v>-6.8006265696850886E-6</v>
      </c>
      <c r="IP65">
        <v>17</v>
      </c>
      <c r="IQ65">
        <v>2050</v>
      </c>
      <c r="IR65">
        <v>3</v>
      </c>
      <c r="IS65">
        <v>34</v>
      </c>
      <c r="IT65">
        <v>111.9</v>
      </c>
      <c r="IU65">
        <v>112</v>
      </c>
      <c r="IV65">
        <v>0.88134800000000002</v>
      </c>
      <c r="IW65">
        <v>2.5793499999999998</v>
      </c>
      <c r="IX65">
        <v>1.49902</v>
      </c>
      <c r="IY65">
        <v>2.3034699999999999</v>
      </c>
      <c r="IZ65">
        <v>1.69678</v>
      </c>
      <c r="JA65">
        <v>2.3046899999999999</v>
      </c>
      <c r="JB65">
        <v>38.673299999999998</v>
      </c>
      <c r="JC65">
        <v>14.9901</v>
      </c>
      <c r="JD65">
        <v>18</v>
      </c>
      <c r="JE65">
        <v>575.24699999999996</v>
      </c>
      <c r="JF65">
        <v>322.43799999999999</v>
      </c>
      <c r="JG65">
        <v>30.000499999999999</v>
      </c>
      <c r="JH65">
        <v>32.752000000000002</v>
      </c>
      <c r="JI65">
        <v>30</v>
      </c>
      <c r="JJ65">
        <v>32.54</v>
      </c>
      <c r="JK65">
        <v>32.514800000000001</v>
      </c>
      <c r="JL65">
        <v>17.697199999999999</v>
      </c>
      <c r="JM65">
        <v>20.023700000000002</v>
      </c>
      <c r="JN65">
        <v>100</v>
      </c>
      <c r="JO65">
        <v>30</v>
      </c>
      <c r="JP65">
        <v>337.80399999999997</v>
      </c>
      <c r="JQ65">
        <v>31.724799999999998</v>
      </c>
      <c r="JR65">
        <v>98.884699999999995</v>
      </c>
      <c r="JS65">
        <v>98.735699999999994</v>
      </c>
    </row>
    <row r="66" spans="1:279" x14ac:dyDescent="0.2">
      <c r="A66">
        <v>51</v>
      </c>
      <c r="B66">
        <v>1658151210.5</v>
      </c>
      <c r="C66">
        <v>199.5</v>
      </c>
      <c r="D66" t="s">
        <v>520</v>
      </c>
      <c r="E66" t="s">
        <v>521</v>
      </c>
      <c r="F66">
        <v>4</v>
      </c>
      <c r="G66">
        <v>1658151208.1875</v>
      </c>
      <c r="H66">
        <f t="shared" si="0"/>
        <v>1.3584042625602131E-3</v>
      </c>
      <c r="I66">
        <f t="shared" si="1"/>
        <v>1.3584042625602131</v>
      </c>
      <c r="J66">
        <f t="shared" si="2"/>
        <v>3.7487590979769547</v>
      </c>
      <c r="K66">
        <f t="shared" si="3"/>
        <v>316.72624999999999</v>
      </c>
      <c r="L66">
        <f t="shared" si="4"/>
        <v>240.72700500833992</v>
      </c>
      <c r="M66">
        <f t="shared" si="5"/>
        <v>24.388568905821032</v>
      </c>
      <c r="N66">
        <f t="shared" si="6"/>
        <v>32.088215329807653</v>
      </c>
      <c r="O66">
        <f t="shared" si="7"/>
        <v>8.8208917663760919E-2</v>
      </c>
      <c r="P66">
        <f t="shared" si="8"/>
        <v>2.7676967987793466</v>
      </c>
      <c r="Q66">
        <f t="shared" si="9"/>
        <v>8.6676365844727876E-2</v>
      </c>
      <c r="R66">
        <f t="shared" si="10"/>
        <v>5.430820447388103E-2</v>
      </c>
      <c r="S66">
        <f t="shared" si="11"/>
        <v>194.43694349999998</v>
      </c>
      <c r="T66">
        <f t="shared" si="12"/>
        <v>33.250019984923924</v>
      </c>
      <c r="U66">
        <f t="shared" si="13"/>
        <v>32.330762500000013</v>
      </c>
      <c r="V66">
        <f t="shared" si="14"/>
        <v>4.8652110344124049</v>
      </c>
      <c r="W66">
        <f t="shared" si="15"/>
        <v>68.353154417038496</v>
      </c>
      <c r="X66">
        <f t="shared" si="16"/>
        <v>3.3417430654167659</v>
      </c>
      <c r="Y66">
        <f t="shared" si="17"/>
        <v>4.8889375975657448</v>
      </c>
      <c r="Z66">
        <f t="shared" si="18"/>
        <v>1.523467968995639</v>
      </c>
      <c r="AA66">
        <f t="shared" si="19"/>
        <v>-59.905627978905393</v>
      </c>
      <c r="AB66">
        <f t="shared" si="20"/>
        <v>12.860215267246643</v>
      </c>
      <c r="AC66">
        <f t="shared" si="21"/>
        <v>1.057636678180317</v>
      </c>
      <c r="AD66">
        <f t="shared" si="22"/>
        <v>148.44916746652157</v>
      </c>
      <c r="AE66">
        <f t="shared" si="23"/>
        <v>13.457499058991651</v>
      </c>
      <c r="AF66">
        <f t="shared" si="24"/>
        <v>1.3605001510177208</v>
      </c>
      <c r="AG66">
        <f t="shared" si="25"/>
        <v>3.7487590979769547</v>
      </c>
      <c r="AH66">
        <v>340.86998977331967</v>
      </c>
      <c r="AI66">
        <v>330.63616969696949</v>
      </c>
      <c r="AJ66">
        <v>1.71412626647904</v>
      </c>
      <c r="AK66">
        <v>63.439053204931277</v>
      </c>
      <c r="AL66">
        <f t="shared" si="26"/>
        <v>1.3584042625602131</v>
      </c>
      <c r="AM66">
        <v>31.771100283929648</v>
      </c>
      <c r="AN66">
        <v>32.982962424242437</v>
      </c>
      <c r="AO66">
        <v>1.536222784248868E-5</v>
      </c>
      <c r="AP66">
        <v>87.696171181003294</v>
      </c>
      <c r="AQ66">
        <v>107</v>
      </c>
      <c r="AR66">
        <v>16</v>
      </c>
      <c r="AS66">
        <f t="shared" si="27"/>
        <v>1</v>
      </c>
      <c r="AT66">
        <f t="shared" si="28"/>
        <v>0</v>
      </c>
      <c r="AU66">
        <f t="shared" si="29"/>
        <v>47429.419833146458</v>
      </c>
      <c r="AV66" t="s">
        <v>412</v>
      </c>
      <c r="AW66" t="s">
        <v>412</v>
      </c>
      <c r="AX66">
        <v>0</v>
      </c>
      <c r="AY66">
        <v>0</v>
      </c>
      <c r="AZ66" t="e">
        <f t="shared" si="30"/>
        <v>#DIV/0!</v>
      </c>
      <c r="BA66">
        <v>0</v>
      </c>
      <c r="BB66" t="s">
        <v>412</v>
      </c>
      <c r="BC66" t="s">
        <v>412</v>
      </c>
      <c r="BD66">
        <v>0</v>
      </c>
      <c r="BE66">
        <v>0</v>
      </c>
      <c r="BF66" t="e">
        <f t="shared" si="31"/>
        <v>#DIV/0!</v>
      </c>
      <c r="BG66">
        <v>0.5</v>
      </c>
      <c r="BH66">
        <f t="shared" si="32"/>
        <v>1009.5028499999999</v>
      </c>
      <c r="BI66">
        <f t="shared" si="33"/>
        <v>3.7487590979769547</v>
      </c>
      <c r="BJ66" t="e">
        <f t="shared" si="34"/>
        <v>#DIV/0!</v>
      </c>
      <c r="BK66">
        <f t="shared" si="35"/>
        <v>3.7134705444139709E-3</v>
      </c>
      <c r="BL66" t="e">
        <f t="shared" si="36"/>
        <v>#DIV/0!</v>
      </c>
      <c r="BM66" t="e">
        <f t="shared" si="37"/>
        <v>#DIV/0!</v>
      </c>
      <c r="BN66" t="s">
        <v>412</v>
      </c>
      <c r="BO66">
        <v>0</v>
      </c>
      <c r="BP66" t="e">
        <f t="shared" si="38"/>
        <v>#DIV/0!</v>
      </c>
      <c r="BQ66" t="e">
        <f t="shared" si="39"/>
        <v>#DIV/0!</v>
      </c>
      <c r="BR66" t="e">
        <f t="shared" si="40"/>
        <v>#DIV/0!</v>
      </c>
      <c r="BS66" t="e">
        <f t="shared" si="41"/>
        <v>#DIV/0!</v>
      </c>
      <c r="BT66" t="e">
        <f t="shared" si="42"/>
        <v>#DIV/0!</v>
      </c>
      <c r="BU66" t="e">
        <f t="shared" si="43"/>
        <v>#DIV/0!</v>
      </c>
      <c r="BV66" t="e">
        <f t="shared" si="44"/>
        <v>#DIV/0!</v>
      </c>
      <c r="BW66" t="e">
        <f t="shared" si="45"/>
        <v>#DIV/0!</v>
      </c>
      <c r="BX66" t="s">
        <v>412</v>
      </c>
      <c r="BY66" t="s">
        <v>412</v>
      </c>
      <c r="BZ66" t="s">
        <v>412</v>
      </c>
      <c r="CA66" t="s">
        <v>412</v>
      </c>
      <c r="CB66" t="s">
        <v>412</v>
      </c>
      <c r="CC66" t="s">
        <v>412</v>
      </c>
      <c r="CD66" t="s">
        <v>412</v>
      </c>
      <c r="CE66" t="s">
        <v>412</v>
      </c>
      <c r="CF66">
        <v>253</v>
      </c>
      <c r="CG66">
        <v>1000</v>
      </c>
      <c r="CH66" t="s">
        <v>413</v>
      </c>
      <c r="CI66">
        <v>1110.1500000000001</v>
      </c>
      <c r="CJ66">
        <v>1175.8634999999999</v>
      </c>
      <c r="CK66">
        <v>1152.67</v>
      </c>
      <c r="CL66">
        <v>1.3005735999999999E-4</v>
      </c>
      <c r="CM66">
        <v>6.5004835999999994E-4</v>
      </c>
      <c r="CN66">
        <v>4.7597999359999997E-2</v>
      </c>
      <c r="CO66">
        <v>5.5000000000000003E-4</v>
      </c>
      <c r="CP66">
        <f t="shared" si="46"/>
        <v>1199.98875</v>
      </c>
      <c r="CQ66">
        <f t="shared" si="47"/>
        <v>1009.5028499999999</v>
      </c>
      <c r="CR66">
        <f t="shared" si="48"/>
        <v>0.84126026181495439</v>
      </c>
      <c r="CS66">
        <f t="shared" si="49"/>
        <v>0.1620323053028622</v>
      </c>
      <c r="CT66">
        <v>6</v>
      </c>
      <c r="CU66">
        <v>0.5</v>
      </c>
      <c r="CV66" t="s">
        <v>414</v>
      </c>
      <c r="CW66">
        <v>2</v>
      </c>
      <c r="CX66" t="b">
        <v>1</v>
      </c>
      <c r="CY66">
        <v>1658151208.1875</v>
      </c>
      <c r="CZ66">
        <v>316.72624999999999</v>
      </c>
      <c r="DA66">
        <v>329.53987499999999</v>
      </c>
      <c r="DB66">
        <v>32.984625000000001</v>
      </c>
      <c r="DC66">
        <v>31.770812500000002</v>
      </c>
      <c r="DD66">
        <v>318.46125000000001</v>
      </c>
      <c r="DE66">
        <v>32.475850000000001</v>
      </c>
      <c r="DF66">
        <v>650.32674999999995</v>
      </c>
      <c r="DG66">
        <v>101.212</v>
      </c>
      <c r="DH66">
        <v>0.100143625</v>
      </c>
      <c r="DI66">
        <v>32.41695</v>
      </c>
      <c r="DJ66">
        <v>999.9</v>
      </c>
      <c r="DK66">
        <v>32.330762500000013</v>
      </c>
      <c r="DL66">
        <v>0</v>
      </c>
      <c r="DM66">
        <v>0</v>
      </c>
      <c r="DN66">
        <v>8995.6262500000012</v>
      </c>
      <c r="DO66">
        <v>0</v>
      </c>
      <c r="DP66">
        <v>392.23674999999997</v>
      </c>
      <c r="DQ66">
        <v>-12.813825</v>
      </c>
      <c r="DR66">
        <v>327.52949999999998</v>
      </c>
      <c r="DS66">
        <v>340.35337500000003</v>
      </c>
      <c r="DT66">
        <v>1.2138100000000001</v>
      </c>
      <c r="DU66">
        <v>329.53987499999999</v>
      </c>
      <c r="DV66">
        <v>31.770812500000002</v>
      </c>
      <c r="DW66">
        <v>3.3384437500000002</v>
      </c>
      <c r="DX66">
        <v>3.2155912500000001</v>
      </c>
      <c r="DY66">
        <v>25.8197875</v>
      </c>
      <c r="DZ66">
        <v>25.188524999999998</v>
      </c>
      <c r="EA66">
        <v>1199.98875</v>
      </c>
      <c r="EB66">
        <v>0.95799425000000005</v>
      </c>
      <c r="EC66">
        <v>4.2006062500000003E-2</v>
      </c>
      <c r="ED66">
        <v>0</v>
      </c>
      <c r="EE66">
        <v>2.6397499999999998</v>
      </c>
      <c r="EF66">
        <v>0</v>
      </c>
      <c r="EG66">
        <v>11663.2125</v>
      </c>
      <c r="EH66">
        <v>9554.8787499999999</v>
      </c>
      <c r="EI66">
        <v>46.452749999999988</v>
      </c>
      <c r="EJ66">
        <v>48.75</v>
      </c>
      <c r="EK66">
        <v>47.936999999999998</v>
      </c>
      <c r="EL66">
        <v>46.890500000000003</v>
      </c>
      <c r="EM66">
        <v>46.148249999999997</v>
      </c>
      <c r="EN66">
        <v>1149.5787499999999</v>
      </c>
      <c r="EO66">
        <v>50.41</v>
      </c>
      <c r="EP66">
        <v>0</v>
      </c>
      <c r="EQ66">
        <v>593717.5</v>
      </c>
      <c r="ER66">
        <v>0</v>
      </c>
      <c r="ES66">
        <v>2.597292307692308</v>
      </c>
      <c r="ET66">
        <v>-0.20121024900481341</v>
      </c>
      <c r="EU66">
        <v>448.07521397807187</v>
      </c>
      <c r="EV66">
        <v>11609.723076923079</v>
      </c>
      <c r="EW66">
        <v>15</v>
      </c>
      <c r="EX66">
        <v>1658144494.0999999</v>
      </c>
      <c r="EY66" t="s">
        <v>415</v>
      </c>
      <c r="EZ66">
        <v>1658144494.0999999</v>
      </c>
      <c r="FA66">
        <v>1658144488.0999999</v>
      </c>
      <c r="FB66">
        <v>9</v>
      </c>
      <c r="FC66">
        <v>-0.39</v>
      </c>
      <c r="FD66">
        <v>0.129</v>
      </c>
      <c r="FE66">
        <v>-1.6950000000000001</v>
      </c>
      <c r="FF66">
        <v>0.501</v>
      </c>
      <c r="FG66">
        <v>420</v>
      </c>
      <c r="FH66">
        <v>31</v>
      </c>
      <c r="FI66">
        <v>0.32</v>
      </c>
      <c r="FJ66">
        <v>0.13</v>
      </c>
      <c r="FK66">
        <v>-12.62626</v>
      </c>
      <c r="FL66">
        <v>-1.6789440900562449</v>
      </c>
      <c r="FM66">
        <v>0.1744465216047601</v>
      </c>
      <c r="FN66">
        <v>0</v>
      </c>
      <c r="FO66">
        <v>2.5594352941176468</v>
      </c>
      <c r="FP66">
        <v>0.63456990367638944</v>
      </c>
      <c r="FQ66">
        <v>0.20649634647437809</v>
      </c>
      <c r="FR66">
        <v>1</v>
      </c>
      <c r="FS66">
        <v>1.2162785</v>
      </c>
      <c r="FT66">
        <v>-2.2684277673550478E-2</v>
      </c>
      <c r="FU66">
        <v>2.8471947158562952E-3</v>
      </c>
      <c r="FV66">
        <v>1</v>
      </c>
      <c r="FW66">
        <v>2</v>
      </c>
      <c r="FX66">
        <v>3</v>
      </c>
      <c r="FY66" t="s">
        <v>428</v>
      </c>
      <c r="FZ66">
        <v>3.3721999999999999</v>
      </c>
      <c r="GA66">
        <v>2.8936999999999999</v>
      </c>
      <c r="GB66">
        <v>8.0377400000000002E-2</v>
      </c>
      <c r="GC66">
        <v>8.39921E-2</v>
      </c>
      <c r="GD66">
        <v>0.13835500000000001</v>
      </c>
      <c r="GE66">
        <v>0.137825</v>
      </c>
      <c r="GF66">
        <v>31944.9</v>
      </c>
      <c r="GG66">
        <v>27661.8</v>
      </c>
      <c r="GH66">
        <v>31034.1</v>
      </c>
      <c r="GI66">
        <v>28129.7</v>
      </c>
      <c r="GJ66">
        <v>35212.1</v>
      </c>
      <c r="GK66">
        <v>34214.6</v>
      </c>
      <c r="GL66">
        <v>40443.5</v>
      </c>
      <c r="GM66">
        <v>39203.4</v>
      </c>
      <c r="GN66">
        <v>2.1914699999999998</v>
      </c>
      <c r="GO66">
        <v>1.6697</v>
      </c>
      <c r="GP66">
        <v>0</v>
      </c>
      <c r="GQ66">
        <v>0.100341</v>
      </c>
      <c r="GR66">
        <v>999.9</v>
      </c>
      <c r="GS66">
        <v>30.692399999999999</v>
      </c>
      <c r="GT66">
        <v>66.900000000000006</v>
      </c>
      <c r="GU66">
        <v>34.4</v>
      </c>
      <c r="GV66">
        <v>36.115499999999997</v>
      </c>
      <c r="GW66">
        <v>51.11</v>
      </c>
      <c r="GX66">
        <v>44.811700000000002</v>
      </c>
      <c r="GY66">
        <v>1</v>
      </c>
      <c r="GZ66">
        <v>0.40267799999999998</v>
      </c>
      <c r="HA66">
        <v>0.49518800000000002</v>
      </c>
      <c r="HB66">
        <v>20.2136</v>
      </c>
      <c r="HC66">
        <v>5.2151899999999998</v>
      </c>
      <c r="HD66">
        <v>11.968</v>
      </c>
      <c r="HE66">
        <v>4.9909499999999998</v>
      </c>
      <c r="HF66">
        <v>3.2925800000000001</v>
      </c>
      <c r="HG66">
        <v>7852.8</v>
      </c>
      <c r="HH66">
        <v>9999</v>
      </c>
      <c r="HI66">
        <v>9999</v>
      </c>
      <c r="HJ66">
        <v>921.9</v>
      </c>
      <c r="HK66">
        <v>4.97126</v>
      </c>
      <c r="HL66">
        <v>1.8737900000000001</v>
      </c>
      <c r="HM66">
        <v>1.87012</v>
      </c>
      <c r="HN66">
        <v>1.8696299999999999</v>
      </c>
      <c r="HO66">
        <v>1.87439</v>
      </c>
      <c r="HP66">
        <v>1.87103</v>
      </c>
      <c r="HQ66">
        <v>1.86653</v>
      </c>
      <c r="HR66">
        <v>1.87761</v>
      </c>
      <c r="HS66">
        <v>0</v>
      </c>
      <c r="HT66">
        <v>0</v>
      </c>
      <c r="HU66">
        <v>0</v>
      </c>
      <c r="HV66">
        <v>0</v>
      </c>
      <c r="HW66" t="s">
        <v>417</v>
      </c>
      <c r="HX66" t="s">
        <v>418</v>
      </c>
      <c r="HY66" t="s">
        <v>419</v>
      </c>
      <c r="HZ66" t="s">
        <v>419</v>
      </c>
      <c r="IA66" t="s">
        <v>419</v>
      </c>
      <c r="IB66" t="s">
        <v>419</v>
      </c>
      <c r="IC66">
        <v>0</v>
      </c>
      <c r="ID66">
        <v>100</v>
      </c>
      <c r="IE66">
        <v>100</v>
      </c>
      <c r="IF66">
        <v>-1.7390000000000001</v>
      </c>
      <c r="IG66">
        <v>0.50870000000000004</v>
      </c>
      <c r="IH66">
        <v>-1.5492032321761531</v>
      </c>
      <c r="II66">
        <v>1.7196870422270779E-5</v>
      </c>
      <c r="IJ66">
        <v>-2.1741833173098589E-6</v>
      </c>
      <c r="IK66">
        <v>9.0595066644434051E-10</v>
      </c>
      <c r="IL66">
        <v>-9.5844304854189682E-2</v>
      </c>
      <c r="IM66">
        <v>-1.2435942757381079E-3</v>
      </c>
      <c r="IN66">
        <v>8.3241555849602686E-4</v>
      </c>
      <c r="IO66">
        <v>-6.8006265696850886E-6</v>
      </c>
      <c r="IP66">
        <v>17</v>
      </c>
      <c r="IQ66">
        <v>2050</v>
      </c>
      <c r="IR66">
        <v>3</v>
      </c>
      <c r="IS66">
        <v>34</v>
      </c>
      <c r="IT66">
        <v>111.9</v>
      </c>
      <c r="IU66">
        <v>112</v>
      </c>
      <c r="IV66">
        <v>0.89477499999999999</v>
      </c>
      <c r="IW66">
        <v>2.5756800000000002</v>
      </c>
      <c r="IX66">
        <v>1.49902</v>
      </c>
      <c r="IY66">
        <v>2.3034699999999999</v>
      </c>
      <c r="IZ66">
        <v>1.69678</v>
      </c>
      <c r="JA66">
        <v>2.3742700000000001</v>
      </c>
      <c r="JB66">
        <v>38.673299999999998</v>
      </c>
      <c r="JC66">
        <v>14.9901</v>
      </c>
      <c r="JD66">
        <v>18</v>
      </c>
      <c r="JE66">
        <v>576.03099999999995</v>
      </c>
      <c r="JF66">
        <v>322.35899999999998</v>
      </c>
      <c r="JG66">
        <v>30.000299999999999</v>
      </c>
      <c r="JH66">
        <v>32.749699999999997</v>
      </c>
      <c r="JI66">
        <v>30.0001</v>
      </c>
      <c r="JJ66">
        <v>32.54</v>
      </c>
      <c r="JK66">
        <v>32.514800000000001</v>
      </c>
      <c r="JL66">
        <v>17.974799999999998</v>
      </c>
      <c r="JM66">
        <v>20.3474</v>
      </c>
      <c r="JN66">
        <v>100</v>
      </c>
      <c r="JO66">
        <v>30</v>
      </c>
      <c r="JP66">
        <v>344.49200000000002</v>
      </c>
      <c r="JQ66">
        <v>31.619599999999998</v>
      </c>
      <c r="JR66">
        <v>98.885499999999993</v>
      </c>
      <c r="JS66">
        <v>98.737899999999996</v>
      </c>
    </row>
    <row r="67" spans="1:279" x14ac:dyDescent="0.2">
      <c r="A67">
        <v>52</v>
      </c>
      <c r="B67">
        <v>1658151214.5</v>
      </c>
      <c r="C67">
        <v>203.5</v>
      </c>
      <c r="D67" t="s">
        <v>522</v>
      </c>
      <c r="E67" t="s">
        <v>523</v>
      </c>
      <c r="F67">
        <v>4</v>
      </c>
      <c r="G67">
        <v>1658151212.5</v>
      </c>
      <c r="H67">
        <f t="shared" si="0"/>
        <v>1.3615756356572209E-3</v>
      </c>
      <c r="I67">
        <f t="shared" si="1"/>
        <v>1.3615756356572208</v>
      </c>
      <c r="J67">
        <f t="shared" si="2"/>
        <v>3.8682731565720827</v>
      </c>
      <c r="K67">
        <f t="shared" si="3"/>
        <v>323.84814285714288</v>
      </c>
      <c r="L67">
        <f t="shared" si="4"/>
        <v>245.89321557526588</v>
      </c>
      <c r="M67">
        <f t="shared" si="5"/>
        <v>24.912140435219154</v>
      </c>
      <c r="N67">
        <f t="shared" si="6"/>
        <v>32.809975646003892</v>
      </c>
      <c r="O67">
        <f t="shared" si="7"/>
        <v>8.8683868125418217E-2</v>
      </c>
      <c r="P67">
        <f t="shared" si="8"/>
        <v>2.7720519594511623</v>
      </c>
      <c r="Q67">
        <f t="shared" si="9"/>
        <v>8.7137312183004981E-2</v>
      </c>
      <c r="R67">
        <f t="shared" si="10"/>
        <v>5.4597525533135377E-2</v>
      </c>
      <c r="S67">
        <f t="shared" si="11"/>
        <v>194.44748571428573</v>
      </c>
      <c r="T67">
        <f t="shared" si="12"/>
        <v>33.239780287230616</v>
      </c>
      <c r="U67">
        <f t="shared" si="13"/>
        <v>32.314300000000003</v>
      </c>
      <c r="V67">
        <f t="shared" si="14"/>
        <v>4.8606904897921428</v>
      </c>
      <c r="W67">
        <f t="shared" si="15"/>
        <v>68.383985171770576</v>
      </c>
      <c r="X67">
        <f t="shared" si="16"/>
        <v>3.3416969827411558</v>
      </c>
      <c r="Y67">
        <f t="shared" si="17"/>
        <v>4.886666043734218</v>
      </c>
      <c r="Z67">
        <f t="shared" si="18"/>
        <v>1.518993507050987</v>
      </c>
      <c r="AA67">
        <f t="shared" si="19"/>
        <v>-60.045485532483447</v>
      </c>
      <c r="AB67">
        <f t="shared" si="20"/>
        <v>14.109919033678487</v>
      </c>
      <c r="AC67">
        <f t="shared" si="21"/>
        <v>1.158449868944444</v>
      </c>
      <c r="AD67">
        <f t="shared" si="22"/>
        <v>149.67036908442523</v>
      </c>
      <c r="AE67">
        <f t="shared" si="23"/>
        <v>13.539656212464438</v>
      </c>
      <c r="AF67">
        <f t="shared" si="24"/>
        <v>1.364550002885522</v>
      </c>
      <c r="AG67">
        <f t="shared" si="25"/>
        <v>3.8682731565720827</v>
      </c>
      <c r="AH67">
        <v>347.76563671326733</v>
      </c>
      <c r="AI67">
        <v>337.45187878787863</v>
      </c>
      <c r="AJ67">
        <v>1.7048905955663689</v>
      </c>
      <c r="AK67">
        <v>63.439053204931277</v>
      </c>
      <c r="AL67">
        <f t="shared" si="26"/>
        <v>1.3615756356572208</v>
      </c>
      <c r="AM67">
        <v>31.769413135162448</v>
      </c>
      <c r="AN67">
        <v>32.984301212121203</v>
      </c>
      <c r="AO67">
        <v>1.5991184062979031E-5</v>
      </c>
      <c r="AP67">
        <v>87.696171181003294</v>
      </c>
      <c r="AQ67">
        <v>107</v>
      </c>
      <c r="AR67">
        <v>16</v>
      </c>
      <c r="AS67">
        <f t="shared" si="27"/>
        <v>1</v>
      </c>
      <c r="AT67">
        <f t="shared" si="28"/>
        <v>0</v>
      </c>
      <c r="AU67">
        <f t="shared" si="29"/>
        <v>47550.823583986923</v>
      </c>
      <c r="AV67" t="s">
        <v>412</v>
      </c>
      <c r="AW67" t="s">
        <v>412</v>
      </c>
      <c r="AX67">
        <v>0</v>
      </c>
      <c r="AY67">
        <v>0</v>
      </c>
      <c r="AZ67" t="e">
        <f t="shared" si="30"/>
        <v>#DIV/0!</v>
      </c>
      <c r="BA67">
        <v>0</v>
      </c>
      <c r="BB67" t="s">
        <v>412</v>
      </c>
      <c r="BC67" t="s">
        <v>412</v>
      </c>
      <c r="BD67">
        <v>0</v>
      </c>
      <c r="BE67">
        <v>0</v>
      </c>
      <c r="BF67" t="e">
        <f t="shared" si="31"/>
        <v>#DIV/0!</v>
      </c>
      <c r="BG67">
        <v>0.5</v>
      </c>
      <c r="BH67">
        <f t="shared" si="32"/>
        <v>1009.5579428571431</v>
      </c>
      <c r="BI67">
        <f t="shared" si="33"/>
        <v>3.8682731565720827</v>
      </c>
      <c r="BJ67" t="e">
        <f t="shared" si="34"/>
        <v>#DIV/0!</v>
      </c>
      <c r="BK67">
        <f t="shared" si="35"/>
        <v>3.8316504604228156E-3</v>
      </c>
      <c r="BL67" t="e">
        <f t="shared" si="36"/>
        <v>#DIV/0!</v>
      </c>
      <c r="BM67" t="e">
        <f t="shared" si="37"/>
        <v>#DIV/0!</v>
      </c>
      <c r="BN67" t="s">
        <v>412</v>
      </c>
      <c r="BO67">
        <v>0</v>
      </c>
      <c r="BP67" t="e">
        <f t="shared" si="38"/>
        <v>#DIV/0!</v>
      </c>
      <c r="BQ67" t="e">
        <f t="shared" si="39"/>
        <v>#DIV/0!</v>
      </c>
      <c r="BR67" t="e">
        <f t="shared" si="40"/>
        <v>#DIV/0!</v>
      </c>
      <c r="BS67" t="e">
        <f t="shared" si="41"/>
        <v>#DIV/0!</v>
      </c>
      <c r="BT67" t="e">
        <f t="shared" si="42"/>
        <v>#DIV/0!</v>
      </c>
      <c r="BU67" t="e">
        <f t="shared" si="43"/>
        <v>#DIV/0!</v>
      </c>
      <c r="BV67" t="e">
        <f t="shared" si="44"/>
        <v>#DIV/0!</v>
      </c>
      <c r="BW67" t="e">
        <f t="shared" si="45"/>
        <v>#DIV/0!</v>
      </c>
      <c r="BX67" t="s">
        <v>412</v>
      </c>
      <c r="BY67" t="s">
        <v>412</v>
      </c>
      <c r="BZ67" t="s">
        <v>412</v>
      </c>
      <c r="CA67" t="s">
        <v>412</v>
      </c>
      <c r="CB67" t="s">
        <v>412</v>
      </c>
      <c r="CC67" t="s">
        <v>412</v>
      </c>
      <c r="CD67" t="s">
        <v>412</v>
      </c>
      <c r="CE67" t="s">
        <v>412</v>
      </c>
      <c r="CF67">
        <v>253</v>
      </c>
      <c r="CG67">
        <v>1000</v>
      </c>
      <c r="CH67" t="s">
        <v>413</v>
      </c>
      <c r="CI67">
        <v>1110.1500000000001</v>
      </c>
      <c r="CJ67">
        <v>1175.8634999999999</v>
      </c>
      <c r="CK67">
        <v>1152.67</v>
      </c>
      <c r="CL67">
        <v>1.3005735999999999E-4</v>
      </c>
      <c r="CM67">
        <v>6.5004835999999994E-4</v>
      </c>
      <c r="CN67">
        <v>4.7597999359999997E-2</v>
      </c>
      <c r="CO67">
        <v>5.5000000000000003E-4</v>
      </c>
      <c r="CP67">
        <f t="shared" si="46"/>
        <v>1200.0542857142859</v>
      </c>
      <c r="CQ67">
        <f t="shared" si="47"/>
        <v>1009.5579428571431</v>
      </c>
      <c r="CR67">
        <f t="shared" si="48"/>
        <v>0.84126022870393957</v>
      </c>
      <c r="CS67">
        <f t="shared" si="49"/>
        <v>0.16203224139860339</v>
      </c>
      <c r="CT67">
        <v>6</v>
      </c>
      <c r="CU67">
        <v>0.5</v>
      </c>
      <c r="CV67" t="s">
        <v>414</v>
      </c>
      <c r="CW67">
        <v>2</v>
      </c>
      <c r="CX67" t="b">
        <v>1</v>
      </c>
      <c r="CY67">
        <v>1658151212.5</v>
      </c>
      <c r="CZ67">
        <v>323.84814285714288</v>
      </c>
      <c r="DA67">
        <v>336.74985714285708</v>
      </c>
      <c r="DB67">
        <v>32.983942857142857</v>
      </c>
      <c r="DC67">
        <v>31.76631428571428</v>
      </c>
      <c r="DD67">
        <v>325.59100000000001</v>
      </c>
      <c r="DE67">
        <v>32.475157142857142</v>
      </c>
      <c r="DF67">
        <v>650.21885714285713</v>
      </c>
      <c r="DG67">
        <v>101.2131428571428</v>
      </c>
      <c r="DH67">
        <v>9.9698885714285729E-2</v>
      </c>
      <c r="DI67">
        <v>32.408714285714289</v>
      </c>
      <c r="DJ67">
        <v>999.89999999999986</v>
      </c>
      <c r="DK67">
        <v>32.314300000000003</v>
      </c>
      <c r="DL67">
        <v>0</v>
      </c>
      <c r="DM67">
        <v>0</v>
      </c>
      <c r="DN67">
        <v>9018.6614285714277</v>
      </c>
      <c r="DO67">
        <v>0</v>
      </c>
      <c r="DP67">
        <v>396.19085714285723</v>
      </c>
      <c r="DQ67">
        <v>-12.90178571428571</v>
      </c>
      <c r="DR67">
        <v>334.89428571428567</v>
      </c>
      <c r="DS67">
        <v>347.79828571428573</v>
      </c>
      <c r="DT67">
        <v>1.217608571428572</v>
      </c>
      <c r="DU67">
        <v>336.74985714285708</v>
      </c>
      <c r="DV67">
        <v>31.76631428571428</v>
      </c>
      <c r="DW67">
        <v>3.3384042857142862</v>
      </c>
      <c r="DX67">
        <v>3.2151642857142848</v>
      </c>
      <c r="DY67">
        <v>25.819571428571429</v>
      </c>
      <c r="DZ67">
        <v>25.18628571428571</v>
      </c>
      <c r="EA67">
        <v>1200.0542857142859</v>
      </c>
      <c r="EB67">
        <v>0.95799442857142847</v>
      </c>
      <c r="EC67">
        <v>4.2005871428571429E-2</v>
      </c>
      <c r="ED67">
        <v>0</v>
      </c>
      <c r="EE67">
        <v>2.566014285714286</v>
      </c>
      <c r="EF67">
        <v>0</v>
      </c>
      <c r="EG67">
        <v>11694.62857142857</v>
      </c>
      <c r="EH67">
        <v>9555.4071428571442</v>
      </c>
      <c r="EI67">
        <v>46.436999999999998</v>
      </c>
      <c r="EJ67">
        <v>48.75</v>
      </c>
      <c r="EK67">
        <v>47.910428571428582</v>
      </c>
      <c r="EL67">
        <v>46.875</v>
      </c>
      <c r="EM67">
        <v>46.142714285714291</v>
      </c>
      <c r="EN67">
        <v>1149.6428571428571</v>
      </c>
      <c r="EO67">
        <v>50.411428571428573</v>
      </c>
      <c r="EP67">
        <v>0</v>
      </c>
      <c r="EQ67">
        <v>593721.10000014305</v>
      </c>
      <c r="ER67">
        <v>0</v>
      </c>
      <c r="ES67">
        <v>2.5895807692307691</v>
      </c>
      <c r="ET67">
        <v>-0.35319315633724929</v>
      </c>
      <c r="EU67">
        <v>707.2581197521979</v>
      </c>
      <c r="EV67">
        <v>11633.34230769231</v>
      </c>
      <c r="EW67">
        <v>15</v>
      </c>
      <c r="EX67">
        <v>1658144494.0999999</v>
      </c>
      <c r="EY67" t="s">
        <v>415</v>
      </c>
      <c r="EZ67">
        <v>1658144494.0999999</v>
      </c>
      <c r="FA67">
        <v>1658144488.0999999</v>
      </c>
      <c r="FB67">
        <v>9</v>
      </c>
      <c r="FC67">
        <v>-0.39</v>
      </c>
      <c r="FD67">
        <v>0.129</v>
      </c>
      <c r="FE67">
        <v>-1.6950000000000001</v>
      </c>
      <c r="FF67">
        <v>0.501</v>
      </c>
      <c r="FG67">
        <v>420</v>
      </c>
      <c r="FH67">
        <v>31</v>
      </c>
      <c r="FI67">
        <v>0.32</v>
      </c>
      <c r="FJ67">
        <v>0.13</v>
      </c>
      <c r="FK67">
        <v>-12.7238475</v>
      </c>
      <c r="FL67">
        <v>-1.4836671669793411</v>
      </c>
      <c r="FM67">
        <v>0.15838001450230391</v>
      </c>
      <c r="FN67">
        <v>0</v>
      </c>
      <c r="FO67">
        <v>2.5842823529411771</v>
      </c>
      <c r="FP67">
        <v>0.1130114654424041</v>
      </c>
      <c r="FQ67">
        <v>0.18394744849067179</v>
      </c>
      <c r="FR67">
        <v>1</v>
      </c>
      <c r="FS67">
        <v>1.2151957499999999</v>
      </c>
      <c r="FT67">
        <v>-4.0729080675418073E-3</v>
      </c>
      <c r="FU67">
        <v>2.0282922465709951E-3</v>
      </c>
      <c r="FV67">
        <v>1</v>
      </c>
      <c r="FW67">
        <v>2</v>
      </c>
      <c r="FX67">
        <v>3</v>
      </c>
      <c r="FY67" t="s">
        <v>428</v>
      </c>
      <c r="FZ67">
        <v>3.3722300000000001</v>
      </c>
      <c r="GA67">
        <v>2.8939300000000001</v>
      </c>
      <c r="GB67">
        <v>8.1710900000000003E-2</v>
      </c>
      <c r="GC67">
        <v>8.5338399999999995E-2</v>
      </c>
      <c r="GD67">
        <v>0.13835600000000001</v>
      </c>
      <c r="GE67">
        <v>0.13777500000000001</v>
      </c>
      <c r="GF67">
        <v>31898.1</v>
      </c>
      <c r="GG67">
        <v>27620.400000000001</v>
      </c>
      <c r="GH67">
        <v>31033.7</v>
      </c>
      <c r="GI67">
        <v>28129</v>
      </c>
      <c r="GJ67">
        <v>35212.1</v>
      </c>
      <c r="GK67">
        <v>34216.300000000003</v>
      </c>
      <c r="GL67">
        <v>40443.599999999999</v>
      </c>
      <c r="GM67">
        <v>39203</v>
      </c>
      <c r="GN67">
        <v>2.1905800000000002</v>
      </c>
      <c r="GO67">
        <v>1.6692</v>
      </c>
      <c r="GP67">
        <v>0</v>
      </c>
      <c r="GQ67">
        <v>0.10073600000000001</v>
      </c>
      <c r="GR67">
        <v>999.9</v>
      </c>
      <c r="GS67">
        <v>30.680099999999999</v>
      </c>
      <c r="GT67">
        <v>66.900000000000006</v>
      </c>
      <c r="GU67">
        <v>34.4</v>
      </c>
      <c r="GV67">
        <v>36.114800000000002</v>
      </c>
      <c r="GW67">
        <v>51.11</v>
      </c>
      <c r="GX67">
        <v>44.4191</v>
      </c>
      <c r="GY67">
        <v>1</v>
      </c>
      <c r="GZ67">
        <v>0.40266800000000003</v>
      </c>
      <c r="HA67">
        <v>0.49480400000000002</v>
      </c>
      <c r="HB67">
        <v>20.2134</v>
      </c>
      <c r="HC67">
        <v>5.2135499999999997</v>
      </c>
      <c r="HD67">
        <v>11.9688</v>
      </c>
      <c r="HE67">
        <v>4.9904000000000002</v>
      </c>
      <c r="HF67">
        <v>3.2921999999999998</v>
      </c>
      <c r="HG67">
        <v>7852.8</v>
      </c>
      <c r="HH67">
        <v>9999</v>
      </c>
      <c r="HI67">
        <v>9999</v>
      </c>
      <c r="HJ67">
        <v>921.9</v>
      </c>
      <c r="HK67">
        <v>4.9712699999999996</v>
      </c>
      <c r="HL67">
        <v>1.8737999999999999</v>
      </c>
      <c r="HM67">
        <v>1.87012</v>
      </c>
      <c r="HN67">
        <v>1.86964</v>
      </c>
      <c r="HO67">
        <v>1.87439</v>
      </c>
      <c r="HP67">
        <v>1.87103</v>
      </c>
      <c r="HQ67">
        <v>1.86652</v>
      </c>
      <c r="HR67">
        <v>1.87764</v>
      </c>
      <c r="HS67">
        <v>0</v>
      </c>
      <c r="HT67">
        <v>0</v>
      </c>
      <c r="HU67">
        <v>0</v>
      </c>
      <c r="HV67">
        <v>0</v>
      </c>
      <c r="HW67" t="s">
        <v>417</v>
      </c>
      <c r="HX67" t="s">
        <v>418</v>
      </c>
      <c r="HY67" t="s">
        <v>419</v>
      </c>
      <c r="HZ67" t="s">
        <v>419</v>
      </c>
      <c r="IA67" t="s">
        <v>419</v>
      </c>
      <c r="IB67" t="s">
        <v>419</v>
      </c>
      <c r="IC67">
        <v>0</v>
      </c>
      <c r="ID67">
        <v>100</v>
      </c>
      <c r="IE67">
        <v>100</v>
      </c>
      <c r="IF67">
        <v>-1.746</v>
      </c>
      <c r="IG67">
        <v>0.50870000000000004</v>
      </c>
      <c r="IH67">
        <v>-1.5492032321761531</v>
      </c>
      <c r="II67">
        <v>1.7196870422270779E-5</v>
      </c>
      <c r="IJ67">
        <v>-2.1741833173098589E-6</v>
      </c>
      <c r="IK67">
        <v>9.0595066644434051E-10</v>
      </c>
      <c r="IL67">
        <v>-9.5844304854189682E-2</v>
      </c>
      <c r="IM67">
        <v>-1.2435942757381079E-3</v>
      </c>
      <c r="IN67">
        <v>8.3241555849602686E-4</v>
      </c>
      <c r="IO67">
        <v>-6.8006265696850886E-6</v>
      </c>
      <c r="IP67">
        <v>17</v>
      </c>
      <c r="IQ67">
        <v>2050</v>
      </c>
      <c r="IR67">
        <v>3</v>
      </c>
      <c r="IS67">
        <v>34</v>
      </c>
      <c r="IT67">
        <v>112</v>
      </c>
      <c r="IU67">
        <v>112.1</v>
      </c>
      <c r="IV67">
        <v>0.90942400000000001</v>
      </c>
      <c r="IW67">
        <v>2.5793499999999998</v>
      </c>
      <c r="IX67">
        <v>1.49902</v>
      </c>
      <c r="IY67">
        <v>2.3034699999999999</v>
      </c>
      <c r="IZ67">
        <v>1.69678</v>
      </c>
      <c r="JA67">
        <v>2.3925800000000002</v>
      </c>
      <c r="JB67">
        <v>38.673299999999998</v>
      </c>
      <c r="JC67">
        <v>14.9901</v>
      </c>
      <c r="JD67">
        <v>18</v>
      </c>
      <c r="JE67">
        <v>575.40300000000002</v>
      </c>
      <c r="JF67">
        <v>322.09699999999998</v>
      </c>
      <c r="JG67">
        <v>30.0001</v>
      </c>
      <c r="JH67">
        <v>32.749099999999999</v>
      </c>
      <c r="JI67">
        <v>30.0001</v>
      </c>
      <c r="JJ67">
        <v>32.54</v>
      </c>
      <c r="JK67">
        <v>32.514800000000001</v>
      </c>
      <c r="JL67">
        <v>18.2529</v>
      </c>
      <c r="JM67">
        <v>20.3474</v>
      </c>
      <c r="JN67">
        <v>100</v>
      </c>
      <c r="JO67">
        <v>30</v>
      </c>
      <c r="JP67">
        <v>351.17500000000001</v>
      </c>
      <c r="JQ67">
        <v>31.567799999999998</v>
      </c>
      <c r="JR67">
        <v>98.885000000000005</v>
      </c>
      <c r="JS67">
        <v>98.7363</v>
      </c>
    </row>
    <row r="68" spans="1:279" x14ac:dyDescent="0.2">
      <c r="A68">
        <v>53</v>
      </c>
      <c r="B68">
        <v>1658151218.5</v>
      </c>
      <c r="C68">
        <v>207.5</v>
      </c>
      <c r="D68" t="s">
        <v>524</v>
      </c>
      <c r="E68" t="s">
        <v>525</v>
      </c>
      <c r="F68">
        <v>4</v>
      </c>
      <c r="G68">
        <v>1658151216.1875</v>
      </c>
      <c r="H68">
        <f t="shared" si="0"/>
        <v>1.3829944606933897E-3</v>
      </c>
      <c r="I68">
        <f t="shared" si="1"/>
        <v>1.3829944606933897</v>
      </c>
      <c r="J68">
        <f t="shared" si="2"/>
        <v>4.0131872874216707</v>
      </c>
      <c r="K68">
        <f t="shared" si="3"/>
        <v>329.9425</v>
      </c>
      <c r="L68">
        <f t="shared" si="4"/>
        <v>250.28465297669464</v>
      </c>
      <c r="M68">
        <f t="shared" si="5"/>
        <v>25.356912802832358</v>
      </c>
      <c r="N68">
        <f t="shared" si="6"/>
        <v>33.427232165240063</v>
      </c>
      <c r="O68">
        <f t="shared" si="7"/>
        <v>9.0036142767760147E-2</v>
      </c>
      <c r="P68">
        <f t="shared" si="8"/>
        <v>2.771287334123874</v>
      </c>
      <c r="Q68">
        <f t="shared" si="9"/>
        <v>8.8442088169354338E-2</v>
      </c>
      <c r="R68">
        <f t="shared" si="10"/>
        <v>5.5417173845854581E-2</v>
      </c>
      <c r="S68">
        <f t="shared" si="11"/>
        <v>194.44033499999998</v>
      </c>
      <c r="T68">
        <f t="shared" si="12"/>
        <v>33.222173836145124</v>
      </c>
      <c r="U68">
        <f t="shared" si="13"/>
        <v>32.316299999999998</v>
      </c>
      <c r="V68">
        <f t="shared" si="14"/>
        <v>4.8612394875896534</v>
      </c>
      <c r="W68">
        <f t="shared" si="15"/>
        <v>68.418286159484452</v>
      </c>
      <c r="X68">
        <f t="shared" si="16"/>
        <v>3.3411212158462735</v>
      </c>
      <c r="Y68">
        <f t="shared" si="17"/>
        <v>4.8833746113693204</v>
      </c>
      <c r="Z68">
        <f t="shared" si="18"/>
        <v>1.5201182717433799</v>
      </c>
      <c r="AA68">
        <f t="shared" si="19"/>
        <v>-60.990055716578489</v>
      </c>
      <c r="AB68">
        <f t="shared" si="20"/>
        <v>12.023419100892593</v>
      </c>
      <c r="AC68">
        <f t="shared" si="21"/>
        <v>0.98736859890436468</v>
      </c>
      <c r="AD68">
        <f t="shared" si="22"/>
        <v>146.46106698321844</v>
      </c>
      <c r="AE68">
        <f t="shared" si="23"/>
        <v>13.691823031112984</v>
      </c>
      <c r="AF68">
        <f t="shared" si="24"/>
        <v>1.3999636523045897</v>
      </c>
      <c r="AG68">
        <f t="shared" si="25"/>
        <v>4.0131872874216707</v>
      </c>
      <c r="AH68">
        <v>354.7676231750329</v>
      </c>
      <c r="AI68">
        <v>344.29506060606047</v>
      </c>
      <c r="AJ68">
        <v>1.710658430525007</v>
      </c>
      <c r="AK68">
        <v>63.439053204931277</v>
      </c>
      <c r="AL68">
        <f t="shared" si="26"/>
        <v>1.3829944606933897</v>
      </c>
      <c r="AM68">
        <v>31.737055512200079</v>
      </c>
      <c r="AN68">
        <v>32.971326060606053</v>
      </c>
      <c r="AO68">
        <v>-7.0004613631652736E-5</v>
      </c>
      <c r="AP68">
        <v>87.696171181003294</v>
      </c>
      <c r="AQ68">
        <v>107</v>
      </c>
      <c r="AR68">
        <v>16</v>
      </c>
      <c r="AS68">
        <f t="shared" si="27"/>
        <v>1</v>
      </c>
      <c r="AT68">
        <f t="shared" si="28"/>
        <v>0</v>
      </c>
      <c r="AU68">
        <f t="shared" si="29"/>
        <v>47531.578554959284</v>
      </c>
      <c r="AV68" t="s">
        <v>412</v>
      </c>
      <c r="AW68" t="s">
        <v>412</v>
      </c>
      <c r="AX68">
        <v>0</v>
      </c>
      <c r="AY68">
        <v>0</v>
      </c>
      <c r="AZ68" t="e">
        <f t="shared" si="30"/>
        <v>#DIV/0!</v>
      </c>
      <c r="BA68">
        <v>0</v>
      </c>
      <c r="BB68" t="s">
        <v>412</v>
      </c>
      <c r="BC68" t="s">
        <v>412</v>
      </c>
      <c r="BD68">
        <v>0</v>
      </c>
      <c r="BE68">
        <v>0</v>
      </c>
      <c r="BF68" t="e">
        <f t="shared" si="31"/>
        <v>#DIV/0!</v>
      </c>
      <c r="BG68">
        <v>0.5</v>
      </c>
      <c r="BH68">
        <f t="shared" si="32"/>
        <v>1009.5206999999999</v>
      </c>
      <c r="BI68">
        <f t="shared" si="33"/>
        <v>4.0131872874216707</v>
      </c>
      <c r="BJ68" t="e">
        <f t="shared" si="34"/>
        <v>#DIV/0!</v>
      </c>
      <c r="BK68">
        <f t="shared" si="35"/>
        <v>3.9753392747881953E-3</v>
      </c>
      <c r="BL68" t="e">
        <f t="shared" si="36"/>
        <v>#DIV/0!</v>
      </c>
      <c r="BM68" t="e">
        <f t="shared" si="37"/>
        <v>#DIV/0!</v>
      </c>
      <c r="BN68" t="s">
        <v>412</v>
      </c>
      <c r="BO68">
        <v>0</v>
      </c>
      <c r="BP68" t="e">
        <f t="shared" si="38"/>
        <v>#DIV/0!</v>
      </c>
      <c r="BQ68" t="e">
        <f t="shared" si="39"/>
        <v>#DIV/0!</v>
      </c>
      <c r="BR68" t="e">
        <f t="shared" si="40"/>
        <v>#DIV/0!</v>
      </c>
      <c r="BS68" t="e">
        <f t="shared" si="41"/>
        <v>#DIV/0!</v>
      </c>
      <c r="BT68" t="e">
        <f t="shared" si="42"/>
        <v>#DIV/0!</v>
      </c>
      <c r="BU68" t="e">
        <f t="shared" si="43"/>
        <v>#DIV/0!</v>
      </c>
      <c r="BV68" t="e">
        <f t="shared" si="44"/>
        <v>#DIV/0!</v>
      </c>
      <c r="BW68" t="e">
        <f t="shared" si="45"/>
        <v>#DIV/0!</v>
      </c>
      <c r="BX68" t="s">
        <v>412</v>
      </c>
      <c r="BY68" t="s">
        <v>412</v>
      </c>
      <c r="BZ68" t="s">
        <v>412</v>
      </c>
      <c r="CA68" t="s">
        <v>412</v>
      </c>
      <c r="CB68" t="s">
        <v>412</v>
      </c>
      <c r="CC68" t="s">
        <v>412</v>
      </c>
      <c r="CD68" t="s">
        <v>412</v>
      </c>
      <c r="CE68" t="s">
        <v>412</v>
      </c>
      <c r="CF68">
        <v>253</v>
      </c>
      <c r="CG68">
        <v>1000</v>
      </c>
      <c r="CH68" t="s">
        <v>413</v>
      </c>
      <c r="CI68">
        <v>1110.1500000000001</v>
      </c>
      <c r="CJ68">
        <v>1175.8634999999999</v>
      </c>
      <c r="CK68">
        <v>1152.67</v>
      </c>
      <c r="CL68">
        <v>1.3005735999999999E-4</v>
      </c>
      <c r="CM68">
        <v>6.5004835999999994E-4</v>
      </c>
      <c r="CN68">
        <v>4.7597999359999997E-2</v>
      </c>
      <c r="CO68">
        <v>5.5000000000000003E-4</v>
      </c>
      <c r="CP68">
        <f t="shared" si="46"/>
        <v>1200.01</v>
      </c>
      <c r="CQ68">
        <f t="shared" si="47"/>
        <v>1009.5206999999999</v>
      </c>
      <c r="CR68">
        <f t="shared" si="48"/>
        <v>0.8412602394980041</v>
      </c>
      <c r="CS68">
        <f t="shared" si="49"/>
        <v>0.16203226223114806</v>
      </c>
      <c r="CT68">
        <v>6</v>
      </c>
      <c r="CU68">
        <v>0.5</v>
      </c>
      <c r="CV68" t="s">
        <v>414</v>
      </c>
      <c r="CW68">
        <v>2</v>
      </c>
      <c r="CX68" t="b">
        <v>1</v>
      </c>
      <c r="CY68">
        <v>1658151216.1875</v>
      </c>
      <c r="CZ68">
        <v>329.9425</v>
      </c>
      <c r="DA68">
        <v>343.00087500000001</v>
      </c>
      <c r="DB68">
        <v>32.978437499999998</v>
      </c>
      <c r="DC68">
        <v>31.729412499999999</v>
      </c>
      <c r="DD68">
        <v>331.69225</v>
      </c>
      <c r="DE68">
        <v>32.469862499999998</v>
      </c>
      <c r="DF68">
        <v>650.32887500000004</v>
      </c>
      <c r="DG68">
        <v>101.212125</v>
      </c>
      <c r="DH68">
        <v>0.10017082500000001</v>
      </c>
      <c r="DI68">
        <v>32.396774999999998</v>
      </c>
      <c r="DJ68">
        <v>999.9</v>
      </c>
      <c r="DK68">
        <v>32.316299999999998</v>
      </c>
      <c r="DL68">
        <v>0</v>
      </c>
      <c r="DM68">
        <v>0</v>
      </c>
      <c r="DN68">
        <v>9014.6875</v>
      </c>
      <c r="DO68">
        <v>0</v>
      </c>
      <c r="DP68">
        <v>395.063625</v>
      </c>
      <c r="DQ68">
        <v>-13.0581625</v>
      </c>
      <c r="DR68">
        <v>341.19450000000001</v>
      </c>
      <c r="DS68">
        <v>354.24062500000002</v>
      </c>
      <c r="DT68">
        <v>1.2490162499999999</v>
      </c>
      <c r="DU68">
        <v>343.00087500000001</v>
      </c>
      <c r="DV68">
        <v>31.729412499999999</v>
      </c>
      <c r="DW68">
        <v>3.3378062499999999</v>
      </c>
      <c r="DX68">
        <v>3.2113925000000001</v>
      </c>
      <c r="DY68">
        <v>25.8165625</v>
      </c>
      <c r="DZ68">
        <v>25.166550000000001</v>
      </c>
      <c r="EA68">
        <v>1200.01</v>
      </c>
      <c r="EB68">
        <v>0.95799425000000005</v>
      </c>
      <c r="EC68">
        <v>4.2006062500000003E-2</v>
      </c>
      <c r="ED68">
        <v>0</v>
      </c>
      <c r="EE68">
        <v>2.66045</v>
      </c>
      <c r="EF68">
        <v>0</v>
      </c>
      <c r="EG68">
        <v>11696.674999999999</v>
      </c>
      <c r="EH68">
        <v>9555.0462499999994</v>
      </c>
      <c r="EI68">
        <v>46.445124999999997</v>
      </c>
      <c r="EJ68">
        <v>48.75</v>
      </c>
      <c r="EK68">
        <v>47.929250000000003</v>
      </c>
      <c r="EL68">
        <v>46.843499999999999</v>
      </c>
      <c r="EM68">
        <v>46.140500000000003</v>
      </c>
      <c r="EN68">
        <v>1149.5999999999999</v>
      </c>
      <c r="EO68">
        <v>50.41</v>
      </c>
      <c r="EP68">
        <v>0</v>
      </c>
      <c r="EQ68">
        <v>593725.29999995232</v>
      </c>
      <c r="ER68">
        <v>0</v>
      </c>
      <c r="ES68">
        <v>2.6249199999999999</v>
      </c>
      <c r="ET68">
        <v>0.32230770179952728</v>
      </c>
      <c r="EU68">
        <v>352.56923121355209</v>
      </c>
      <c r="EV68">
        <v>11674.704</v>
      </c>
      <c r="EW68">
        <v>15</v>
      </c>
      <c r="EX68">
        <v>1658144494.0999999</v>
      </c>
      <c r="EY68" t="s">
        <v>415</v>
      </c>
      <c r="EZ68">
        <v>1658144494.0999999</v>
      </c>
      <c r="FA68">
        <v>1658144488.0999999</v>
      </c>
      <c r="FB68">
        <v>9</v>
      </c>
      <c r="FC68">
        <v>-0.39</v>
      </c>
      <c r="FD68">
        <v>0.129</v>
      </c>
      <c r="FE68">
        <v>-1.6950000000000001</v>
      </c>
      <c r="FF68">
        <v>0.501</v>
      </c>
      <c r="FG68">
        <v>420</v>
      </c>
      <c r="FH68">
        <v>31</v>
      </c>
      <c r="FI68">
        <v>0.32</v>
      </c>
      <c r="FJ68">
        <v>0.13</v>
      </c>
      <c r="FK68">
        <v>-12.842404999999999</v>
      </c>
      <c r="FL68">
        <v>-1.188024765478445</v>
      </c>
      <c r="FM68">
        <v>0.1242132177950479</v>
      </c>
      <c r="FN68">
        <v>0</v>
      </c>
      <c r="FO68">
        <v>2.6080764705882351</v>
      </c>
      <c r="FP68">
        <v>0.1948632568232366</v>
      </c>
      <c r="FQ68">
        <v>0.15899243056126461</v>
      </c>
      <c r="FR68">
        <v>1</v>
      </c>
      <c r="FS68">
        <v>1.2205742500000001</v>
      </c>
      <c r="FT68">
        <v>9.2842964352718146E-2</v>
      </c>
      <c r="FU68">
        <v>1.3017248151491171E-2</v>
      </c>
      <c r="FV68">
        <v>1</v>
      </c>
      <c r="FW68">
        <v>2</v>
      </c>
      <c r="FX68">
        <v>3</v>
      </c>
      <c r="FY68" t="s">
        <v>428</v>
      </c>
      <c r="FZ68">
        <v>3.3722099999999999</v>
      </c>
      <c r="GA68">
        <v>2.89391</v>
      </c>
      <c r="GB68">
        <v>8.3040799999999998E-2</v>
      </c>
      <c r="GC68">
        <v>8.6706099999999994E-2</v>
      </c>
      <c r="GD68">
        <v>0.13831499999999999</v>
      </c>
      <c r="GE68">
        <v>0.13758699999999999</v>
      </c>
      <c r="GF68">
        <v>31851.9</v>
      </c>
      <c r="GG68">
        <v>27579.7</v>
      </c>
      <c r="GH68">
        <v>31033.599999999999</v>
      </c>
      <c r="GI68">
        <v>28129.599999999999</v>
      </c>
      <c r="GJ68">
        <v>35213.300000000003</v>
      </c>
      <c r="GK68">
        <v>34224.1</v>
      </c>
      <c r="GL68">
        <v>40442.9</v>
      </c>
      <c r="GM68">
        <v>39203.5</v>
      </c>
      <c r="GN68">
        <v>2.1916000000000002</v>
      </c>
      <c r="GO68">
        <v>1.66947</v>
      </c>
      <c r="GP68">
        <v>0</v>
      </c>
      <c r="GQ68">
        <v>0.10127899999999999</v>
      </c>
      <c r="GR68">
        <v>999.9</v>
      </c>
      <c r="GS68">
        <v>30.668299999999999</v>
      </c>
      <c r="GT68">
        <v>66.900000000000006</v>
      </c>
      <c r="GU68">
        <v>34.4</v>
      </c>
      <c r="GV68">
        <v>36.110799999999998</v>
      </c>
      <c r="GW68">
        <v>50.75</v>
      </c>
      <c r="GX68">
        <v>44.455100000000002</v>
      </c>
      <c r="GY68">
        <v>1</v>
      </c>
      <c r="GZ68">
        <v>0.40259400000000001</v>
      </c>
      <c r="HA68">
        <v>0.49036800000000003</v>
      </c>
      <c r="HB68">
        <v>20.213699999999999</v>
      </c>
      <c r="HC68">
        <v>5.2151899999999998</v>
      </c>
      <c r="HD68">
        <v>11.968299999999999</v>
      </c>
      <c r="HE68">
        <v>4.9909999999999997</v>
      </c>
      <c r="HF68">
        <v>3.2925800000000001</v>
      </c>
      <c r="HG68">
        <v>7853.1</v>
      </c>
      <c r="HH68">
        <v>9999</v>
      </c>
      <c r="HI68">
        <v>9999</v>
      </c>
      <c r="HJ68">
        <v>921.9</v>
      </c>
      <c r="HK68">
        <v>4.9712399999999999</v>
      </c>
      <c r="HL68">
        <v>1.8737900000000001</v>
      </c>
      <c r="HM68">
        <v>1.87012</v>
      </c>
      <c r="HN68">
        <v>1.86964</v>
      </c>
      <c r="HO68">
        <v>1.87439</v>
      </c>
      <c r="HP68">
        <v>1.87103</v>
      </c>
      <c r="HQ68">
        <v>1.8665099999999999</v>
      </c>
      <c r="HR68">
        <v>1.87764</v>
      </c>
      <c r="HS68">
        <v>0</v>
      </c>
      <c r="HT68">
        <v>0</v>
      </c>
      <c r="HU68">
        <v>0</v>
      </c>
      <c r="HV68">
        <v>0</v>
      </c>
      <c r="HW68" t="s">
        <v>417</v>
      </c>
      <c r="HX68" t="s">
        <v>418</v>
      </c>
      <c r="HY68" t="s">
        <v>419</v>
      </c>
      <c r="HZ68" t="s">
        <v>419</v>
      </c>
      <c r="IA68" t="s">
        <v>419</v>
      </c>
      <c r="IB68" t="s">
        <v>419</v>
      </c>
      <c r="IC68">
        <v>0</v>
      </c>
      <c r="ID68">
        <v>100</v>
      </c>
      <c r="IE68">
        <v>100</v>
      </c>
      <c r="IF68">
        <v>-1.754</v>
      </c>
      <c r="IG68">
        <v>0.50829999999999997</v>
      </c>
      <c r="IH68">
        <v>-1.5492032321761531</v>
      </c>
      <c r="II68">
        <v>1.7196870422270779E-5</v>
      </c>
      <c r="IJ68">
        <v>-2.1741833173098589E-6</v>
      </c>
      <c r="IK68">
        <v>9.0595066644434051E-10</v>
      </c>
      <c r="IL68">
        <v>-9.5844304854189682E-2</v>
      </c>
      <c r="IM68">
        <v>-1.2435942757381079E-3</v>
      </c>
      <c r="IN68">
        <v>8.3241555849602686E-4</v>
      </c>
      <c r="IO68">
        <v>-6.8006265696850886E-6</v>
      </c>
      <c r="IP68">
        <v>17</v>
      </c>
      <c r="IQ68">
        <v>2050</v>
      </c>
      <c r="IR68">
        <v>3</v>
      </c>
      <c r="IS68">
        <v>34</v>
      </c>
      <c r="IT68">
        <v>112.1</v>
      </c>
      <c r="IU68">
        <v>112.2</v>
      </c>
      <c r="IV68">
        <v>0.92285200000000001</v>
      </c>
      <c r="IW68">
        <v>2.5854499999999998</v>
      </c>
      <c r="IX68">
        <v>1.49902</v>
      </c>
      <c r="IY68">
        <v>2.3034699999999999</v>
      </c>
      <c r="IZ68">
        <v>1.69678</v>
      </c>
      <c r="JA68">
        <v>2.33765</v>
      </c>
      <c r="JB68">
        <v>38.673299999999998</v>
      </c>
      <c r="JC68">
        <v>14.981400000000001</v>
      </c>
      <c r="JD68">
        <v>18</v>
      </c>
      <c r="JE68">
        <v>576.11800000000005</v>
      </c>
      <c r="JF68">
        <v>322.23399999999998</v>
      </c>
      <c r="JG68">
        <v>29.999300000000002</v>
      </c>
      <c r="JH68">
        <v>32.749000000000002</v>
      </c>
      <c r="JI68">
        <v>30</v>
      </c>
      <c r="JJ68">
        <v>32.54</v>
      </c>
      <c r="JK68">
        <v>32.513599999999997</v>
      </c>
      <c r="JL68">
        <v>18.5246</v>
      </c>
      <c r="JM68">
        <v>20.631900000000002</v>
      </c>
      <c r="JN68">
        <v>100</v>
      </c>
      <c r="JO68">
        <v>30</v>
      </c>
      <c r="JP68">
        <v>357.85300000000001</v>
      </c>
      <c r="JQ68">
        <v>31.537099999999999</v>
      </c>
      <c r="JR68">
        <v>98.884100000000004</v>
      </c>
      <c r="JS68">
        <v>98.737799999999993</v>
      </c>
    </row>
    <row r="69" spans="1:279" x14ac:dyDescent="0.2">
      <c r="A69">
        <v>54</v>
      </c>
      <c r="B69">
        <v>1658151222.5</v>
      </c>
      <c r="C69">
        <v>211.5</v>
      </c>
      <c r="D69" t="s">
        <v>526</v>
      </c>
      <c r="E69" t="s">
        <v>527</v>
      </c>
      <c r="F69">
        <v>4</v>
      </c>
      <c r="G69">
        <v>1658151220.5</v>
      </c>
      <c r="H69">
        <f t="shared" si="0"/>
        <v>1.438220898886773E-3</v>
      </c>
      <c r="I69">
        <f t="shared" si="1"/>
        <v>1.4382208988867731</v>
      </c>
      <c r="J69">
        <f t="shared" si="2"/>
        <v>4.0691343817627388</v>
      </c>
      <c r="K69">
        <f t="shared" si="3"/>
        <v>337.12728571428568</v>
      </c>
      <c r="L69">
        <f t="shared" si="4"/>
        <v>259.09314992783135</v>
      </c>
      <c r="M69">
        <f t="shared" si="5"/>
        <v>26.249532243685263</v>
      </c>
      <c r="N69">
        <f t="shared" si="6"/>
        <v>34.15541305915724</v>
      </c>
      <c r="O69">
        <f t="shared" si="7"/>
        <v>9.3708590577664994E-2</v>
      </c>
      <c r="P69">
        <f t="shared" si="8"/>
        <v>2.7654248481037556</v>
      </c>
      <c r="Q69">
        <f t="shared" si="9"/>
        <v>9.1979603543370314E-2</v>
      </c>
      <c r="R69">
        <f t="shared" si="10"/>
        <v>5.7639937725631182E-2</v>
      </c>
      <c r="S69">
        <f t="shared" si="11"/>
        <v>194.44033499999998</v>
      </c>
      <c r="T69">
        <f t="shared" si="12"/>
        <v>33.199413723589679</v>
      </c>
      <c r="U69">
        <f t="shared" si="13"/>
        <v>32.307157142857143</v>
      </c>
      <c r="V69">
        <f t="shared" si="14"/>
        <v>4.8587302238808903</v>
      </c>
      <c r="W69">
        <f t="shared" si="15"/>
        <v>68.403661870497928</v>
      </c>
      <c r="X69">
        <f t="shared" si="16"/>
        <v>3.3386562356930503</v>
      </c>
      <c r="Y69">
        <f t="shared" si="17"/>
        <v>4.8808150680789684</v>
      </c>
      <c r="Z69">
        <f t="shared" si="18"/>
        <v>1.52007398818784</v>
      </c>
      <c r="AA69">
        <f t="shared" si="19"/>
        <v>-63.425541640906687</v>
      </c>
      <c r="AB69">
        <f t="shared" si="20"/>
        <v>11.97615333061186</v>
      </c>
      <c r="AC69">
        <f t="shared" si="21"/>
        <v>0.98548279383124981</v>
      </c>
      <c r="AD69">
        <f t="shared" si="22"/>
        <v>143.97642948353638</v>
      </c>
      <c r="AE69">
        <f t="shared" si="23"/>
        <v>13.872616745112097</v>
      </c>
      <c r="AF69">
        <f t="shared" si="24"/>
        <v>1.4790853333305451</v>
      </c>
      <c r="AG69">
        <f t="shared" si="25"/>
        <v>4.0691343817627388</v>
      </c>
      <c r="AH69">
        <v>361.81871478590159</v>
      </c>
      <c r="AI69">
        <v>351.2131636363635</v>
      </c>
      <c r="AJ69">
        <v>1.731145130457739</v>
      </c>
      <c r="AK69">
        <v>63.439053204931277</v>
      </c>
      <c r="AL69">
        <f t="shared" si="26"/>
        <v>1.4382208988867731</v>
      </c>
      <c r="AM69">
        <v>31.65448309602564</v>
      </c>
      <c r="AN69">
        <v>32.938712121212113</v>
      </c>
      <c r="AO69">
        <v>-1.8567621073264039E-4</v>
      </c>
      <c r="AP69">
        <v>87.696171181003294</v>
      </c>
      <c r="AQ69">
        <v>106</v>
      </c>
      <c r="AR69">
        <v>16</v>
      </c>
      <c r="AS69">
        <f t="shared" si="27"/>
        <v>1</v>
      </c>
      <c r="AT69">
        <f t="shared" si="28"/>
        <v>0</v>
      </c>
      <c r="AU69">
        <f t="shared" si="29"/>
        <v>47371.376478179867</v>
      </c>
      <c r="AV69" t="s">
        <v>412</v>
      </c>
      <c r="AW69" t="s">
        <v>412</v>
      </c>
      <c r="AX69">
        <v>0</v>
      </c>
      <c r="AY69">
        <v>0</v>
      </c>
      <c r="AZ69" t="e">
        <f t="shared" si="30"/>
        <v>#DIV/0!</v>
      </c>
      <c r="BA69">
        <v>0</v>
      </c>
      <c r="BB69" t="s">
        <v>412</v>
      </c>
      <c r="BC69" t="s">
        <v>412</v>
      </c>
      <c r="BD69">
        <v>0</v>
      </c>
      <c r="BE69">
        <v>0</v>
      </c>
      <c r="BF69" t="e">
        <f t="shared" si="31"/>
        <v>#DIV/0!</v>
      </c>
      <c r="BG69">
        <v>0.5</v>
      </c>
      <c r="BH69">
        <f t="shared" si="32"/>
        <v>1009.5206999999999</v>
      </c>
      <c r="BI69">
        <f t="shared" si="33"/>
        <v>4.0691343817627388</v>
      </c>
      <c r="BJ69" t="e">
        <f t="shared" si="34"/>
        <v>#DIV/0!</v>
      </c>
      <c r="BK69">
        <f t="shared" si="35"/>
        <v>4.0307587370548613E-3</v>
      </c>
      <c r="BL69" t="e">
        <f t="shared" si="36"/>
        <v>#DIV/0!</v>
      </c>
      <c r="BM69" t="e">
        <f t="shared" si="37"/>
        <v>#DIV/0!</v>
      </c>
      <c r="BN69" t="s">
        <v>412</v>
      </c>
      <c r="BO69">
        <v>0</v>
      </c>
      <c r="BP69" t="e">
        <f t="shared" si="38"/>
        <v>#DIV/0!</v>
      </c>
      <c r="BQ69" t="e">
        <f t="shared" si="39"/>
        <v>#DIV/0!</v>
      </c>
      <c r="BR69" t="e">
        <f t="shared" si="40"/>
        <v>#DIV/0!</v>
      </c>
      <c r="BS69" t="e">
        <f t="shared" si="41"/>
        <v>#DIV/0!</v>
      </c>
      <c r="BT69" t="e">
        <f t="shared" si="42"/>
        <v>#DIV/0!</v>
      </c>
      <c r="BU69" t="e">
        <f t="shared" si="43"/>
        <v>#DIV/0!</v>
      </c>
      <c r="BV69" t="e">
        <f t="shared" si="44"/>
        <v>#DIV/0!</v>
      </c>
      <c r="BW69" t="e">
        <f t="shared" si="45"/>
        <v>#DIV/0!</v>
      </c>
      <c r="BX69" t="s">
        <v>412</v>
      </c>
      <c r="BY69" t="s">
        <v>412</v>
      </c>
      <c r="BZ69" t="s">
        <v>412</v>
      </c>
      <c r="CA69" t="s">
        <v>412</v>
      </c>
      <c r="CB69" t="s">
        <v>412</v>
      </c>
      <c r="CC69" t="s">
        <v>412</v>
      </c>
      <c r="CD69" t="s">
        <v>412</v>
      </c>
      <c r="CE69" t="s">
        <v>412</v>
      </c>
      <c r="CF69">
        <v>253</v>
      </c>
      <c r="CG69">
        <v>1000</v>
      </c>
      <c r="CH69" t="s">
        <v>413</v>
      </c>
      <c r="CI69">
        <v>1110.1500000000001</v>
      </c>
      <c r="CJ69">
        <v>1175.8634999999999</v>
      </c>
      <c r="CK69">
        <v>1152.67</v>
      </c>
      <c r="CL69">
        <v>1.3005735999999999E-4</v>
      </c>
      <c r="CM69">
        <v>6.5004835999999994E-4</v>
      </c>
      <c r="CN69">
        <v>4.7597999359999997E-2</v>
      </c>
      <c r="CO69">
        <v>5.5000000000000003E-4</v>
      </c>
      <c r="CP69">
        <f t="shared" si="46"/>
        <v>1200.01</v>
      </c>
      <c r="CQ69">
        <f t="shared" si="47"/>
        <v>1009.5206999999999</v>
      </c>
      <c r="CR69">
        <f t="shared" si="48"/>
        <v>0.8412602394980041</v>
      </c>
      <c r="CS69">
        <f t="shared" si="49"/>
        <v>0.16203226223114806</v>
      </c>
      <c r="CT69">
        <v>6</v>
      </c>
      <c r="CU69">
        <v>0.5</v>
      </c>
      <c r="CV69" t="s">
        <v>414</v>
      </c>
      <c r="CW69">
        <v>2</v>
      </c>
      <c r="CX69" t="b">
        <v>1</v>
      </c>
      <c r="CY69">
        <v>1658151220.5</v>
      </c>
      <c r="CZ69">
        <v>337.12728571428568</v>
      </c>
      <c r="DA69">
        <v>350.38657142857147</v>
      </c>
      <c r="DB69">
        <v>32.953842857142853</v>
      </c>
      <c r="DC69">
        <v>31.634171428571431</v>
      </c>
      <c r="DD69">
        <v>338.88514285714291</v>
      </c>
      <c r="DE69">
        <v>32.446014285714277</v>
      </c>
      <c r="DF69">
        <v>650.31814285714279</v>
      </c>
      <c r="DG69">
        <v>101.21299999999999</v>
      </c>
      <c r="DH69">
        <v>0.10010785714285721</v>
      </c>
      <c r="DI69">
        <v>32.38748571428571</v>
      </c>
      <c r="DJ69">
        <v>999.89999999999986</v>
      </c>
      <c r="DK69">
        <v>32.307157142857143</v>
      </c>
      <c r="DL69">
        <v>0</v>
      </c>
      <c r="DM69">
        <v>0</v>
      </c>
      <c r="DN69">
        <v>8983.4814285714292</v>
      </c>
      <c r="DO69">
        <v>0</v>
      </c>
      <c r="DP69">
        <v>393.75257142857151</v>
      </c>
      <c r="DQ69">
        <v>-13.25938571428571</v>
      </c>
      <c r="DR69">
        <v>348.61557142857151</v>
      </c>
      <c r="DS69">
        <v>361.83314285714289</v>
      </c>
      <c r="DT69">
        <v>1.3196757142857141</v>
      </c>
      <c r="DU69">
        <v>350.38657142857147</v>
      </c>
      <c r="DV69">
        <v>31.634171428571431</v>
      </c>
      <c r="DW69">
        <v>3.335352857142857</v>
      </c>
      <c r="DX69">
        <v>3.2017828571428568</v>
      </c>
      <c r="DY69">
        <v>25.80414285714286</v>
      </c>
      <c r="DZ69">
        <v>25.11627142857143</v>
      </c>
      <c r="EA69">
        <v>1200.01</v>
      </c>
      <c r="EB69">
        <v>0.95799442857142847</v>
      </c>
      <c r="EC69">
        <v>4.2005871428571429E-2</v>
      </c>
      <c r="ED69">
        <v>0</v>
      </c>
      <c r="EE69">
        <v>2.6174714285714291</v>
      </c>
      <c r="EF69">
        <v>0</v>
      </c>
      <c r="EG69">
        <v>11701.185714285721</v>
      </c>
      <c r="EH69">
        <v>9555.0657142857144</v>
      </c>
      <c r="EI69">
        <v>46.436999999999998</v>
      </c>
      <c r="EJ69">
        <v>48.75</v>
      </c>
      <c r="EK69">
        <v>47.936999999999998</v>
      </c>
      <c r="EL69">
        <v>46.866</v>
      </c>
      <c r="EM69">
        <v>46.125</v>
      </c>
      <c r="EN69">
        <v>1149.5999999999999</v>
      </c>
      <c r="EO69">
        <v>50.41</v>
      </c>
      <c r="EP69">
        <v>0</v>
      </c>
      <c r="EQ69">
        <v>593729.5</v>
      </c>
      <c r="ER69">
        <v>0</v>
      </c>
      <c r="ES69">
        <v>2.62575</v>
      </c>
      <c r="ET69">
        <v>0.39098461945306162</v>
      </c>
      <c r="EU69">
        <v>144.51965819680771</v>
      </c>
      <c r="EV69">
        <v>11691.469230769229</v>
      </c>
      <c r="EW69">
        <v>15</v>
      </c>
      <c r="EX69">
        <v>1658144494.0999999</v>
      </c>
      <c r="EY69" t="s">
        <v>415</v>
      </c>
      <c r="EZ69">
        <v>1658144494.0999999</v>
      </c>
      <c r="FA69">
        <v>1658144488.0999999</v>
      </c>
      <c r="FB69">
        <v>9</v>
      </c>
      <c r="FC69">
        <v>-0.39</v>
      </c>
      <c r="FD69">
        <v>0.129</v>
      </c>
      <c r="FE69">
        <v>-1.6950000000000001</v>
      </c>
      <c r="FF69">
        <v>0.501</v>
      </c>
      <c r="FG69">
        <v>420</v>
      </c>
      <c r="FH69">
        <v>31</v>
      </c>
      <c r="FI69">
        <v>0.32</v>
      </c>
      <c r="FJ69">
        <v>0.13</v>
      </c>
      <c r="FK69">
        <v>-12.947509999999999</v>
      </c>
      <c r="FL69">
        <v>-1.704276923076903</v>
      </c>
      <c r="FM69">
        <v>0.1730964453707815</v>
      </c>
      <c r="FN69">
        <v>0</v>
      </c>
      <c r="FO69">
        <v>2.6210882352941169</v>
      </c>
      <c r="FP69">
        <v>0.10896256895437401</v>
      </c>
      <c r="FQ69">
        <v>0.15626007123251831</v>
      </c>
      <c r="FR69">
        <v>1</v>
      </c>
      <c r="FS69">
        <v>1.2389559999999999</v>
      </c>
      <c r="FT69">
        <v>0.31825395872420048</v>
      </c>
      <c r="FU69">
        <v>3.7118222734931698E-2</v>
      </c>
      <c r="FV69">
        <v>0</v>
      </c>
      <c r="FW69">
        <v>1</v>
      </c>
      <c r="FX69">
        <v>3</v>
      </c>
      <c r="FY69" t="s">
        <v>493</v>
      </c>
      <c r="FZ69">
        <v>3.3720400000000001</v>
      </c>
      <c r="GA69">
        <v>2.8934199999999999</v>
      </c>
      <c r="GB69">
        <v>8.4374900000000003E-2</v>
      </c>
      <c r="GC69">
        <v>8.8049699999999995E-2</v>
      </c>
      <c r="GD69">
        <v>0.13821</v>
      </c>
      <c r="GE69">
        <v>0.13728699999999999</v>
      </c>
      <c r="GF69">
        <v>31805.4</v>
      </c>
      <c r="GG69">
        <v>27539.1</v>
      </c>
      <c r="GH69">
        <v>31033.599999999999</v>
      </c>
      <c r="GI69">
        <v>28129.599999999999</v>
      </c>
      <c r="GJ69">
        <v>35217.4</v>
      </c>
      <c r="GK69">
        <v>34236.300000000003</v>
      </c>
      <c r="GL69">
        <v>40442.699999999997</v>
      </c>
      <c r="GM69">
        <v>39203.800000000003</v>
      </c>
      <c r="GN69">
        <v>2.1922999999999999</v>
      </c>
      <c r="GO69">
        <v>1.6691199999999999</v>
      </c>
      <c r="GP69">
        <v>0</v>
      </c>
      <c r="GQ69">
        <v>0.101816</v>
      </c>
      <c r="GR69">
        <v>999.9</v>
      </c>
      <c r="GS69">
        <v>30.6525</v>
      </c>
      <c r="GT69">
        <v>66.900000000000006</v>
      </c>
      <c r="GU69">
        <v>34.4</v>
      </c>
      <c r="GV69">
        <v>36.114400000000003</v>
      </c>
      <c r="GW69">
        <v>50.78</v>
      </c>
      <c r="GX69">
        <v>45.012</v>
      </c>
      <c r="GY69">
        <v>1</v>
      </c>
      <c r="GZ69">
        <v>0.40259899999999998</v>
      </c>
      <c r="HA69">
        <v>0.483491</v>
      </c>
      <c r="HB69">
        <v>20.213699999999999</v>
      </c>
      <c r="HC69">
        <v>5.2147399999999999</v>
      </c>
      <c r="HD69">
        <v>11.9682</v>
      </c>
      <c r="HE69">
        <v>4.9909499999999998</v>
      </c>
      <c r="HF69">
        <v>3.2925</v>
      </c>
      <c r="HG69">
        <v>7853.1</v>
      </c>
      <c r="HH69">
        <v>9999</v>
      </c>
      <c r="HI69">
        <v>9999</v>
      </c>
      <c r="HJ69">
        <v>921.9</v>
      </c>
      <c r="HK69">
        <v>4.97126</v>
      </c>
      <c r="HL69">
        <v>1.8737900000000001</v>
      </c>
      <c r="HM69">
        <v>1.87012</v>
      </c>
      <c r="HN69">
        <v>1.8696299999999999</v>
      </c>
      <c r="HO69">
        <v>1.87439</v>
      </c>
      <c r="HP69">
        <v>1.87103</v>
      </c>
      <c r="HQ69">
        <v>1.8665</v>
      </c>
      <c r="HR69">
        <v>1.87761</v>
      </c>
      <c r="HS69">
        <v>0</v>
      </c>
      <c r="HT69">
        <v>0</v>
      </c>
      <c r="HU69">
        <v>0</v>
      </c>
      <c r="HV69">
        <v>0</v>
      </c>
      <c r="HW69" t="s">
        <v>417</v>
      </c>
      <c r="HX69" t="s">
        <v>418</v>
      </c>
      <c r="HY69" t="s">
        <v>419</v>
      </c>
      <c r="HZ69" t="s">
        <v>419</v>
      </c>
      <c r="IA69" t="s">
        <v>419</v>
      </c>
      <c r="IB69" t="s">
        <v>419</v>
      </c>
      <c r="IC69">
        <v>0</v>
      </c>
      <c r="ID69">
        <v>100</v>
      </c>
      <c r="IE69">
        <v>100</v>
      </c>
      <c r="IF69">
        <v>-1.7609999999999999</v>
      </c>
      <c r="IG69">
        <v>0.50719999999999998</v>
      </c>
      <c r="IH69">
        <v>-1.5492032321761531</v>
      </c>
      <c r="II69">
        <v>1.7196870422270779E-5</v>
      </c>
      <c r="IJ69">
        <v>-2.1741833173098589E-6</v>
      </c>
      <c r="IK69">
        <v>9.0595066644434051E-10</v>
      </c>
      <c r="IL69">
        <v>-9.5844304854189682E-2</v>
      </c>
      <c r="IM69">
        <v>-1.2435942757381079E-3</v>
      </c>
      <c r="IN69">
        <v>8.3241555849602686E-4</v>
      </c>
      <c r="IO69">
        <v>-6.8006265696850886E-6</v>
      </c>
      <c r="IP69">
        <v>17</v>
      </c>
      <c r="IQ69">
        <v>2050</v>
      </c>
      <c r="IR69">
        <v>3</v>
      </c>
      <c r="IS69">
        <v>34</v>
      </c>
      <c r="IT69">
        <v>112.1</v>
      </c>
      <c r="IU69">
        <v>112.2</v>
      </c>
      <c r="IV69">
        <v>0.93505899999999997</v>
      </c>
      <c r="IW69">
        <v>2.5866699999999998</v>
      </c>
      <c r="IX69">
        <v>1.49902</v>
      </c>
      <c r="IY69">
        <v>2.3022499999999999</v>
      </c>
      <c r="IZ69">
        <v>1.69678</v>
      </c>
      <c r="JA69">
        <v>2.2668499999999998</v>
      </c>
      <c r="JB69">
        <v>38.673299999999998</v>
      </c>
      <c r="JC69">
        <v>14.9726</v>
      </c>
      <c r="JD69">
        <v>18</v>
      </c>
      <c r="JE69">
        <v>576.60599999999999</v>
      </c>
      <c r="JF69">
        <v>322.041</v>
      </c>
      <c r="JG69">
        <v>29.998699999999999</v>
      </c>
      <c r="JH69">
        <v>32.746200000000002</v>
      </c>
      <c r="JI69">
        <v>30</v>
      </c>
      <c r="JJ69">
        <v>32.54</v>
      </c>
      <c r="JK69">
        <v>32.512</v>
      </c>
      <c r="JL69">
        <v>18.7835</v>
      </c>
      <c r="JM69">
        <v>20.631900000000002</v>
      </c>
      <c r="JN69">
        <v>100</v>
      </c>
      <c r="JO69">
        <v>30</v>
      </c>
      <c r="JP69">
        <v>364.53100000000001</v>
      </c>
      <c r="JQ69">
        <v>31.541899999999998</v>
      </c>
      <c r="JR69">
        <v>98.883600000000001</v>
      </c>
      <c r="JS69">
        <v>98.738299999999995</v>
      </c>
    </row>
    <row r="70" spans="1:279" x14ac:dyDescent="0.2">
      <c r="A70">
        <v>55</v>
      </c>
      <c r="B70">
        <v>1658151226.5</v>
      </c>
      <c r="C70">
        <v>215.5</v>
      </c>
      <c r="D70" t="s">
        <v>528</v>
      </c>
      <c r="E70" t="s">
        <v>529</v>
      </c>
      <c r="F70">
        <v>4</v>
      </c>
      <c r="G70">
        <v>1658151224.1875</v>
      </c>
      <c r="H70">
        <f t="shared" si="0"/>
        <v>1.387049168804192E-3</v>
      </c>
      <c r="I70">
        <f t="shared" si="1"/>
        <v>1.3870491688041919</v>
      </c>
      <c r="J70">
        <f t="shared" si="2"/>
        <v>4.1175817908323982</v>
      </c>
      <c r="K70">
        <f t="shared" si="3"/>
        <v>343.27337499999999</v>
      </c>
      <c r="L70">
        <f t="shared" si="4"/>
        <v>261.5058826791543</v>
      </c>
      <c r="M70">
        <f t="shared" si="5"/>
        <v>26.493921881160777</v>
      </c>
      <c r="N70">
        <f t="shared" si="6"/>
        <v>34.778024448080146</v>
      </c>
      <c r="O70">
        <f t="shared" si="7"/>
        <v>9.0153528770856639E-2</v>
      </c>
      <c r="P70">
        <f t="shared" si="8"/>
        <v>2.7660645488143967</v>
      </c>
      <c r="Q70">
        <f t="shared" si="9"/>
        <v>8.8552394837778423E-2</v>
      </c>
      <c r="R70">
        <f t="shared" si="10"/>
        <v>5.5486733729911419E-2</v>
      </c>
      <c r="S70">
        <f t="shared" si="11"/>
        <v>194.44033499999998</v>
      </c>
      <c r="T70">
        <f t="shared" si="12"/>
        <v>33.20524156249725</v>
      </c>
      <c r="U70">
        <f t="shared" si="13"/>
        <v>32.300662500000001</v>
      </c>
      <c r="V70">
        <f t="shared" si="14"/>
        <v>4.8569484494071196</v>
      </c>
      <c r="W70">
        <f t="shared" si="15"/>
        <v>68.342644257800103</v>
      </c>
      <c r="X70">
        <f t="shared" si="16"/>
        <v>3.3341749319427172</v>
      </c>
      <c r="Y70">
        <f t="shared" si="17"/>
        <v>4.8786156405737557</v>
      </c>
      <c r="Z70">
        <f t="shared" si="18"/>
        <v>1.5227735174644024</v>
      </c>
      <c r="AA70">
        <f t="shared" si="19"/>
        <v>-61.168868344264865</v>
      </c>
      <c r="AB70">
        <f t="shared" si="20"/>
        <v>11.756569022805879</v>
      </c>
      <c r="AC70">
        <f t="shared" si="21"/>
        <v>0.96712131007988189</v>
      </c>
      <c r="AD70">
        <f t="shared" si="22"/>
        <v>145.99515698862086</v>
      </c>
      <c r="AE70">
        <f t="shared" si="23"/>
        <v>13.715862718213115</v>
      </c>
      <c r="AF70">
        <f t="shared" si="24"/>
        <v>1.4960482648013131</v>
      </c>
      <c r="AG70">
        <f t="shared" si="25"/>
        <v>4.1175817908323982</v>
      </c>
      <c r="AH70">
        <v>368.51400356533321</v>
      </c>
      <c r="AI70">
        <v>358.01955151515148</v>
      </c>
      <c r="AJ70">
        <v>1.6907125796353371</v>
      </c>
      <c r="AK70">
        <v>63.439053204931277</v>
      </c>
      <c r="AL70">
        <f t="shared" si="26"/>
        <v>1.3870491688041919</v>
      </c>
      <c r="AM70">
        <v>31.575012703325271</v>
      </c>
      <c r="AN70">
        <v>32.886718787878777</v>
      </c>
      <c r="AO70">
        <v>-1.3785222216669271E-2</v>
      </c>
      <c r="AP70">
        <v>87.696171181003294</v>
      </c>
      <c r="AQ70">
        <v>106</v>
      </c>
      <c r="AR70">
        <v>16</v>
      </c>
      <c r="AS70">
        <f t="shared" si="27"/>
        <v>1</v>
      </c>
      <c r="AT70">
        <f t="shared" si="28"/>
        <v>0</v>
      </c>
      <c r="AU70">
        <f t="shared" si="29"/>
        <v>47390.246404467427</v>
      </c>
      <c r="AV70" t="s">
        <v>412</v>
      </c>
      <c r="AW70" t="s">
        <v>412</v>
      </c>
      <c r="AX70">
        <v>0</v>
      </c>
      <c r="AY70">
        <v>0</v>
      </c>
      <c r="AZ70" t="e">
        <f t="shared" si="30"/>
        <v>#DIV/0!</v>
      </c>
      <c r="BA70">
        <v>0</v>
      </c>
      <c r="BB70" t="s">
        <v>412</v>
      </c>
      <c r="BC70" t="s">
        <v>412</v>
      </c>
      <c r="BD70">
        <v>0</v>
      </c>
      <c r="BE70">
        <v>0</v>
      </c>
      <c r="BF70" t="e">
        <f t="shared" si="31"/>
        <v>#DIV/0!</v>
      </c>
      <c r="BG70">
        <v>0.5</v>
      </c>
      <c r="BH70">
        <f t="shared" si="32"/>
        <v>1009.5206999999999</v>
      </c>
      <c r="BI70">
        <f t="shared" si="33"/>
        <v>4.1175817908323982</v>
      </c>
      <c r="BJ70" t="e">
        <f t="shared" si="34"/>
        <v>#DIV/0!</v>
      </c>
      <c r="BK70">
        <f t="shared" si="35"/>
        <v>4.078749242915374E-3</v>
      </c>
      <c r="BL70" t="e">
        <f t="shared" si="36"/>
        <v>#DIV/0!</v>
      </c>
      <c r="BM70" t="e">
        <f t="shared" si="37"/>
        <v>#DIV/0!</v>
      </c>
      <c r="BN70" t="s">
        <v>412</v>
      </c>
      <c r="BO70">
        <v>0</v>
      </c>
      <c r="BP70" t="e">
        <f t="shared" si="38"/>
        <v>#DIV/0!</v>
      </c>
      <c r="BQ70" t="e">
        <f t="shared" si="39"/>
        <v>#DIV/0!</v>
      </c>
      <c r="BR70" t="e">
        <f t="shared" si="40"/>
        <v>#DIV/0!</v>
      </c>
      <c r="BS70" t="e">
        <f t="shared" si="41"/>
        <v>#DIV/0!</v>
      </c>
      <c r="BT70" t="e">
        <f t="shared" si="42"/>
        <v>#DIV/0!</v>
      </c>
      <c r="BU70" t="e">
        <f t="shared" si="43"/>
        <v>#DIV/0!</v>
      </c>
      <c r="BV70" t="e">
        <f t="shared" si="44"/>
        <v>#DIV/0!</v>
      </c>
      <c r="BW70" t="e">
        <f t="shared" si="45"/>
        <v>#DIV/0!</v>
      </c>
      <c r="BX70" t="s">
        <v>412</v>
      </c>
      <c r="BY70" t="s">
        <v>412</v>
      </c>
      <c r="BZ70" t="s">
        <v>412</v>
      </c>
      <c r="CA70" t="s">
        <v>412</v>
      </c>
      <c r="CB70" t="s">
        <v>412</v>
      </c>
      <c r="CC70" t="s">
        <v>412</v>
      </c>
      <c r="CD70" t="s">
        <v>412</v>
      </c>
      <c r="CE70" t="s">
        <v>412</v>
      </c>
      <c r="CF70">
        <v>253</v>
      </c>
      <c r="CG70">
        <v>1000</v>
      </c>
      <c r="CH70" t="s">
        <v>413</v>
      </c>
      <c r="CI70">
        <v>1110.1500000000001</v>
      </c>
      <c r="CJ70">
        <v>1175.8634999999999</v>
      </c>
      <c r="CK70">
        <v>1152.67</v>
      </c>
      <c r="CL70">
        <v>1.3005735999999999E-4</v>
      </c>
      <c r="CM70">
        <v>6.5004835999999994E-4</v>
      </c>
      <c r="CN70">
        <v>4.7597999359999997E-2</v>
      </c>
      <c r="CO70">
        <v>5.5000000000000003E-4</v>
      </c>
      <c r="CP70">
        <f t="shared" si="46"/>
        <v>1200.01</v>
      </c>
      <c r="CQ70">
        <f t="shared" si="47"/>
        <v>1009.5206999999999</v>
      </c>
      <c r="CR70">
        <f t="shared" si="48"/>
        <v>0.8412602394980041</v>
      </c>
      <c r="CS70">
        <f t="shared" si="49"/>
        <v>0.16203226223114806</v>
      </c>
      <c r="CT70">
        <v>6</v>
      </c>
      <c r="CU70">
        <v>0.5</v>
      </c>
      <c r="CV70" t="s">
        <v>414</v>
      </c>
      <c r="CW70">
        <v>2</v>
      </c>
      <c r="CX70" t="b">
        <v>1</v>
      </c>
      <c r="CY70">
        <v>1658151224.1875</v>
      </c>
      <c r="CZ70">
        <v>343.27337499999999</v>
      </c>
      <c r="DA70">
        <v>356.40174999999999</v>
      </c>
      <c r="DB70">
        <v>32.909674999999993</v>
      </c>
      <c r="DC70">
        <v>31.5748125</v>
      </c>
      <c r="DD70">
        <v>345.03862500000002</v>
      </c>
      <c r="DE70">
        <v>32.403174999999997</v>
      </c>
      <c r="DF70">
        <v>650.32037500000001</v>
      </c>
      <c r="DG70">
        <v>101.21299999999999</v>
      </c>
      <c r="DH70">
        <v>9.9909712499999997E-2</v>
      </c>
      <c r="DI70">
        <v>32.3795</v>
      </c>
      <c r="DJ70">
        <v>999.9</v>
      </c>
      <c r="DK70">
        <v>32.300662500000001</v>
      </c>
      <c r="DL70">
        <v>0</v>
      </c>
      <c r="DM70">
        <v>0</v>
      </c>
      <c r="DN70">
        <v>8986.875</v>
      </c>
      <c r="DO70">
        <v>0</v>
      </c>
      <c r="DP70">
        <v>393.22087499999998</v>
      </c>
      <c r="DQ70">
        <v>-13.1281125</v>
      </c>
      <c r="DR70">
        <v>354.95512500000001</v>
      </c>
      <c r="DS70">
        <v>368.02212500000002</v>
      </c>
      <c r="DT70">
        <v>1.33486375</v>
      </c>
      <c r="DU70">
        <v>356.40174999999999</v>
      </c>
      <c r="DV70">
        <v>31.5748125</v>
      </c>
      <c r="DW70">
        <v>3.3308862499999998</v>
      </c>
      <c r="DX70">
        <v>3.1957787500000001</v>
      </c>
      <c r="DY70">
        <v>25.781537499999999</v>
      </c>
      <c r="DZ70">
        <v>25.08475</v>
      </c>
      <c r="EA70">
        <v>1200.01</v>
      </c>
      <c r="EB70">
        <v>0.95799425000000005</v>
      </c>
      <c r="EC70">
        <v>4.2006062500000003E-2</v>
      </c>
      <c r="ED70">
        <v>0</v>
      </c>
      <c r="EE70">
        <v>2.7070500000000002</v>
      </c>
      <c r="EF70">
        <v>0</v>
      </c>
      <c r="EG70">
        <v>11707.9</v>
      </c>
      <c r="EH70">
        <v>9555.0625</v>
      </c>
      <c r="EI70">
        <v>46.437249999999999</v>
      </c>
      <c r="EJ70">
        <v>48.742125000000001</v>
      </c>
      <c r="EK70">
        <v>47.913749999999993</v>
      </c>
      <c r="EL70">
        <v>46.827749999999988</v>
      </c>
      <c r="EM70">
        <v>46.125</v>
      </c>
      <c r="EN70">
        <v>1149.5999999999999</v>
      </c>
      <c r="EO70">
        <v>50.41</v>
      </c>
      <c r="EP70">
        <v>0</v>
      </c>
      <c r="EQ70">
        <v>593733.10000014305</v>
      </c>
      <c r="ER70">
        <v>0</v>
      </c>
      <c r="ES70">
        <v>2.6508615384615379</v>
      </c>
      <c r="ET70">
        <v>0.20850598549409599</v>
      </c>
      <c r="EU70">
        <v>70.782906037819075</v>
      </c>
      <c r="EV70">
        <v>11700.3</v>
      </c>
      <c r="EW70">
        <v>15</v>
      </c>
      <c r="EX70">
        <v>1658144494.0999999</v>
      </c>
      <c r="EY70" t="s">
        <v>415</v>
      </c>
      <c r="EZ70">
        <v>1658144494.0999999</v>
      </c>
      <c r="FA70">
        <v>1658144488.0999999</v>
      </c>
      <c r="FB70">
        <v>9</v>
      </c>
      <c r="FC70">
        <v>-0.39</v>
      </c>
      <c r="FD70">
        <v>0.129</v>
      </c>
      <c r="FE70">
        <v>-1.6950000000000001</v>
      </c>
      <c r="FF70">
        <v>0.501</v>
      </c>
      <c r="FG70">
        <v>420</v>
      </c>
      <c r="FH70">
        <v>31</v>
      </c>
      <c r="FI70">
        <v>0.32</v>
      </c>
      <c r="FJ70">
        <v>0.13</v>
      </c>
      <c r="FK70">
        <v>-13.0233475</v>
      </c>
      <c r="FL70">
        <v>-1.549174108817968</v>
      </c>
      <c r="FM70">
        <v>0.16838641718900599</v>
      </c>
      <c r="FN70">
        <v>0</v>
      </c>
      <c r="FO70">
        <v>2.6332617647058818</v>
      </c>
      <c r="FP70">
        <v>0.25295493051438128</v>
      </c>
      <c r="FQ70">
        <v>0.16371276498921891</v>
      </c>
      <c r="FR70">
        <v>1</v>
      </c>
      <c r="FS70">
        <v>1.2634127500000001</v>
      </c>
      <c r="FT70">
        <v>0.49878675422138702</v>
      </c>
      <c r="FU70">
        <v>5.1304633220962612E-2</v>
      </c>
      <c r="FV70">
        <v>0</v>
      </c>
      <c r="FW70">
        <v>1</v>
      </c>
      <c r="FX70">
        <v>3</v>
      </c>
      <c r="FY70" t="s">
        <v>493</v>
      </c>
      <c r="FZ70">
        <v>3.3719899999999998</v>
      </c>
      <c r="GA70">
        <v>2.8937300000000001</v>
      </c>
      <c r="GB70">
        <v>8.5670999999999997E-2</v>
      </c>
      <c r="GC70">
        <v>8.9288500000000007E-2</v>
      </c>
      <c r="GD70">
        <v>0.13807</v>
      </c>
      <c r="GE70">
        <v>0.13722300000000001</v>
      </c>
      <c r="GF70">
        <v>31760.7</v>
      </c>
      <c r="GG70">
        <v>27502.1</v>
      </c>
      <c r="GH70">
        <v>31033.9</v>
      </c>
      <c r="GI70">
        <v>28130.1</v>
      </c>
      <c r="GJ70">
        <v>35223.4</v>
      </c>
      <c r="GK70">
        <v>34238.9</v>
      </c>
      <c r="GL70">
        <v>40443</v>
      </c>
      <c r="GM70">
        <v>39203.800000000003</v>
      </c>
      <c r="GN70">
        <v>2.1918700000000002</v>
      </c>
      <c r="GO70">
        <v>1.6692</v>
      </c>
      <c r="GP70">
        <v>0</v>
      </c>
      <c r="GQ70">
        <v>0.10193099999999999</v>
      </c>
      <c r="GR70">
        <v>999.9</v>
      </c>
      <c r="GS70">
        <v>30.636500000000002</v>
      </c>
      <c r="GT70">
        <v>66.900000000000006</v>
      </c>
      <c r="GU70">
        <v>34.4</v>
      </c>
      <c r="GV70">
        <v>36.107300000000002</v>
      </c>
      <c r="GW70">
        <v>50.66</v>
      </c>
      <c r="GX70">
        <v>45.348599999999998</v>
      </c>
      <c r="GY70">
        <v>1</v>
      </c>
      <c r="GZ70">
        <v>0.402561</v>
      </c>
      <c r="HA70">
        <v>0.47694700000000001</v>
      </c>
      <c r="HB70">
        <v>20.213799999999999</v>
      </c>
      <c r="HC70">
        <v>5.2145900000000003</v>
      </c>
      <c r="HD70">
        <v>11.9682</v>
      </c>
      <c r="HE70">
        <v>4.9908999999999999</v>
      </c>
      <c r="HF70">
        <v>3.2925</v>
      </c>
      <c r="HG70">
        <v>7853.1</v>
      </c>
      <c r="HH70">
        <v>9999</v>
      </c>
      <c r="HI70">
        <v>9999</v>
      </c>
      <c r="HJ70">
        <v>921.9</v>
      </c>
      <c r="HK70">
        <v>4.9712500000000004</v>
      </c>
      <c r="HL70">
        <v>1.8737900000000001</v>
      </c>
      <c r="HM70">
        <v>1.87012</v>
      </c>
      <c r="HN70">
        <v>1.86964</v>
      </c>
      <c r="HO70">
        <v>1.87439</v>
      </c>
      <c r="HP70">
        <v>1.87103</v>
      </c>
      <c r="HQ70">
        <v>1.86652</v>
      </c>
      <c r="HR70">
        <v>1.8776299999999999</v>
      </c>
      <c r="HS70">
        <v>0</v>
      </c>
      <c r="HT70">
        <v>0</v>
      </c>
      <c r="HU70">
        <v>0</v>
      </c>
      <c r="HV70">
        <v>0</v>
      </c>
      <c r="HW70" t="s">
        <v>417</v>
      </c>
      <c r="HX70" t="s">
        <v>418</v>
      </c>
      <c r="HY70" t="s">
        <v>419</v>
      </c>
      <c r="HZ70" t="s">
        <v>419</v>
      </c>
      <c r="IA70" t="s">
        <v>419</v>
      </c>
      <c r="IB70" t="s">
        <v>419</v>
      </c>
      <c r="IC70">
        <v>0</v>
      </c>
      <c r="ID70">
        <v>100</v>
      </c>
      <c r="IE70">
        <v>100</v>
      </c>
      <c r="IF70">
        <v>-1.7689999999999999</v>
      </c>
      <c r="IG70">
        <v>0.50560000000000005</v>
      </c>
      <c r="IH70">
        <v>-1.5492032321761531</v>
      </c>
      <c r="II70">
        <v>1.7196870422270779E-5</v>
      </c>
      <c r="IJ70">
        <v>-2.1741833173098589E-6</v>
      </c>
      <c r="IK70">
        <v>9.0595066644434051E-10</v>
      </c>
      <c r="IL70">
        <v>-9.5844304854189682E-2</v>
      </c>
      <c r="IM70">
        <v>-1.2435942757381079E-3</v>
      </c>
      <c r="IN70">
        <v>8.3241555849602686E-4</v>
      </c>
      <c r="IO70">
        <v>-6.8006265696850886E-6</v>
      </c>
      <c r="IP70">
        <v>17</v>
      </c>
      <c r="IQ70">
        <v>2050</v>
      </c>
      <c r="IR70">
        <v>3</v>
      </c>
      <c r="IS70">
        <v>34</v>
      </c>
      <c r="IT70">
        <v>112.2</v>
      </c>
      <c r="IU70">
        <v>112.3</v>
      </c>
      <c r="IV70">
        <v>0.94848600000000005</v>
      </c>
      <c r="IW70">
        <v>2.5830099999999998</v>
      </c>
      <c r="IX70">
        <v>1.49902</v>
      </c>
      <c r="IY70">
        <v>2.3034699999999999</v>
      </c>
      <c r="IZ70">
        <v>1.69678</v>
      </c>
      <c r="JA70">
        <v>2.2326700000000002</v>
      </c>
      <c r="JB70">
        <v>38.673299999999998</v>
      </c>
      <c r="JC70">
        <v>14.981400000000001</v>
      </c>
      <c r="JD70">
        <v>18</v>
      </c>
      <c r="JE70">
        <v>576.30999999999995</v>
      </c>
      <c r="JF70">
        <v>322.08100000000002</v>
      </c>
      <c r="JG70">
        <v>29.9985</v>
      </c>
      <c r="JH70">
        <v>32.746200000000002</v>
      </c>
      <c r="JI70">
        <v>30</v>
      </c>
      <c r="JJ70">
        <v>32.54</v>
      </c>
      <c r="JK70">
        <v>32.512</v>
      </c>
      <c r="JL70">
        <v>19.043900000000001</v>
      </c>
      <c r="JM70">
        <v>20.631900000000002</v>
      </c>
      <c r="JN70">
        <v>100</v>
      </c>
      <c r="JO70">
        <v>30</v>
      </c>
      <c r="JP70">
        <v>371.21</v>
      </c>
      <c r="JQ70">
        <v>31.552</v>
      </c>
      <c r="JR70">
        <v>98.884500000000003</v>
      </c>
      <c r="JS70">
        <v>98.739000000000004</v>
      </c>
    </row>
    <row r="71" spans="1:279" x14ac:dyDescent="0.2">
      <c r="A71">
        <v>56</v>
      </c>
      <c r="B71">
        <v>1658151230.5</v>
      </c>
      <c r="C71">
        <v>219.5</v>
      </c>
      <c r="D71" t="s">
        <v>530</v>
      </c>
      <c r="E71" t="s">
        <v>531</v>
      </c>
      <c r="F71">
        <v>4</v>
      </c>
      <c r="G71">
        <v>1658151228.5</v>
      </c>
      <c r="H71">
        <f t="shared" si="0"/>
        <v>1.394680282248419E-3</v>
      </c>
      <c r="I71">
        <f t="shared" si="1"/>
        <v>1.394680282248419</v>
      </c>
      <c r="J71">
        <f t="shared" si="2"/>
        <v>4.3158282804528829</v>
      </c>
      <c r="K71">
        <f t="shared" si="3"/>
        <v>350.20657142857141</v>
      </c>
      <c r="L71">
        <f t="shared" si="4"/>
        <v>265.12024336451708</v>
      </c>
      <c r="M71">
        <f t="shared" si="5"/>
        <v>26.859927815266865</v>
      </c>
      <c r="N71">
        <f t="shared" si="6"/>
        <v>35.48021497577755</v>
      </c>
      <c r="O71">
        <f t="shared" si="7"/>
        <v>9.0611339238428595E-2</v>
      </c>
      <c r="P71">
        <f t="shared" si="8"/>
        <v>2.7717998043044623</v>
      </c>
      <c r="Q71">
        <f t="shared" si="9"/>
        <v>8.8997341876017003E-2</v>
      </c>
      <c r="R71">
        <f t="shared" si="10"/>
        <v>5.57659553100723E-2</v>
      </c>
      <c r="S71">
        <f t="shared" si="11"/>
        <v>194.4480869999999</v>
      </c>
      <c r="T71">
        <f t="shared" si="12"/>
        <v>33.190679017276729</v>
      </c>
      <c r="U71">
        <f t="shared" si="13"/>
        <v>32.287614285714277</v>
      </c>
      <c r="V71">
        <f t="shared" si="14"/>
        <v>4.8533704527273924</v>
      </c>
      <c r="W71">
        <f t="shared" si="15"/>
        <v>68.295654765679188</v>
      </c>
      <c r="X71">
        <f t="shared" si="16"/>
        <v>3.3298224146706383</v>
      </c>
      <c r="Y71">
        <f t="shared" si="17"/>
        <v>4.8755992253023734</v>
      </c>
      <c r="Z71">
        <f t="shared" si="18"/>
        <v>1.5235480380567541</v>
      </c>
      <c r="AA71">
        <f t="shared" si="19"/>
        <v>-61.505400447155282</v>
      </c>
      <c r="AB71">
        <f t="shared" si="20"/>
        <v>12.093421149949888</v>
      </c>
      <c r="AC71">
        <f t="shared" si="21"/>
        <v>0.99265598890401618</v>
      </c>
      <c r="AD71">
        <f t="shared" si="22"/>
        <v>146.02876369169852</v>
      </c>
      <c r="AE71">
        <f t="shared" si="23"/>
        <v>13.505376102288293</v>
      </c>
      <c r="AF71">
        <f t="shared" si="24"/>
        <v>1.4605111145406142</v>
      </c>
      <c r="AG71">
        <f t="shared" si="25"/>
        <v>4.3158282804528829</v>
      </c>
      <c r="AH71">
        <v>374.95306873668233</v>
      </c>
      <c r="AI71">
        <v>364.53745454545469</v>
      </c>
      <c r="AJ71">
        <v>1.621741793902614</v>
      </c>
      <c r="AK71">
        <v>63.439053204931277</v>
      </c>
      <c r="AL71">
        <f t="shared" si="26"/>
        <v>1.394680282248419</v>
      </c>
      <c r="AM71">
        <v>31.564315621328721</v>
      </c>
      <c r="AN71">
        <v>32.857283636363633</v>
      </c>
      <c r="AO71">
        <v>-9.0175593002570394E-3</v>
      </c>
      <c r="AP71">
        <v>87.696171181003294</v>
      </c>
      <c r="AQ71">
        <v>106</v>
      </c>
      <c r="AR71">
        <v>16</v>
      </c>
      <c r="AS71">
        <f t="shared" si="27"/>
        <v>1</v>
      </c>
      <c r="AT71">
        <f t="shared" si="28"/>
        <v>0</v>
      </c>
      <c r="AU71">
        <f t="shared" si="29"/>
        <v>47550.113457275336</v>
      </c>
      <c r="AV71" t="s">
        <v>412</v>
      </c>
      <c r="AW71" t="s">
        <v>412</v>
      </c>
      <c r="AX71">
        <v>0</v>
      </c>
      <c r="AY71">
        <v>0</v>
      </c>
      <c r="AZ71" t="e">
        <f t="shared" si="30"/>
        <v>#DIV/0!</v>
      </c>
      <c r="BA71">
        <v>0</v>
      </c>
      <c r="BB71" t="s">
        <v>412</v>
      </c>
      <c r="BC71" t="s">
        <v>412</v>
      </c>
      <c r="BD71">
        <v>0</v>
      </c>
      <c r="BE71">
        <v>0</v>
      </c>
      <c r="BF71" t="e">
        <f t="shared" si="31"/>
        <v>#DIV/0!</v>
      </c>
      <c r="BG71">
        <v>0.5</v>
      </c>
      <c r="BH71">
        <f t="shared" si="32"/>
        <v>1009.5614999999995</v>
      </c>
      <c r="BI71">
        <f t="shared" si="33"/>
        <v>4.3158282804528829</v>
      </c>
      <c r="BJ71" t="e">
        <f t="shared" si="34"/>
        <v>#DIV/0!</v>
      </c>
      <c r="BK71">
        <f t="shared" si="35"/>
        <v>4.2749533143378437E-3</v>
      </c>
      <c r="BL71" t="e">
        <f t="shared" si="36"/>
        <v>#DIV/0!</v>
      </c>
      <c r="BM71" t="e">
        <f t="shared" si="37"/>
        <v>#DIV/0!</v>
      </c>
      <c r="BN71" t="s">
        <v>412</v>
      </c>
      <c r="BO71">
        <v>0</v>
      </c>
      <c r="BP71" t="e">
        <f t="shared" si="38"/>
        <v>#DIV/0!</v>
      </c>
      <c r="BQ71" t="e">
        <f t="shared" si="39"/>
        <v>#DIV/0!</v>
      </c>
      <c r="BR71" t="e">
        <f t="shared" si="40"/>
        <v>#DIV/0!</v>
      </c>
      <c r="BS71" t="e">
        <f t="shared" si="41"/>
        <v>#DIV/0!</v>
      </c>
      <c r="BT71" t="e">
        <f t="shared" si="42"/>
        <v>#DIV/0!</v>
      </c>
      <c r="BU71" t="e">
        <f t="shared" si="43"/>
        <v>#DIV/0!</v>
      </c>
      <c r="BV71" t="e">
        <f t="shared" si="44"/>
        <v>#DIV/0!</v>
      </c>
      <c r="BW71" t="e">
        <f t="shared" si="45"/>
        <v>#DIV/0!</v>
      </c>
      <c r="BX71" t="s">
        <v>412</v>
      </c>
      <c r="BY71" t="s">
        <v>412</v>
      </c>
      <c r="BZ71" t="s">
        <v>412</v>
      </c>
      <c r="CA71" t="s">
        <v>412</v>
      </c>
      <c r="CB71" t="s">
        <v>412</v>
      </c>
      <c r="CC71" t="s">
        <v>412</v>
      </c>
      <c r="CD71" t="s">
        <v>412</v>
      </c>
      <c r="CE71" t="s">
        <v>412</v>
      </c>
      <c r="CF71">
        <v>253</v>
      </c>
      <c r="CG71">
        <v>1000</v>
      </c>
      <c r="CH71" t="s">
        <v>413</v>
      </c>
      <c r="CI71">
        <v>1110.1500000000001</v>
      </c>
      <c r="CJ71">
        <v>1175.8634999999999</v>
      </c>
      <c r="CK71">
        <v>1152.67</v>
      </c>
      <c r="CL71">
        <v>1.3005735999999999E-4</v>
      </c>
      <c r="CM71">
        <v>6.5004835999999994E-4</v>
      </c>
      <c r="CN71">
        <v>4.7597999359999997E-2</v>
      </c>
      <c r="CO71">
        <v>5.5000000000000003E-4</v>
      </c>
      <c r="CP71">
        <f t="shared" si="46"/>
        <v>1200.058571428571</v>
      </c>
      <c r="CQ71">
        <f t="shared" si="47"/>
        <v>1009.5614999999995</v>
      </c>
      <c r="CR71">
        <f t="shared" si="48"/>
        <v>0.84126018849079975</v>
      </c>
      <c r="CS71">
        <f t="shared" si="49"/>
        <v>0.16203216378724369</v>
      </c>
      <c r="CT71">
        <v>6</v>
      </c>
      <c r="CU71">
        <v>0.5</v>
      </c>
      <c r="CV71" t="s">
        <v>414</v>
      </c>
      <c r="CW71">
        <v>2</v>
      </c>
      <c r="CX71" t="b">
        <v>1</v>
      </c>
      <c r="CY71">
        <v>1658151228.5</v>
      </c>
      <c r="CZ71">
        <v>350.20657142857141</v>
      </c>
      <c r="DA71">
        <v>363.13914285714287</v>
      </c>
      <c r="DB71">
        <v>32.866928571428573</v>
      </c>
      <c r="DC71">
        <v>31.563685714285711</v>
      </c>
      <c r="DD71">
        <v>351.97957142857149</v>
      </c>
      <c r="DE71">
        <v>32.361728571428571</v>
      </c>
      <c r="DF71">
        <v>650.30485714285714</v>
      </c>
      <c r="DG71">
        <v>101.21214285714289</v>
      </c>
      <c r="DH71">
        <v>0.1001050285714286</v>
      </c>
      <c r="DI71">
        <v>32.368542857142863</v>
      </c>
      <c r="DJ71">
        <v>999.89999999999986</v>
      </c>
      <c r="DK71">
        <v>32.287614285714277</v>
      </c>
      <c r="DL71">
        <v>0</v>
      </c>
      <c r="DM71">
        <v>0</v>
      </c>
      <c r="DN71">
        <v>9017.41</v>
      </c>
      <c r="DO71">
        <v>0</v>
      </c>
      <c r="DP71">
        <v>393.2222857142857</v>
      </c>
      <c r="DQ71">
        <v>-12.932614285714291</v>
      </c>
      <c r="DR71">
        <v>362.10800000000012</v>
      </c>
      <c r="DS71">
        <v>374.97457142857149</v>
      </c>
      <c r="DT71">
        <v>1.3032328571428571</v>
      </c>
      <c r="DU71">
        <v>363.13914285714287</v>
      </c>
      <c r="DV71">
        <v>31.563685714285711</v>
      </c>
      <c r="DW71">
        <v>3.3265342857142852</v>
      </c>
      <c r="DX71">
        <v>3.1946300000000001</v>
      </c>
      <c r="DY71">
        <v>25.75948571428572</v>
      </c>
      <c r="DZ71">
        <v>25.07871428571428</v>
      </c>
      <c r="EA71">
        <v>1200.058571428571</v>
      </c>
      <c r="EB71">
        <v>0.95799585714285695</v>
      </c>
      <c r="EC71">
        <v>4.2004342857142857E-2</v>
      </c>
      <c r="ED71">
        <v>0</v>
      </c>
      <c r="EE71">
        <v>2.6440857142857142</v>
      </c>
      <c r="EF71">
        <v>0</v>
      </c>
      <c r="EG71">
        <v>11718.657142857141</v>
      </c>
      <c r="EH71">
        <v>9555.4328571428578</v>
      </c>
      <c r="EI71">
        <v>46.428142857142859</v>
      </c>
      <c r="EJ71">
        <v>48.723000000000013</v>
      </c>
      <c r="EK71">
        <v>47.919285714285706</v>
      </c>
      <c r="EL71">
        <v>46.811999999999998</v>
      </c>
      <c r="EM71">
        <v>46.125</v>
      </c>
      <c r="EN71">
        <v>1149.6485714285709</v>
      </c>
      <c r="EO71">
        <v>50.41</v>
      </c>
      <c r="EP71">
        <v>0</v>
      </c>
      <c r="EQ71">
        <v>593737.29999995232</v>
      </c>
      <c r="ER71">
        <v>0</v>
      </c>
      <c r="ES71">
        <v>2.66736</v>
      </c>
      <c r="ET71">
        <v>-0.43276923097943298</v>
      </c>
      <c r="EU71">
        <v>115.0307694411805</v>
      </c>
      <c r="EV71">
        <v>11707.084000000001</v>
      </c>
      <c r="EW71">
        <v>15</v>
      </c>
      <c r="EX71">
        <v>1658144494.0999999</v>
      </c>
      <c r="EY71" t="s">
        <v>415</v>
      </c>
      <c r="EZ71">
        <v>1658144494.0999999</v>
      </c>
      <c r="FA71">
        <v>1658144488.0999999</v>
      </c>
      <c r="FB71">
        <v>9</v>
      </c>
      <c r="FC71">
        <v>-0.39</v>
      </c>
      <c r="FD71">
        <v>0.129</v>
      </c>
      <c r="FE71">
        <v>-1.6950000000000001</v>
      </c>
      <c r="FF71">
        <v>0.501</v>
      </c>
      <c r="FG71">
        <v>420</v>
      </c>
      <c r="FH71">
        <v>31</v>
      </c>
      <c r="FI71">
        <v>0.32</v>
      </c>
      <c r="FJ71">
        <v>0.13</v>
      </c>
      <c r="FK71">
        <v>-13.053649999999999</v>
      </c>
      <c r="FL71">
        <v>-0.34930806754221921</v>
      </c>
      <c r="FM71">
        <v>0.13603142651608111</v>
      </c>
      <c r="FN71">
        <v>1</v>
      </c>
      <c r="FO71">
        <v>2.6424323529411771</v>
      </c>
      <c r="FP71">
        <v>0.26715813769798219</v>
      </c>
      <c r="FQ71">
        <v>0.17738779837438301</v>
      </c>
      <c r="FR71">
        <v>1</v>
      </c>
      <c r="FS71">
        <v>1.2822417500000001</v>
      </c>
      <c r="FT71">
        <v>0.41270375234521101</v>
      </c>
      <c r="FU71">
        <v>4.6983874089281938E-2</v>
      </c>
      <c r="FV71">
        <v>0</v>
      </c>
      <c r="FW71">
        <v>2</v>
      </c>
      <c r="FX71">
        <v>3</v>
      </c>
      <c r="FY71" t="s">
        <v>428</v>
      </c>
      <c r="FZ71">
        <v>3.3721800000000002</v>
      </c>
      <c r="GA71">
        <v>2.8940000000000001</v>
      </c>
      <c r="GB71">
        <v>8.6900500000000006E-2</v>
      </c>
      <c r="GC71">
        <v>9.0508400000000003E-2</v>
      </c>
      <c r="GD71">
        <v>0.13799</v>
      </c>
      <c r="GE71">
        <v>0.137212</v>
      </c>
      <c r="GF71">
        <v>31718.1</v>
      </c>
      <c r="GG71">
        <v>27465.200000000001</v>
      </c>
      <c r="GH71">
        <v>31034.1</v>
      </c>
      <c r="GI71">
        <v>28129.9</v>
      </c>
      <c r="GJ71">
        <v>35227.199999999997</v>
      </c>
      <c r="GK71">
        <v>34239.4</v>
      </c>
      <c r="GL71">
        <v>40443.5</v>
      </c>
      <c r="GM71">
        <v>39203.800000000003</v>
      </c>
      <c r="GN71">
        <v>2.1923699999999999</v>
      </c>
      <c r="GO71">
        <v>1.66933</v>
      </c>
      <c r="GP71">
        <v>0</v>
      </c>
      <c r="GQ71">
        <v>0.101995</v>
      </c>
      <c r="GR71">
        <v>999.9</v>
      </c>
      <c r="GS71">
        <v>30.623000000000001</v>
      </c>
      <c r="GT71">
        <v>66.900000000000006</v>
      </c>
      <c r="GU71">
        <v>34.4</v>
      </c>
      <c r="GV71">
        <v>36.113100000000003</v>
      </c>
      <c r="GW71">
        <v>51.05</v>
      </c>
      <c r="GX71">
        <v>45.336500000000001</v>
      </c>
      <c r="GY71">
        <v>1</v>
      </c>
      <c r="GZ71">
        <v>0.402449</v>
      </c>
      <c r="HA71">
        <v>0.46937899999999999</v>
      </c>
      <c r="HB71">
        <v>20.213699999999999</v>
      </c>
      <c r="HC71">
        <v>5.2142900000000001</v>
      </c>
      <c r="HD71">
        <v>11.9682</v>
      </c>
      <c r="HE71">
        <v>4.9909999999999997</v>
      </c>
      <c r="HF71">
        <v>3.2925499999999999</v>
      </c>
      <c r="HG71">
        <v>7853.3</v>
      </c>
      <c r="HH71">
        <v>9999</v>
      </c>
      <c r="HI71">
        <v>9999</v>
      </c>
      <c r="HJ71">
        <v>921.9</v>
      </c>
      <c r="HK71">
        <v>4.97126</v>
      </c>
      <c r="HL71">
        <v>1.87378</v>
      </c>
      <c r="HM71">
        <v>1.87012</v>
      </c>
      <c r="HN71">
        <v>1.86964</v>
      </c>
      <c r="HO71">
        <v>1.87439</v>
      </c>
      <c r="HP71">
        <v>1.87103</v>
      </c>
      <c r="HQ71">
        <v>1.8665099999999999</v>
      </c>
      <c r="HR71">
        <v>1.8776200000000001</v>
      </c>
      <c r="HS71">
        <v>0</v>
      </c>
      <c r="HT71">
        <v>0</v>
      </c>
      <c r="HU71">
        <v>0</v>
      </c>
      <c r="HV71">
        <v>0</v>
      </c>
      <c r="HW71" t="s">
        <v>417</v>
      </c>
      <c r="HX71" t="s">
        <v>418</v>
      </c>
      <c r="HY71" t="s">
        <v>419</v>
      </c>
      <c r="HZ71" t="s">
        <v>419</v>
      </c>
      <c r="IA71" t="s">
        <v>419</v>
      </c>
      <c r="IB71" t="s">
        <v>419</v>
      </c>
      <c r="IC71">
        <v>0</v>
      </c>
      <c r="ID71">
        <v>100</v>
      </c>
      <c r="IE71">
        <v>100</v>
      </c>
      <c r="IF71">
        <v>-1.7769999999999999</v>
      </c>
      <c r="IG71">
        <v>0.50490000000000002</v>
      </c>
      <c r="IH71">
        <v>-1.5492032321761531</v>
      </c>
      <c r="II71">
        <v>1.7196870422270779E-5</v>
      </c>
      <c r="IJ71">
        <v>-2.1741833173098589E-6</v>
      </c>
      <c r="IK71">
        <v>9.0595066644434051E-10</v>
      </c>
      <c r="IL71">
        <v>-9.5844304854189682E-2</v>
      </c>
      <c r="IM71">
        <v>-1.2435942757381079E-3</v>
      </c>
      <c r="IN71">
        <v>8.3241555849602686E-4</v>
      </c>
      <c r="IO71">
        <v>-6.8006265696850886E-6</v>
      </c>
      <c r="IP71">
        <v>17</v>
      </c>
      <c r="IQ71">
        <v>2050</v>
      </c>
      <c r="IR71">
        <v>3</v>
      </c>
      <c r="IS71">
        <v>34</v>
      </c>
      <c r="IT71">
        <v>112.3</v>
      </c>
      <c r="IU71">
        <v>112.4</v>
      </c>
      <c r="IV71">
        <v>0.96191400000000005</v>
      </c>
      <c r="IW71">
        <v>2.5756800000000002</v>
      </c>
      <c r="IX71">
        <v>1.49902</v>
      </c>
      <c r="IY71">
        <v>2.3034699999999999</v>
      </c>
      <c r="IZ71">
        <v>1.69678</v>
      </c>
      <c r="JA71">
        <v>2.2888199999999999</v>
      </c>
      <c r="JB71">
        <v>38.673299999999998</v>
      </c>
      <c r="JC71">
        <v>14.9901</v>
      </c>
      <c r="JD71">
        <v>18</v>
      </c>
      <c r="JE71">
        <v>576.65300000000002</v>
      </c>
      <c r="JF71">
        <v>322.14600000000002</v>
      </c>
      <c r="JG71">
        <v>29.998200000000001</v>
      </c>
      <c r="JH71">
        <v>32.743899999999996</v>
      </c>
      <c r="JI71">
        <v>29.9999</v>
      </c>
      <c r="JJ71">
        <v>32.539299999999997</v>
      </c>
      <c r="JK71">
        <v>32.512</v>
      </c>
      <c r="JL71">
        <v>19.316199999999998</v>
      </c>
      <c r="JM71">
        <v>20.631900000000002</v>
      </c>
      <c r="JN71">
        <v>100</v>
      </c>
      <c r="JO71">
        <v>30</v>
      </c>
      <c r="JP71">
        <v>377.88799999999998</v>
      </c>
      <c r="JQ71">
        <v>31.564</v>
      </c>
      <c r="JR71">
        <v>98.885400000000004</v>
      </c>
      <c r="JS71">
        <v>98.738799999999998</v>
      </c>
    </row>
    <row r="72" spans="1:279" x14ac:dyDescent="0.2">
      <c r="A72">
        <v>57</v>
      </c>
      <c r="B72">
        <v>1658151234.5</v>
      </c>
      <c r="C72">
        <v>223.5</v>
      </c>
      <c r="D72" t="s">
        <v>532</v>
      </c>
      <c r="E72" t="s">
        <v>533</v>
      </c>
      <c r="F72">
        <v>4</v>
      </c>
      <c r="G72">
        <v>1658151232.1875</v>
      </c>
      <c r="H72">
        <f t="shared" si="0"/>
        <v>1.3926407557452889E-3</v>
      </c>
      <c r="I72">
        <f t="shared" si="1"/>
        <v>1.3926407557452889</v>
      </c>
      <c r="J72">
        <f t="shared" si="2"/>
        <v>4.3978865079430935</v>
      </c>
      <c r="K72">
        <f t="shared" si="3"/>
        <v>356.00312500000001</v>
      </c>
      <c r="L72">
        <f t="shared" si="4"/>
        <v>269.30665580848341</v>
      </c>
      <c r="M72">
        <f t="shared" si="5"/>
        <v>27.284048185690963</v>
      </c>
      <c r="N72">
        <f t="shared" si="6"/>
        <v>36.06745770020656</v>
      </c>
      <c r="O72">
        <f t="shared" si="7"/>
        <v>9.0584394184742831E-2</v>
      </c>
      <c r="P72">
        <f t="shared" si="8"/>
        <v>2.772053889677617</v>
      </c>
      <c r="Q72">
        <f t="shared" si="9"/>
        <v>8.8971492390385154E-2</v>
      </c>
      <c r="R72">
        <f t="shared" si="10"/>
        <v>5.5749703487071908E-2</v>
      </c>
      <c r="S72">
        <f t="shared" si="11"/>
        <v>194.439537</v>
      </c>
      <c r="T72">
        <f t="shared" si="12"/>
        <v>33.186597595297982</v>
      </c>
      <c r="U72">
        <f t="shared" si="13"/>
        <v>32.273325</v>
      </c>
      <c r="V72">
        <f t="shared" si="14"/>
        <v>4.8494547696640318</v>
      </c>
      <c r="W72">
        <f t="shared" si="15"/>
        <v>68.268421393666983</v>
      </c>
      <c r="X72">
        <f t="shared" si="16"/>
        <v>3.327645872104271</v>
      </c>
      <c r="Y72">
        <f t="shared" si="17"/>
        <v>4.8743559674765891</v>
      </c>
      <c r="Z72">
        <f t="shared" si="18"/>
        <v>1.5218088975597608</v>
      </c>
      <c r="AA72">
        <f t="shared" si="19"/>
        <v>-61.415457328367239</v>
      </c>
      <c r="AB72">
        <f t="shared" si="20"/>
        <v>13.554840115536919</v>
      </c>
      <c r="AC72">
        <f t="shared" si="21"/>
        <v>1.1124078753054909</v>
      </c>
      <c r="AD72">
        <f t="shared" si="22"/>
        <v>147.69132766247515</v>
      </c>
      <c r="AE72">
        <f t="shared" si="23"/>
        <v>13.614676858532629</v>
      </c>
      <c r="AF72">
        <f t="shared" si="24"/>
        <v>1.4390037743515696</v>
      </c>
      <c r="AG72">
        <f t="shared" si="25"/>
        <v>4.3978865079430935</v>
      </c>
      <c r="AH72">
        <v>381.56012478280468</v>
      </c>
      <c r="AI72">
        <v>371.0426242424241</v>
      </c>
      <c r="AJ72">
        <v>1.6276702276494821</v>
      </c>
      <c r="AK72">
        <v>63.439053204931277</v>
      </c>
      <c r="AL72">
        <f t="shared" si="26"/>
        <v>1.3926407557452889</v>
      </c>
      <c r="AM72">
        <v>31.561235310742081</v>
      </c>
      <c r="AN72">
        <v>32.83699151515151</v>
      </c>
      <c r="AO72">
        <v>-6.1351933496767638E-3</v>
      </c>
      <c r="AP72">
        <v>87.696171181003294</v>
      </c>
      <c r="AQ72">
        <v>106</v>
      </c>
      <c r="AR72">
        <v>16</v>
      </c>
      <c r="AS72">
        <f t="shared" si="27"/>
        <v>1</v>
      </c>
      <c r="AT72">
        <f t="shared" si="28"/>
        <v>0</v>
      </c>
      <c r="AU72">
        <f t="shared" si="29"/>
        <v>47557.829218762658</v>
      </c>
      <c r="AV72" t="s">
        <v>412</v>
      </c>
      <c r="AW72" t="s">
        <v>412</v>
      </c>
      <c r="AX72">
        <v>0</v>
      </c>
      <c r="AY72">
        <v>0</v>
      </c>
      <c r="AZ72" t="e">
        <f t="shared" si="30"/>
        <v>#DIV/0!</v>
      </c>
      <c r="BA72">
        <v>0</v>
      </c>
      <c r="BB72" t="s">
        <v>412</v>
      </c>
      <c r="BC72" t="s">
        <v>412</v>
      </c>
      <c r="BD72">
        <v>0</v>
      </c>
      <c r="BE72">
        <v>0</v>
      </c>
      <c r="BF72" t="e">
        <f t="shared" si="31"/>
        <v>#DIV/0!</v>
      </c>
      <c r="BG72">
        <v>0.5</v>
      </c>
      <c r="BH72">
        <f t="shared" si="32"/>
        <v>1009.5165000000001</v>
      </c>
      <c r="BI72">
        <f t="shared" si="33"/>
        <v>4.3978865079430935</v>
      </c>
      <c r="BJ72" t="e">
        <f t="shared" si="34"/>
        <v>#DIV/0!</v>
      </c>
      <c r="BK72">
        <f t="shared" si="35"/>
        <v>4.3564285555937853E-3</v>
      </c>
      <c r="BL72" t="e">
        <f t="shared" si="36"/>
        <v>#DIV/0!</v>
      </c>
      <c r="BM72" t="e">
        <f t="shared" si="37"/>
        <v>#DIV/0!</v>
      </c>
      <c r="BN72" t="s">
        <v>412</v>
      </c>
      <c r="BO72">
        <v>0</v>
      </c>
      <c r="BP72" t="e">
        <f t="shared" si="38"/>
        <v>#DIV/0!</v>
      </c>
      <c r="BQ72" t="e">
        <f t="shared" si="39"/>
        <v>#DIV/0!</v>
      </c>
      <c r="BR72" t="e">
        <f t="shared" si="40"/>
        <v>#DIV/0!</v>
      </c>
      <c r="BS72" t="e">
        <f t="shared" si="41"/>
        <v>#DIV/0!</v>
      </c>
      <c r="BT72" t="e">
        <f t="shared" si="42"/>
        <v>#DIV/0!</v>
      </c>
      <c r="BU72" t="e">
        <f t="shared" si="43"/>
        <v>#DIV/0!</v>
      </c>
      <c r="BV72" t="e">
        <f t="shared" si="44"/>
        <v>#DIV/0!</v>
      </c>
      <c r="BW72" t="e">
        <f t="shared" si="45"/>
        <v>#DIV/0!</v>
      </c>
      <c r="BX72" t="s">
        <v>412</v>
      </c>
      <c r="BY72" t="s">
        <v>412</v>
      </c>
      <c r="BZ72" t="s">
        <v>412</v>
      </c>
      <c r="CA72" t="s">
        <v>412</v>
      </c>
      <c r="CB72" t="s">
        <v>412</v>
      </c>
      <c r="CC72" t="s">
        <v>412</v>
      </c>
      <c r="CD72" t="s">
        <v>412</v>
      </c>
      <c r="CE72" t="s">
        <v>412</v>
      </c>
      <c r="CF72">
        <v>253</v>
      </c>
      <c r="CG72">
        <v>1000</v>
      </c>
      <c r="CH72" t="s">
        <v>413</v>
      </c>
      <c r="CI72">
        <v>1110.1500000000001</v>
      </c>
      <c r="CJ72">
        <v>1175.8634999999999</v>
      </c>
      <c r="CK72">
        <v>1152.67</v>
      </c>
      <c r="CL72">
        <v>1.3005735999999999E-4</v>
      </c>
      <c r="CM72">
        <v>6.5004835999999994E-4</v>
      </c>
      <c r="CN72">
        <v>4.7597999359999997E-2</v>
      </c>
      <c r="CO72">
        <v>5.5000000000000003E-4</v>
      </c>
      <c r="CP72">
        <f t="shared" si="46"/>
        <v>1200.0050000000001</v>
      </c>
      <c r="CQ72">
        <f t="shared" si="47"/>
        <v>1009.5165000000001</v>
      </c>
      <c r="CR72">
        <f t="shared" si="48"/>
        <v>0.8412602447489802</v>
      </c>
      <c r="CS72">
        <f t="shared" si="49"/>
        <v>0.1620322723655318</v>
      </c>
      <c r="CT72">
        <v>6</v>
      </c>
      <c r="CU72">
        <v>0.5</v>
      </c>
      <c r="CV72" t="s">
        <v>414</v>
      </c>
      <c r="CW72">
        <v>2</v>
      </c>
      <c r="CX72" t="b">
        <v>1</v>
      </c>
      <c r="CY72">
        <v>1658151232.1875</v>
      </c>
      <c r="CZ72">
        <v>356.00312500000001</v>
      </c>
      <c r="DA72">
        <v>369.03800000000001</v>
      </c>
      <c r="DB72">
        <v>32.845462499999996</v>
      </c>
      <c r="DC72">
        <v>31.5613125</v>
      </c>
      <c r="DD72">
        <v>357.78287499999999</v>
      </c>
      <c r="DE72">
        <v>32.340899999999998</v>
      </c>
      <c r="DF72">
        <v>650.26937500000008</v>
      </c>
      <c r="DG72">
        <v>101.21225</v>
      </c>
      <c r="DH72">
        <v>9.9944099999999994E-2</v>
      </c>
      <c r="DI72">
        <v>32.364024999999998</v>
      </c>
      <c r="DJ72">
        <v>999.9</v>
      </c>
      <c r="DK72">
        <v>32.273325</v>
      </c>
      <c r="DL72">
        <v>0</v>
      </c>
      <c r="DM72">
        <v>0</v>
      </c>
      <c r="DN72">
        <v>9018.7512499999993</v>
      </c>
      <c r="DO72">
        <v>0</v>
      </c>
      <c r="DP72">
        <v>393.82875000000001</v>
      </c>
      <c r="DQ72">
        <v>-13.03495</v>
      </c>
      <c r="DR72">
        <v>368.09337499999998</v>
      </c>
      <c r="DS72">
        <v>381.06487499999997</v>
      </c>
      <c r="DT72">
        <v>1.2841499999999999</v>
      </c>
      <c r="DU72">
        <v>369.03800000000001</v>
      </c>
      <c r="DV72">
        <v>31.5613125</v>
      </c>
      <c r="DW72">
        <v>3.32436</v>
      </c>
      <c r="DX72">
        <v>3.1943874999999999</v>
      </c>
      <c r="DY72">
        <v>25.748449999999998</v>
      </c>
      <c r="DZ72">
        <v>25.077437499999998</v>
      </c>
      <c r="EA72">
        <v>1200.0050000000001</v>
      </c>
      <c r="EB72">
        <v>0.95799425000000005</v>
      </c>
      <c r="EC72">
        <v>4.2006062500000003E-2</v>
      </c>
      <c r="ED72">
        <v>0</v>
      </c>
      <c r="EE72">
        <v>2.6026375000000002</v>
      </c>
      <c r="EF72">
        <v>0</v>
      </c>
      <c r="EG72">
        <v>11726.7875</v>
      </c>
      <c r="EH72">
        <v>9555.0162500000006</v>
      </c>
      <c r="EI72">
        <v>46.413749999999993</v>
      </c>
      <c r="EJ72">
        <v>48.718499999999999</v>
      </c>
      <c r="EK72">
        <v>47.905999999999999</v>
      </c>
      <c r="EL72">
        <v>46.811999999999998</v>
      </c>
      <c r="EM72">
        <v>46.109250000000003</v>
      </c>
      <c r="EN72">
        <v>1149.595</v>
      </c>
      <c r="EO72">
        <v>50.41</v>
      </c>
      <c r="EP72">
        <v>0</v>
      </c>
      <c r="EQ72">
        <v>593741.5</v>
      </c>
      <c r="ER72">
        <v>0</v>
      </c>
      <c r="ES72">
        <v>2.630980769230769</v>
      </c>
      <c r="ET72">
        <v>-0.25534016202647492</v>
      </c>
      <c r="EU72">
        <v>135.32307702972551</v>
      </c>
      <c r="EV72">
        <v>11714.9</v>
      </c>
      <c r="EW72">
        <v>15</v>
      </c>
      <c r="EX72">
        <v>1658144494.0999999</v>
      </c>
      <c r="EY72" t="s">
        <v>415</v>
      </c>
      <c r="EZ72">
        <v>1658144494.0999999</v>
      </c>
      <c r="FA72">
        <v>1658144488.0999999</v>
      </c>
      <c r="FB72">
        <v>9</v>
      </c>
      <c r="FC72">
        <v>-0.39</v>
      </c>
      <c r="FD72">
        <v>0.129</v>
      </c>
      <c r="FE72">
        <v>-1.6950000000000001</v>
      </c>
      <c r="FF72">
        <v>0.501</v>
      </c>
      <c r="FG72">
        <v>420</v>
      </c>
      <c r="FH72">
        <v>31</v>
      </c>
      <c r="FI72">
        <v>0.32</v>
      </c>
      <c r="FJ72">
        <v>0.13</v>
      </c>
      <c r="FK72">
        <v>-13.0769225</v>
      </c>
      <c r="FL72">
        <v>0.46221951219515739</v>
      </c>
      <c r="FM72">
        <v>0.11836358706861649</v>
      </c>
      <c r="FN72">
        <v>1</v>
      </c>
      <c r="FO72">
        <v>2.6417000000000002</v>
      </c>
      <c r="FP72">
        <v>-0.23657448249717949</v>
      </c>
      <c r="FQ72">
        <v>0.17920068277180859</v>
      </c>
      <c r="FR72">
        <v>1</v>
      </c>
      <c r="FS72">
        <v>1.2963687500000001</v>
      </c>
      <c r="FT72">
        <v>0.13183598499061611</v>
      </c>
      <c r="FU72">
        <v>3.3516506245990188E-2</v>
      </c>
      <c r="FV72">
        <v>0</v>
      </c>
      <c r="FW72">
        <v>2</v>
      </c>
      <c r="FX72">
        <v>3</v>
      </c>
      <c r="FY72" t="s">
        <v>428</v>
      </c>
      <c r="FZ72">
        <v>3.3721700000000001</v>
      </c>
      <c r="GA72">
        <v>2.89378</v>
      </c>
      <c r="GB72">
        <v>8.8127399999999995E-2</v>
      </c>
      <c r="GC72">
        <v>9.1778100000000001E-2</v>
      </c>
      <c r="GD72">
        <v>0.137936</v>
      </c>
      <c r="GE72">
        <v>0.137209</v>
      </c>
      <c r="GF72">
        <v>31675.3</v>
      </c>
      <c r="GG72">
        <v>27427.1</v>
      </c>
      <c r="GH72">
        <v>31033.8</v>
      </c>
      <c r="GI72">
        <v>28130.3</v>
      </c>
      <c r="GJ72">
        <v>35229.199999999997</v>
      </c>
      <c r="GK72">
        <v>34239.800000000003</v>
      </c>
      <c r="GL72">
        <v>40443.199999999997</v>
      </c>
      <c r="GM72">
        <v>39204.1</v>
      </c>
      <c r="GN72">
        <v>2.1928999999999998</v>
      </c>
      <c r="GO72">
        <v>1.6697299999999999</v>
      </c>
      <c r="GP72">
        <v>0</v>
      </c>
      <c r="GQ72">
        <v>0.102062</v>
      </c>
      <c r="GR72">
        <v>999.9</v>
      </c>
      <c r="GS72">
        <v>30.611899999999999</v>
      </c>
      <c r="GT72">
        <v>66.900000000000006</v>
      </c>
      <c r="GU72">
        <v>34.4</v>
      </c>
      <c r="GV72">
        <v>36.113500000000002</v>
      </c>
      <c r="GW72">
        <v>51.02</v>
      </c>
      <c r="GX72">
        <v>44.763599999999997</v>
      </c>
      <c r="GY72">
        <v>1</v>
      </c>
      <c r="GZ72">
        <v>0.40239799999999998</v>
      </c>
      <c r="HA72">
        <v>0.461808</v>
      </c>
      <c r="HB72">
        <v>20.213999999999999</v>
      </c>
      <c r="HC72">
        <v>5.2153400000000003</v>
      </c>
      <c r="HD72">
        <v>11.9682</v>
      </c>
      <c r="HE72">
        <v>4.9911000000000003</v>
      </c>
      <c r="HF72">
        <v>3.2925</v>
      </c>
      <c r="HG72">
        <v>7853.3</v>
      </c>
      <c r="HH72">
        <v>9999</v>
      </c>
      <c r="HI72">
        <v>9999</v>
      </c>
      <c r="HJ72">
        <v>921.9</v>
      </c>
      <c r="HK72">
        <v>4.9712500000000004</v>
      </c>
      <c r="HL72">
        <v>1.87381</v>
      </c>
      <c r="HM72">
        <v>1.87012</v>
      </c>
      <c r="HN72">
        <v>1.86964</v>
      </c>
      <c r="HO72">
        <v>1.87439</v>
      </c>
      <c r="HP72">
        <v>1.87103</v>
      </c>
      <c r="HQ72">
        <v>1.8665099999999999</v>
      </c>
      <c r="HR72">
        <v>1.8775999999999999</v>
      </c>
      <c r="HS72">
        <v>0</v>
      </c>
      <c r="HT72">
        <v>0</v>
      </c>
      <c r="HU72">
        <v>0</v>
      </c>
      <c r="HV72">
        <v>0</v>
      </c>
      <c r="HW72" t="s">
        <v>417</v>
      </c>
      <c r="HX72" t="s">
        <v>418</v>
      </c>
      <c r="HY72" t="s">
        <v>419</v>
      </c>
      <c r="HZ72" t="s">
        <v>419</v>
      </c>
      <c r="IA72" t="s">
        <v>419</v>
      </c>
      <c r="IB72" t="s">
        <v>419</v>
      </c>
      <c r="IC72">
        <v>0</v>
      </c>
      <c r="ID72">
        <v>100</v>
      </c>
      <c r="IE72">
        <v>100</v>
      </c>
      <c r="IF72">
        <v>-1.784</v>
      </c>
      <c r="IG72">
        <v>0.50419999999999998</v>
      </c>
      <c r="IH72">
        <v>-1.5492032321761531</v>
      </c>
      <c r="II72">
        <v>1.7196870422270779E-5</v>
      </c>
      <c r="IJ72">
        <v>-2.1741833173098589E-6</v>
      </c>
      <c r="IK72">
        <v>9.0595066644434051E-10</v>
      </c>
      <c r="IL72">
        <v>-9.5844304854189682E-2</v>
      </c>
      <c r="IM72">
        <v>-1.2435942757381079E-3</v>
      </c>
      <c r="IN72">
        <v>8.3241555849602686E-4</v>
      </c>
      <c r="IO72">
        <v>-6.8006265696850886E-6</v>
      </c>
      <c r="IP72">
        <v>17</v>
      </c>
      <c r="IQ72">
        <v>2050</v>
      </c>
      <c r="IR72">
        <v>3</v>
      </c>
      <c r="IS72">
        <v>34</v>
      </c>
      <c r="IT72">
        <v>112.3</v>
      </c>
      <c r="IU72">
        <v>112.4</v>
      </c>
      <c r="IV72">
        <v>0.97534200000000004</v>
      </c>
      <c r="IW72">
        <v>2.5671400000000002</v>
      </c>
      <c r="IX72">
        <v>1.49902</v>
      </c>
      <c r="IY72">
        <v>2.3046899999999999</v>
      </c>
      <c r="IZ72">
        <v>1.69678</v>
      </c>
      <c r="JA72">
        <v>2.3938000000000001</v>
      </c>
      <c r="JB72">
        <v>38.673299999999998</v>
      </c>
      <c r="JC72">
        <v>14.9901</v>
      </c>
      <c r="JD72">
        <v>18</v>
      </c>
      <c r="JE72">
        <v>576.99800000000005</v>
      </c>
      <c r="JF72">
        <v>322.35599999999999</v>
      </c>
      <c r="JG72">
        <v>29.998100000000001</v>
      </c>
      <c r="JH72">
        <v>32.743299999999998</v>
      </c>
      <c r="JI72">
        <v>29.9999</v>
      </c>
      <c r="JJ72">
        <v>32.537100000000002</v>
      </c>
      <c r="JK72">
        <v>32.512</v>
      </c>
      <c r="JL72">
        <v>19.591899999999999</v>
      </c>
      <c r="JM72">
        <v>20.631900000000002</v>
      </c>
      <c r="JN72">
        <v>100</v>
      </c>
      <c r="JO72">
        <v>30</v>
      </c>
      <c r="JP72">
        <v>384.56700000000001</v>
      </c>
      <c r="JQ72">
        <v>31.5684</v>
      </c>
      <c r="JR72">
        <v>98.884699999999995</v>
      </c>
      <c r="JS72">
        <v>98.739800000000002</v>
      </c>
    </row>
    <row r="73" spans="1:279" x14ac:dyDescent="0.2">
      <c r="A73">
        <v>58</v>
      </c>
      <c r="B73">
        <v>1658151238.5</v>
      </c>
      <c r="C73">
        <v>227.5</v>
      </c>
      <c r="D73" t="s">
        <v>534</v>
      </c>
      <c r="E73" t="s">
        <v>535</v>
      </c>
      <c r="F73">
        <v>4</v>
      </c>
      <c r="G73">
        <v>1658151236.5</v>
      </c>
      <c r="H73">
        <f t="shared" si="0"/>
        <v>1.4131473501314646E-3</v>
      </c>
      <c r="I73">
        <f t="shared" si="1"/>
        <v>1.4131473501314646</v>
      </c>
      <c r="J73">
        <f t="shared" si="2"/>
        <v>4.380792996179224</v>
      </c>
      <c r="K73">
        <f t="shared" si="3"/>
        <v>362.85199999999998</v>
      </c>
      <c r="L73">
        <f t="shared" si="4"/>
        <v>277.46717800463921</v>
      </c>
      <c r="M73">
        <f t="shared" si="5"/>
        <v>28.110826185804353</v>
      </c>
      <c r="N73">
        <f t="shared" si="6"/>
        <v>36.761355258390012</v>
      </c>
      <c r="O73">
        <f t="shared" si="7"/>
        <v>9.1997030485914483E-2</v>
      </c>
      <c r="P73">
        <f t="shared" si="8"/>
        <v>2.7707416343882914</v>
      </c>
      <c r="Q73">
        <f t="shared" si="9"/>
        <v>9.0333156485735339E-2</v>
      </c>
      <c r="R73">
        <f t="shared" si="10"/>
        <v>5.6605208725031192E-2</v>
      </c>
      <c r="S73">
        <f t="shared" si="11"/>
        <v>194.44702971428575</v>
      </c>
      <c r="T73">
        <f t="shared" si="12"/>
        <v>33.177772325719907</v>
      </c>
      <c r="U73">
        <f t="shared" si="13"/>
        <v>32.264885714285718</v>
      </c>
      <c r="V73">
        <f t="shared" si="14"/>
        <v>4.8471434498881045</v>
      </c>
      <c r="W73">
        <f t="shared" si="15"/>
        <v>68.252216628247709</v>
      </c>
      <c r="X73">
        <f t="shared" si="16"/>
        <v>3.3261725947567511</v>
      </c>
      <c r="Y73">
        <f t="shared" si="17"/>
        <v>4.8733546821981752</v>
      </c>
      <c r="Z73">
        <f t="shared" si="18"/>
        <v>1.5209708551313534</v>
      </c>
      <c r="AA73">
        <f t="shared" si="19"/>
        <v>-62.319798140797587</v>
      </c>
      <c r="AB73">
        <f t="shared" si="20"/>
        <v>14.265429295844145</v>
      </c>
      <c r="AC73">
        <f t="shared" si="21"/>
        <v>1.17120891293456</v>
      </c>
      <c r="AD73">
        <f t="shared" si="22"/>
        <v>147.56386978226686</v>
      </c>
      <c r="AE73">
        <f t="shared" si="23"/>
        <v>13.900376701152327</v>
      </c>
      <c r="AF73">
        <f t="shared" si="24"/>
        <v>1.4239713863514221</v>
      </c>
      <c r="AG73">
        <f t="shared" si="25"/>
        <v>4.380792996179224</v>
      </c>
      <c r="AH73">
        <v>388.37934431218531</v>
      </c>
      <c r="AI73">
        <v>377.69128484848483</v>
      </c>
      <c r="AJ73">
        <v>1.6757430123293939</v>
      </c>
      <c r="AK73">
        <v>63.439053204931277</v>
      </c>
      <c r="AL73">
        <f t="shared" si="26"/>
        <v>1.4131473501314646</v>
      </c>
      <c r="AM73">
        <v>31.560193361907299</v>
      </c>
      <c r="AN73">
        <v>32.82886606060606</v>
      </c>
      <c r="AO73">
        <v>-1.4117599365384721E-3</v>
      </c>
      <c r="AP73">
        <v>87.696171181003294</v>
      </c>
      <c r="AQ73">
        <v>106</v>
      </c>
      <c r="AR73">
        <v>16</v>
      </c>
      <c r="AS73">
        <f t="shared" si="27"/>
        <v>1</v>
      </c>
      <c r="AT73">
        <f t="shared" si="28"/>
        <v>0</v>
      </c>
      <c r="AU73">
        <f t="shared" si="29"/>
        <v>47522.18680500819</v>
      </c>
      <c r="AV73" t="s">
        <v>412</v>
      </c>
      <c r="AW73" t="s">
        <v>412</v>
      </c>
      <c r="AX73">
        <v>0</v>
      </c>
      <c r="AY73">
        <v>0</v>
      </c>
      <c r="AZ73" t="e">
        <f t="shared" si="30"/>
        <v>#DIV/0!</v>
      </c>
      <c r="BA73">
        <v>0</v>
      </c>
      <c r="BB73" t="s">
        <v>412</v>
      </c>
      <c r="BC73" t="s">
        <v>412</v>
      </c>
      <c r="BD73">
        <v>0</v>
      </c>
      <c r="BE73">
        <v>0</v>
      </c>
      <c r="BF73" t="e">
        <f t="shared" si="31"/>
        <v>#DIV/0!</v>
      </c>
      <c r="BG73">
        <v>0.5</v>
      </c>
      <c r="BH73">
        <f t="shared" si="32"/>
        <v>1009.5555428571431</v>
      </c>
      <c r="BI73">
        <f t="shared" si="33"/>
        <v>4.380792996179224</v>
      </c>
      <c r="BJ73" t="e">
        <f t="shared" si="34"/>
        <v>#DIV/0!</v>
      </c>
      <c r="BK73">
        <f t="shared" si="35"/>
        <v>4.3393283580823519E-3</v>
      </c>
      <c r="BL73" t="e">
        <f t="shared" si="36"/>
        <v>#DIV/0!</v>
      </c>
      <c r="BM73" t="e">
        <f t="shared" si="37"/>
        <v>#DIV/0!</v>
      </c>
      <c r="BN73" t="s">
        <v>412</v>
      </c>
      <c r="BO73">
        <v>0</v>
      </c>
      <c r="BP73" t="e">
        <f t="shared" si="38"/>
        <v>#DIV/0!</v>
      </c>
      <c r="BQ73" t="e">
        <f t="shared" si="39"/>
        <v>#DIV/0!</v>
      </c>
      <c r="BR73" t="e">
        <f t="shared" si="40"/>
        <v>#DIV/0!</v>
      </c>
      <c r="BS73" t="e">
        <f t="shared" si="41"/>
        <v>#DIV/0!</v>
      </c>
      <c r="BT73" t="e">
        <f t="shared" si="42"/>
        <v>#DIV/0!</v>
      </c>
      <c r="BU73" t="e">
        <f t="shared" si="43"/>
        <v>#DIV/0!</v>
      </c>
      <c r="BV73" t="e">
        <f t="shared" si="44"/>
        <v>#DIV/0!</v>
      </c>
      <c r="BW73" t="e">
        <f t="shared" si="45"/>
        <v>#DIV/0!</v>
      </c>
      <c r="BX73" t="s">
        <v>412</v>
      </c>
      <c r="BY73" t="s">
        <v>412</v>
      </c>
      <c r="BZ73" t="s">
        <v>412</v>
      </c>
      <c r="CA73" t="s">
        <v>412</v>
      </c>
      <c r="CB73" t="s">
        <v>412</v>
      </c>
      <c r="CC73" t="s">
        <v>412</v>
      </c>
      <c r="CD73" t="s">
        <v>412</v>
      </c>
      <c r="CE73" t="s">
        <v>412</v>
      </c>
      <c r="CF73">
        <v>253</v>
      </c>
      <c r="CG73">
        <v>1000</v>
      </c>
      <c r="CH73" t="s">
        <v>413</v>
      </c>
      <c r="CI73">
        <v>1110.1500000000001</v>
      </c>
      <c r="CJ73">
        <v>1175.8634999999999</v>
      </c>
      <c r="CK73">
        <v>1152.67</v>
      </c>
      <c r="CL73">
        <v>1.3005735999999999E-4</v>
      </c>
      <c r="CM73">
        <v>6.5004835999999994E-4</v>
      </c>
      <c r="CN73">
        <v>4.7597999359999997E-2</v>
      </c>
      <c r="CO73">
        <v>5.5000000000000003E-4</v>
      </c>
      <c r="CP73">
        <f t="shared" si="46"/>
        <v>1200.0514285714289</v>
      </c>
      <c r="CQ73">
        <f t="shared" si="47"/>
        <v>1009.5555428571431</v>
      </c>
      <c r="CR73">
        <f t="shared" si="48"/>
        <v>0.84126023170435549</v>
      </c>
      <c r="CS73">
        <f t="shared" si="49"/>
        <v>0.16203224718940615</v>
      </c>
      <c r="CT73">
        <v>6</v>
      </c>
      <c r="CU73">
        <v>0.5</v>
      </c>
      <c r="CV73" t="s">
        <v>414</v>
      </c>
      <c r="CW73">
        <v>2</v>
      </c>
      <c r="CX73" t="b">
        <v>1</v>
      </c>
      <c r="CY73">
        <v>1658151236.5</v>
      </c>
      <c r="CZ73">
        <v>362.85199999999998</v>
      </c>
      <c r="DA73">
        <v>376.15442857142858</v>
      </c>
      <c r="DB73">
        <v>32.8309</v>
      </c>
      <c r="DC73">
        <v>31.56015714285715</v>
      </c>
      <c r="DD73">
        <v>364.64</v>
      </c>
      <c r="DE73">
        <v>32.326799999999999</v>
      </c>
      <c r="DF73">
        <v>650.27528571428581</v>
      </c>
      <c r="DG73">
        <v>101.21214285714289</v>
      </c>
      <c r="DH73">
        <v>0.1001146428571429</v>
      </c>
      <c r="DI73">
        <v>32.360385714285712</v>
      </c>
      <c r="DJ73">
        <v>999.89999999999986</v>
      </c>
      <c r="DK73">
        <v>32.264885714285718</v>
      </c>
      <c r="DL73">
        <v>0</v>
      </c>
      <c r="DM73">
        <v>0</v>
      </c>
      <c r="DN73">
        <v>9011.7857142857138</v>
      </c>
      <c r="DO73">
        <v>0</v>
      </c>
      <c r="DP73">
        <v>395.60157142857139</v>
      </c>
      <c r="DQ73">
        <v>-13.302457142857151</v>
      </c>
      <c r="DR73">
        <v>375.16928571428571</v>
      </c>
      <c r="DS73">
        <v>388.41314285714287</v>
      </c>
      <c r="DT73">
        <v>1.2707185714285709</v>
      </c>
      <c r="DU73">
        <v>376.15442857142858</v>
      </c>
      <c r="DV73">
        <v>31.56015714285715</v>
      </c>
      <c r="DW73">
        <v>3.3228842857142862</v>
      </c>
      <c r="DX73">
        <v>3.1942714285714282</v>
      </c>
      <c r="DY73">
        <v>25.740971428571431</v>
      </c>
      <c r="DZ73">
        <v>25.076828571428571</v>
      </c>
      <c r="EA73">
        <v>1200.0514285714289</v>
      </c>
      <c r="EB73">
        <v>0.95799442857142847</v>
      </c>
      <c r="EC73">
        <v>4.2005871428571429E-2</v>
      </c>
      <c r="ED73">
        <v>0</v>
      </c>
      <c r="EE73">
        <v>2.491742857142857</v>
      </c>
      <c r="EF73">
        <v>0</v>
      </c>
      <c r="EG73">
        <v>11739.12857142857</v>
      </c>
      <c r="EH73">
        <v>9555.3885714285734</v>
      </c>
      <c r="EI73">
        <v>46.419285714285706</v>
      </c>
      <c r="EJ73">
        <v>48.704999999999998</v>
      </c>
      <c r="EK73">
        <v>47.901571428571437</v>
      </c>
      <c r="EL73">
        <v>46.785428571428568</v>
      </c>
      <c r="EM73">
        <v>46.125</v>
      </c>
      <c r="EN73">
        <v>1149.6400000000001</v>
      </c>
      <c r="EO73">
        <v>50.411428571428573</v>
      </c>
      <c r="EP73">
        <v>0</v>
      </c>
      <c r="EQ73">
        <v>593745.10000014305</v>
      </c>
      <c r="ER73">
        <v>0</v>
      </c>
      <c r="ES73">
        <v>2.601923076923077</v>
      </c>
      <c r="ET73">
        <v>-0.90252306421582196</v>
      </c>
      <c r="EU73">
        <v>154.31111113357079</v>
      </c>
      <c r="EV73">
        <v>11723.58461538462</v>
      </c>
      <c r="EW73">
        <v>15</v>
      </c>
      <c r="EX73">
        <v>1658144494.0999999</v>
      </c>
      <c r="EY73" t="s">
        <v>415</v>
      </c>
      <c r="EZ73">
        <v>1658144494.0999999</v>
      </c>
      <c r="FA73">
        <v>1658144488.0999999</v>
      </c>
      <c r="FB73">
        <v>9</v>
      </c>
      <c r="FC73">
        <v>-0.39</v>
      </c>
      <c r="FD73">
        <v>0.129</v>
      </c>
      <c r="FE73">
        <v>-1.6950000000000001</v>
      </c>
      <c r="FF73">
        <v>0.501</v>
      </c>
      <c r="FG73">
        <v>420</v>
      </c>
      <c r="FH73">
        <v>31</v>
      </c>
      <c r="FI73">
        <v>0.32</v>
      </c>
      <c r="FJ73">
        <v>0.13</v>
      </c>
      <c r="FK73">
        <v>-13.120867499999999</v>
      </c>
      <c r="FL73">
        <v>0.1056056285178157</v>
      </c>
      <c r="FM73">
        <v>0.13664027112732891</v>
      </c>
      <c r="FN73">
        <v>1</v>
      </c>
      <c r="FO73">
        <v>2.6163705882352941</v>
      </c>
      <c r="FP73">
        <v>-0.56851336452123413</v>
      </c>
      <c r="FQ73">
        <v>0.20767244362416129</v>
      </c>
      <c r="FR73">
        <v>1</v>
      </c>
      <c r="FS73">
        <v>1.3020097500000001</v>
      </c>
      <c r="FT73">
        <v>-0.17056424015009361</v>
      </c>
      <c r="FU73">
        <v>2.509701042828609E-2</v>
      </c>
      <c r="FV73">
        <v>0</v>
      </c>
      <c r="FW73">
        <v>2</v>
      </c>
      <c r="FX73">
        <v>3</v>
      </c>
      <c r="FY73" t="s">
        <v>428</v>
      </c>
      <c r="FZ73">
        <v>3.3722699999999999</v>
      </c>
      <c r="GA73">
        <v>2.8938700000000002</v>
      </c>
      <c r="GB73">
        <v>8.93708E-2</v>
      </c>
      <c r="GC73">
        <v>9.3064099999999997E-2</v>
      </c>
      <c r="GD73">
        <v>0.13791600000000001</v>
      </c>
      <c r="GE73">
        <v>0.137207</v>
      </c>
      <c r="GF73">
        <v>31632.799999999999</v>
      </c>
      <c r="GG73">
        <v>27388.9</v>
      </c>
      <c r="GH73">
        <v>31034.6</v>
      </c>
      <c r="GI73">
        <v>28130.9</v>
      </c>
      <c r="GJ73">
        <v>35230.800000000003</v>
      </c>
      <c r="GK73">
        <v>34241</v>
      </c>
      <c r="GL73">
        <v>40444.1</v>
      </c>
      <c r="GM73">
        <v>39205.4</v>
      </c>
      <c r="GN73">
        <v>2.1930299999999998</v>
      </c>
      <c r="GO73">
        <v>1.6691</v>
      </c>
      <c r="GP73">
        <v>0</v>
      </c>
      <c r="GQ73">
        <v>0.102066</v>
      </c>
      <c r="GR73">
        <v>999.9</v>
      </c>
      <c r="GS73">
        <v>30.603899999999999</v>
      </c>
      <c r="GT73">
        <v>66.900000000000006</v>
      </c>
      <c r="GU73">
        <v>34.4</v>
      </c>
      <c r="GV73">
        <v>36.109400000000001</v>
      </c>
      <c r="GW73">
        <v>50.78</v>
      </c>
      <c r="GX73">
        <v>44.402999999999999</v>
      </c>
      <c r="GY73">
        <v>1</v>
      </c>
      <c r="GZ73">
        <v>0.40194400000000002</v>
      </c>
      <c r="HA73">
        <v>0.45610600000000001</v>
      </c>
      <c r="HB73">
        <v>20.213699999999999</v>
      </c>
      <c r="HC73">
        <v>5.2148899999999996</v>
      </c>
      <c r="HD73">
        <v>11.968</v>
      </c>
      <c r="HE73">
        <v>4.9909499999999998</v>
      </c>
      <c r="HF73">
        <v>3.2925</v>
      </c>
      <c r="HG73">
        <v>7853.5</v>
      </c>
      <c r="HH73">
        <v>9999</v>
      </c>
      <c r="HI73">
        <v>9999</v>
      </c>
      <c r="HJ73">
        <v>921.9</v>
      </c>
      <c r="HK73">
        <v>4.97126</v>
      </c>
      <c r="HL73">
        <v>1.87381</v>
      </c>
      <c r="HM73">
        <v>1.87012</v>
      </c>
      <c r="HN73">
        <v>1.8696299999999999</v>
      </c>
      <c r="HO73">
        <v>1.87439</v>
      </c>
      <c r="HP73">
        <v>1.87103</v>
      </c>
      <c r="HQ73">
        <v>1.86653</v>
      </c>
      <c r="HR73">
        <v>1.8775999999999999</v>
      </c>
      <c r="HS73">
        <v>0</v>
      </c>
      <c r="HT73">
        <v>0</v>
      </c>
      <c r="HU73">
        <v>0</v>
      </c>
      <c r="HV73">
        <v>0</v>
      </c>
      <c r="HW73" t="s">
        <v>417</v>
      </c>
      <c r="HX73" t="s">
        <v>418</v>
      </c>
      <c r="HY73" t="s">
        <v>419</v>
      </c>
      <c r="HZ73" t="s">
        <v>419</v>
      </c>
      <c r="IA73" t="s">
        <v>419</v>
      </c>
      <c r="IB73" t="s">
        <v>419</v>
      </c>
      <c r="IC73">
        <v>0</v>
      </c>
      <c r="ID73">
        <v>100</v>
      </c>
      <c r="IE73">
        <v>100</v>
      </c>
      <c r="IF73">
        <v>-1.792</v>
      </c>
      <c r="IG73">
        <v>0.504</v>
      </c>
      <c r="IH73">
        <v>-1.5492032321761531</v>
      </c>
      <c r="II73">
        <v>1.7196870422270779E-5</v>
      </c>
      <c r="IJ73">
        <v>-2.1741833173098589E-6</v>
      </c>
      <c r="IK73">
        <v>9.0595066644434051E-10</v>
      </c>
      <c r="IL73">
        <v>-9.5844304854189682E-2</v>
      </c>
      <c r="IM73">
        <v>-1.2435942757381079E-3</v>
      </c>
      <c r="IN73">
        <v>8.3241555849602686E-4</v>
      </c>
      <c r="IO73">
        <v>-6.8006265696850886E-6</v>
      </c>
      <c r="IP73">
        <v>17</v>
      </c>
      <c r="IQ73">
        <v>2050</v>
      </c>
      <c r="IR73">
        <v>3</v>
      </c>
      <c r="IS73">
        <v>34</v>
      </c>
      <c r="IT73">
        <v>112.4</v>
      </c>
      <c r="IU73">
        <v>112.5</v>
      </c>
      <c r="IV73">
        <v>0.98877000000000004</v>
      </c>
      <c r="IW73">
        <v>2.5720200000000002</v>
      </c>
      <c r="IX73">
        <v>1.49902</v>
      </c>
      <c r="IY73">
        <v>2.3034699999999999</v>
      </c>
      <c r="IZ73">
        <v>1.69678</v>
      </c>
      <c r="JA73">
        <v>2.36816</v>
      </c>
      <c r="JB73">
        <v>38.673299999999998</v>
      </c>
      <c r="JC73">
        <v>14.9901</v>
      </c>
      <c r="JD73">
        <v>18</v>
      </c>
      <c r="JE73">
        <v>577.08500000000004</v>
      </c>
      <c r="JF73">
        <v>322.02600000000001</v>
      </c>
      <c r="JG73">
        <v>29.9983</v>
      </c>
      <c r="JH73">
        <v>32.741</v>
      </c>
      <c r="JI73">
        <v>29.9999</v>
      </c>
      <c r="JJ73">
        <v>32.537100000000002</v>
      </c>
      <c r="JK73">
        <v>32.511499999999998</v>
      </c>
      <c r="JL73">
        <v>19.865500000000001</v>
      </c>
      <c r="JM73">
        <v>20.631900000000002</v>
      </c>
      <c r="JN73">
        <v>100</v>
      </c>
      <c r="JO73">
        <v>30</v>
      </c>
      <c r="JP73">
        <v>391.24400000000003</v>
      </c>
      <c r="JQ73">
        <v>31.5684</v>
      </c>
      <c r="JR73">
        <v>98.887</v>
      </c>
      <c r="JS73">
        <v>98.742599999999996</v>
      </c>
    </row>
    <row r="74" spans="1:279" x14ac:dyDescent="0.2">
      <c r="A74">
        <v>59</v>
      </c>
      <c r="B74">
        <v>1658151242.5</v>
      </c>
      <c r="C74">
        <v>231.5</v>
      </c>
      <c r="D74" t="s">
        <v>536</v>
      </c>
      <c r="E74" t="s">
        <v>537</v>
      </c>
      <c r="F74">
        <v>4</v>
      </c>
      <c r="G74">
        <v>1658151240.1875</v>
      </c>
      <c r="H74">
        <f t="shared" si="0"/>
        <v>1.4145859030476899E-3</v>
      </c>
      <c r="I74">
        <f t="shared" si="1"/>
        <v>1.4145859030476899</v>
      </c>
      <c r="J74">
        <f t="shared" si="2"/>
        <v>4.5627618356902868</v>
      </c>
      <c r="K74">
        <f t="shared" si="3"/>
        <v>368.852125</v>
      </c>
      <c r="L74">
        <f t="shared" si="4"/>
        <v>280.17399422139061</v>
      </c>
      <c r="M74">
        <f t="shared" si="5"/>
        <v>28.384536769518178</v>
      </c>
      <c r="N74">
        <f t="shared" si="6"/>
        <v>37.36855282972612</v>
      </c>
      <c r="O74">
        <f t="shared" si="7"/>
        <v>9.2037351550859917E-2</v>
      </c>
      <c r="P74">
        <f t="shared" si="8"/>
        <v>2.770863569862712</v>
      </c>
      <c r="Q74">
        <f t="shared" si="9"/>
        <v>9.0372104808408169E-2</v>
      </c>
      <c r="R74">
        <f t="shared" si="10"/>
        <v>5.6629671724900563E-2</v>
      </c>
      <c r="S74">
        <f t="shared" si="11"/>
        <v>194.43853949999999</v>
      </c>
      <c r="T74">
        <f t="shared" si="12"/>
        <v>33.18283002785325</v>
      </c>
      <c r="U74">
        <f t="shared" si="13"/>
        <v>32.266312499999998</v>
      </c>
      <c r="V74">
        <f t="shared" si="14"/>
        <v>4.8475341452188605</v>
      </c>
      <c r="W74">
        <f t="shared" si="15"/>
        <v>68.221177797786865</v>
      </c>
      <c r="X74">
        <f t="shared" si="16"/>
        <v>3.3256997268257149</v>
      </c>
      <c r="Y74">
        <f t="shared" si="17"/>
        <v>4.8748787901073189</v>
      </c>
      <c r="Z74">
        <f t="shared" si="18"/>
        <v>1.5218344183931456</v>
      </c>
      <c r="AA74">
        <f t="shared" si="19"/>
        <v>-62.383238324403123</v>
      </c>
      <c r="AB74">
        <f t="shared" si="20"/>
        <v>14.880393844092092</v>
      </c>
      <c r="AC74">
        <f t="shared" si="21"/>
        <v>1.2216862930126962</v>
      </c>
      <c r="AD74">
        <f t="shared" si="22"/>
        <v>148.15738131270166</v>
      </c>
      <c r="AE74">
        <f t="shared" si="23"/>
        <v>14.036109630362228</v>
      </c>
      <c r="AF74">
        <f t="shared" si="24"/>
        <v>1.4170932938579424</v>
      </c>
      <c r="AG74">
        <f t="shared" si="25"/>
        <v>4.5627618356902868</v>
      </c>
      <c r="AH74">
        <v>395.24631803815339</v>
      </c>
      <c r="AI74">
        <v>384.40054545454541</v>
      </c>
      <c r="AJ74">
        <v>1.671709796186585</v>
      </c>
      <c r="AK74">
        <v>63.439053204931277</v>
      </c>
      <c r="AL74">
        <f t="shared" si="26"/>
        <v>1.4145859030476899</v>
      </c>
      <c r="AM74">
        <v>31.562169131367661</v>
      </c>
      <c r="AN74">
        <v>32.825390909090892</v>
      </c>
      <c r="AO74">
        <v>-1.525996326979204E-4</v>
      </c>
      <c r="AP74">
        <v>87.696171181003294</v>
      </c>
      <c r="AQ74">
        <v>106</v>
      </c>
      <c r="AR74">
        <v>16</v>
      </c>
      <c r="AS74">
        <f t="shared" si="27"/>
        <v>1</v>
      </c>
      <c r="AT74">
        <f t="shared" si="28"/>
        <v>0</v>
      </c>
      <c r="AU74">
        <f t="shared" si="29"/>
        <v>47524.676862834087</v>
      </c>
      <c r="AV74" t="s">
        <v>412</v>
      </c>
      <c r="AW74" t="s">
        <v>412</v>
      </c>
      <c r="AX74">
        <v>0</v>
      </c>
      <c r="AY74">
        <v>0</v>
      </c>
      <c r="AZ74" t="e">
        <f t="shared" si="30"/>
        <v>#DIV/0!</v>
      </c>
      <c r="BA74">
        <v>0</v>
      </c>
      <c r="BB74" t="s">
        <v>412</v>
      </c>
      <c r="BC74" t="s">
        <v>412</v>
      </c>
      <c r="BD74">
        <v>0</v>
      </c>
      <c r="BE74">
        <v>0</v>
      </c>
      <c r="BF74" t="e">
        <f t="shared" si="31"/>
        <v>#DIV/0!</v>
      </c>
      <c r="BG74">
        <v>0.5</v>
      </c>
      <c r="BH74">
        <f t="shared" si="32"/>
        <v>1009.5112499999999</v>
      </c>
      <c r="BI74">
        <f t="shared" si="33"/>
        <v>4.5627618356902868</v>
      </c>
      <c r="BJ74" t="e">
        <f t="shared" si="34"/>
        <v>#DIV/0!</v>
      </c>
      <c r="BK74">
        <f t="shared" si="35"/>
        <v>4.5197731433803115E-3</v>
      </c>
      <c r="BL74" t="e">
        <f t="shared" si="36"/>
        <v>#DIV/0!</v>
      </c>
      <c r="BM74" t="e">
        <f t="shared" si="37"/>
        <v>#DIV/0!</v>
      </c>
      <c r="BN74" t="s">
        <v>412</v>
      </c>
      <c r="BO74">
        <v>0</v>
      </c>
      <c r="BP74" t="e">
        <f t="shared" si="38"/>
        <v>#DIV/0!</v>
      </c>
      <c r="BQ74" t="e">
        <f t="shared" si="39"/>
        <v>#DIV/0!</v>
      </c>
      <c r="BR74" t="e">
        <f t="shared" si="40"/>
        <v>#DIV/0!</v>
      </c>
      <c r="BS74" t="e">
        <f t="shared" si="41"/>
        <v>#DIV/0!</v>
      </c>
      <c r="BT74" t="e">
        <f t="shared" si="42"/>
        <v>#DIV/0!</v>
      </c>
      <c r="BU74" t="e">
        <f t="shared" si="43"/>
        <v>#DIV/0!</v>
      </c>
      <c r="BV74" t="e">
        <f t="shared" si="44"/>
        <v>#DIV/0!</v>
      </c>
      <c r="BW74" t="e">
        <f t="shared" si="45"/>
        <v>#DIV/0!</v>
      </c>
      <c r="BX74" t="s">
        <v>412</v>
      </c>
      <c r="BY74" t="s">
        <v>412</v>
      </c>
      <c r="BZ74" t="s">
        <v>412</v>
      </c>
      <c r="CA74" t="s">
        <v>412</v>
      </c>
      <c r="CB74" t="s">
        <v>412</v>
      </c>
      <c r="CC74" t="s">
        <v>412</v>
      </c>
      <c r="CD74" t="s">
        <v>412</v>
      </c>
      <c r="CE74" t="s">
        <v>412</v>
      </c>
      <c r="CF74">
        <v>253</v>
      </c>
      <c r="CG74">
        <v>1000</v>
      </c>
      <c r="CH74" t="s">
        <v>413</v>
      </c>
      <c r="CI74">
        <v>1110.1500000000001</v>
      </c>
      <c r="CJ74">
        <v>1175.8634999999999</v>
      </c>
      <c r="CK74">
        <v>1152.67</v>
      </c>
      <c r="CL74">
        <v>1.3005735999999999E-4</v>
      </c>
      <c r="CM74">
        <v>6.5004835999999994E-4</v>
      </c>
      <c r="CN74">
        <v>4.7597999359999997E-2</v>
      </c>
      <c r="CO74">
        <v>5.5000000000000003E-4</v>
      </c>
      <c r="CP74">
        <f t="shared" si="46"/>
        <v>1199.99875</v>
      </c>
      <c r="CQ74">
        <f t="shared" si="47"/>
        <v>1009.5112499999999</v>
      </c>
      <c r="CR74">
        <f t="shared" si="48"/>
        <v>0.84126025131276172</v>
      </c>
      <c r="CS74">
        <f t="shared" si="49"/>
        <v>0.16203228503363024</v>
      </c>
      <c r="CT74">
        <v>6</v>
      </c>
      <c r="CU74">
        <v>0.5</v>
      </c>
      <c r="CV74" t="s">
        <v>414</v>
      </c>
      <c r="CW74">
        <v>2</v>
      </c>
      <c r="CX74" t="b">
        <v>1</v>
      </c>
      <c r="CY74">
        <v>1658151240.1875</v>
      </c>
      <c r="CZ74">
        <v>368.852125</v>
      </c>
      <c r="DA74">
        <v>382.28562499999998</v>
      </c>
      <c r="DB74">
        <v>32.826837500000003</v>
      </c>
      <c r="DC74">
        <v>31.562200000000001</v>
      </c>
      <c r="DD74">
        <v>370.64774999999997</v>
      </c>
      <c r="DE74">
        <v>32.322850000000003</v>
      </c>
      <c r="DF74">
        <v>650.26125000000002</v>
      </c>
      <c r="DG74">
        <v>101.2105</v>
      </c>
      <c r="DH74">
        <v>9.9890524999999994E-2</v>
      </c>
      <c r="DI74">
        <v>32.365924999999997</v>
      </c>
      <c r="DJ74">
        <v>999.9</v>
      </c>
      <c r="DK74">
        <v>32.266312499999998</v>
      </c>
      <c r="DL74">
        <v>0</v>
      </c>
      <c r="DM74">
        <v>0</v>
      </c>
      <c r="DN74">
        <v>9012.58</v>
      </c>
      <c r="DO74">
        <v>0</v>
      </c>
      <c r="DP74">
        <v>397.77749999999997</v>
      </c>
      <c r="DQ74">
        <v>-13.433662500000001</v>
      </c>
      <c r="DR74">
        <v>381.37137500000011</v>
      </c>
      <c r="DS74">
        <v>394.745</v>
      </c>
      <c r="DT74">
        <v>1.2646075000000001</v>
      </c>
      <c r="DU74">
        <v>382.28562499999998</v>
      </c>
      <c r="DV74">
        <v>31.562200000000001</v>
      </c>
      <c r="DW74">
        <v>3.3224225000000001</v>
      </c>
      <c r="DX74">
        <v>3.1944300000000001</v>
      </c>
      <c r="DY74">
        <v>25.73865</v>
      </c>
      <c r="DZ74">
        <v>25.077662499999999</v>
      </c>
      <c r="EA74">
        <v>1199.99875</v>
      </c>
      <c r="EB74">
        <v>0.95799425000000005</v>
      </c>
      <c r="EC74">
        <v>4.2006062500000003E-2</v>
      </c>
      <c r="ED74">
        <v>0</v>
      </c>
      <c r="EE74">
        <v>2.6212</v>
      </c>
      <c r="EF74">
        <v>0</v>
      </c>
      <c r="EG74">
        <v>11749.7125</v>
      </c>
      <c r="EH74">
        <v>9554.9524999999994</v>
      </c>
      <c r="EI74">
        <v>46.413749999999993</v>
      </c>
      <c r="EJ74">
        <v>48.702749999999988</v>
      </c>
      <c r="EK74">
        <v>47.905999999999999</v>
      </c>
      <c r="EL74">
        <v>46.780999999999999</v>
      </c>
      <c r="EM74">
        <v>46.109250000000003</v>
      </c>
      <c r="EN74">
        <v>1149.5887499999999</v>
      </c>
      <c r="EO74">
        <v>50.41</v>
      </c>
      <c r="EP74">
        <v>0</v>
      </c>
      <c r="EQ74">
        <v>593749.29999995232</v>
      </c>
      <c r="ER74">
        <v>0</v>
      </c>
      <c r="ES74">
        <v>2.592848</v>
      </c>
      <c r="ET74">
        <v>-0.27003844840170999</v>
      </c>
      <c r="EU74">
        <v>165.55384640985511</v>
      </c>
      <c r="EV74">
        <v>11735.5</v>
      </c>
      <c r="EW74">
        <v>15</v>
      </c>
      <c r="EX74">
        <v>1658144494.0999999</v>
      </c>
      <c r="EY74" t="s">
        <v>415</v>
      </c>
      <c r="EZ74">
        <v>1658144494.0999999</v>
      </c>
      <c r="FA74">
        <v>1658144488.0999999</v>
      </c>
      <c r="FB74">
        <v>9</v>
      </c>
      <c r="FC74">
        <v>-0.39</v>
      </c>
      <c r="FD74">
        <v>0.129</v>
      </c>
      <c r="FE74">
        <v>-1.6950000000000001</v>
      </c>
      <c r="FF74">
        <v>0.501</v>
      </c>
      <c r="FG74">
        <v>420</v>
      </c>
      <c r="FH74">
        <v>31</v>
      </c>
      <c r="FI74">
        <v>0.32</v>
      </c>
      <c r="FJ74">
        <v>0.13</v>
      </c>
      <c r="FK74">
        <v>-13.1586325</v>
      </c>
      <c r="FL74">
        <v>-1.2218622889305779</v>
      </c>
      <c r="FM74">
        <v>0.17964776840737551</v>
      </c>
      <c r="FN74">
        <v>0</v>
      </c>
      <c r="FO74">
        <v>2.6115264705882351</v>
      </c>
      <c r="FP74">
        <v>-0.4286218432329757</v>
      </c>
      <c r="FQ74">
        <v>0.2075288573963851</v>
      </c>
      <c r="FR74">
        <v>1</v>
      </c>
      <c r="FS74">
        <v>1.2939417499999999</v>
      </c>
      <c r="FT74">
        <v>-0.2704805628517859</v>
      </c>
      <c r="FU74">
        <v>2.6926765112755369E-2</v>
      </c>
      <c r="FV74">
        <v>0</v>
      </c>
      <c r="FW74">
        <v>1</v>
      </c>
      <c r="FX74">
        <v>3</v>
      </c>
      <c r="FY74" t="s">
        <v>493</v>
      </c>
      <c r="FZ74">
        <v>3.3720599999999998</v>
      </c>
      <c r="GA74">
        <v>2.8937599999999999</v>
      </c>
      <c r="GB74">
        <v>9.0613399999999997E-2</v>
      </c>
      <c r="GC74">
        <v>9.4336299999999998E-2</v>
      </c>
      <c r="GD74">
        <v>0.137905</v>
      </c>
      <c r="GE74">
        <v>0.137215</v>
      </c>
      <c r="GF74">
        <v>31589.599999999999</v>
      </c>
      <c r="GG74">
        <v>27351</v>
      </c>
      <c r="GH74">
        <v>31034.5</v>
      </c>
      <c r="GI74">
        <v>28131.5</v>
      </c>
      <c r="GJ74">
        <v>35231.199999999997</v>
      </c>
      <c r="GK74">
        <v>34241.4</v>
      </c>
      <c r="GL74">
        <v>40444</v>
      </c>
      <c r="GM74">
        <v>39206.199999999997</v>
      </c>
      <c r="GN74">
        <v>2.1930999999999998</v>
      </c>
      <c r="GO74">
        <v>1.6695199999999999</v>
      </c>
      <c r="GP74">
        <v>0</v>
      </c>
      <c r="GQ74">
        <v>0.103269</v>
      </c>
      <c r="GR74">
        <v>999.9</v>
      </c>
      <c r="GS74">
        <v>30.5989</v>
      </c>
      <c r="GT74">
        <v>66.900000000000006</v>
      </c>
      <c r="GU74">
        <v>34.4</v>
      </c>
      <c r="GV74">
        <v>36.115499999999997</v>
      </c>
      <c r="GW74">
        <v>50.33</v>
      </c>
      <c r="GX74">
        <v>44.779600000000002</v>
      </c>
      <c r="GY74">
        <v>1</v>
      </c>
      <c r="GZ74">
        <v>0.40187499999999998</v>
      </c>
      <c r="HA74">
        <v>0.45001099999999999</v>
      </c>
      <c r="HB74">
        <v>20.213699999999999</v>
      </c>
      <c r="HC74">
        <v>5.2150400000000001</v>
      </c>
      <c r="HD74">
        <v>11.968</v>
      </c>
      <c r="HE74">
        <v>4.9911000000000003</v>
      </c>
      <c r="HF74">
        <v>3.2926000000000002</v>
      </c>
      <c r="HG74">
        <v>7853.5</v>
      </c>
      <c r="HH74">
        <v>9999</v>
      </c>
      <c r="HI74">
        <v>9999</v>
      </c>
      <c r="HJ74">
        <v>921.9</v>
      </c>
      <c r="HK74">
        <v>4.9712300000000003</v>
      </c>
      <c r="HL74">
        <v>1.8737900000000001</v>
      </c>
      <c r="HM74">
        <v>1.87012</v>
      </c>
      <c r="HN74">
        <v>1.86964</v>
      </c>
      <c r="HO74">
        <v>1.87439</v>
      </c>
      <c r="HP74">
        <v>1.87103</v>
      </c>
      <c r="HQ74">
        <v>1.86652</v>
      </c>
      <c r="HR74">
        <v>1.87761</v>
      </c>
      <c r="HS74">
        <v>0</v>
      </c>
      <c r="HT74">
        <v>0</v>
      </c>
      <c r="HU74">
        <v>0</v>
      </c>
      <c r="HV74">
        <v>0</v>
      </c>
      <c r="HW74" t="s">
        <v>417</v>
      </c>
      <c r="HX74" t="s">
        <v>418</v>
      </c>
      <c r="HY74" t="s">
        <v>419</v>
      </c>
      <c r="HZ74" t="s">
        <v>419</v>
      </c>
      <c r="IA74" t="s">
        <v>419</v>
      </c>
      <c r="IB74" t="s">
        <v>419</v>
      </c>
      <c r="IC74">
        <v>0</v>
      </c>
      <c r="ID74">
        <v>100</v>
      </c>
      <c r="IE74">
        <v>100</v>
      </c>
      <c r="IF74">
        <v>-1.8</v>
      </c>
      <c r="IG74">
        <v>0.50390000000000001</v>
      </c>
      <c r="IH74">
        <v>-1.5492032321761531</v>
      </c>
      <c r="II74">
        <v>1.7196870422270779E-5</v>
      </c>
      <c r="IJ74">
        <v>-2.1741833173098589E-6</v>
      </c>
      <c r="IK74">
        <v>9.0595066644434051E-10</v>
      </c>
      <c r="IL74">
        <v>-9.5844304854189682E-2</v>
      </c>
      <c r="IM74">
        <v>-1.2435942757381079E-3</v>
      </c>
      <c r="IN74">
        <v>8.3241555849602686E-4</v>
      </c>
      <c r="IO74">
        <v>-6.8006265696850886E-6</v>
      </c>
      <c r="IP74">
        <v>17</v>
      </c>
      <c r="IQ74">
        <v>2050</v>
      </c>
      <c r="IR74">
        <v>3</v>
      </c>
      <c r="IS74">
        <v>34</v>
      </c>
      <c r="IT74">
        <v>112.5</v>
      </c>
      <c r="IU74">
        <v>112.6</v>
      </c>
      <c r="IV74">
        <v>1.00342</v>
      </c>
      <c r="IW74">
        <v>2.5744600000000002</v>
      </c>
      <c r="IX74">
        <v>1.49902</v>
      </c>
      <c r="IY74">
        <v>2.3034699999999999</v>
      </c>
      <c r="IZ74">
        <v>1.69678</v>
      </c>
      <c r="JA74">
        <v>2.2949199999999998</v>
      </c>
      <c r="JB74">
        <v>38.673299999999998</v>
      </c>
      <c r="JC74">
        <v>14.981400000000001</v>
      </c>
      <c r="JD74">
        <v>18</v>
      </c>
      <c r="JE74">
        <v>577.13800000000003</v>
      </c>
      <c r="JF74">
        <v>322.24</v>
      </c>
      <c r="JG74">
        <v>29.9984</v>
      </c>
      <c r="JH74">
        <v>32.740299999999998</v>
      </c>
      <c r="JI74">
        <v>29.9999</v>
      </c>
      <c r="JJ74">
        <v>32.537100000000002</v>
      </c>
      <c r="JK74">
        <v>32.509799999999998</v>
      </c>
      <c r="JL74">
        <v>20.137799999999999</v>
      </c>
      <c r="JM74">
        <v>20.631900000000002</v>
      </c>
      <c r="JN74">
        <v>100</v>
      </c>
      <c r="JO74">
        <v>30</v>
      </c>
      <c r="JP74">
        <v>397.923</v>
      </c>
      <c r="JQ74">
        <v>31.5684</v>
      </c>
      <c r="JR74">
        <v>98.886700000000005</v>
      </c>
      <c r="JS74">
        <v>98.744600000000005</v>
      </c>
    </row>
    <row r="75" spans="1:279" x14ac:dyDescent="0.2">
      <c r="A75">
        <v>60</v>
      </c>
      <c r="B75">
        <v>1658151246.5</v>
      </c>
      <c r="C75">
        <v>235.5</v>
      </c>
      <c r="D75" t="s">
        <v>538</v>
      </c>
      <c r="E75" t="s">
        <v>539</v>
      </c>
      <c r="F75">
        <v>4</v>
      </c>
      <c r="G75">
        <v>1658151244.5</v>
      </c>
      <c r="H75">
        <f t="shared" si="0"/>
        <v>1.4145127438267761E-3</v>
      </c>
      <c r="I75">
        <f t="shared" si="1"/>
        <v>1.4145127438267762</v>
      </c>
      <c r="J75">
        <f t="shared" si="2"/>
        <v>4.7209113226298332</v>
      </c>
      <c r="K75">
        <f t="shared" si="3"/>
        <v>375.86771428571433</v>
      </c>
      <c r="L75">
        <f t="shared" si="4"/>
        <v>284.11022603893275</v>
      </c>
      <c r="M75">
        <f t="shared" si="5"/>
        <v>28.783845923315447</v>
      </c>
      <c r="N75">
        <f t="shared" si="6"/>
        <v>38.080003407079737</v>
      </c>
      <c r="O75">
        <f t="shared" si="7"/>
        <v>9.188560893335207E-2</v>
      </c>
      <c r="P75">
        <f t="shared" si="8"/>
        <v>2.7682036220917121</v>
      </c>
      <c r="Q75">
        <f t="shared" si="9"/>
        <v>9.0224231482128686E-2</v>
      </c>
      <c r="R75">
        <f t="shared" si="10"/>
        <v>5.6536910778272845E-2</v>
      </c>
      <c r="S75">
        <f t="shared" si="11"/>
        <v>194.43828299999998</v>
      </c>
      <c r="T75">
        <f t="shared" si="12"/>
        <v>33.189245275083309</v>
      </c>
      <c r="U75">
        <f t="shared" si="13"/>
        <v>32.27467142857143</v>
      </c>
      <c r="V75">
        <f t="shared" si="14"/>
        <v>4.8498236131700816</v>
      </c>
      <c r="W75">
        <f t="shared" si="15"/>
        <v>68.196493474426333</v>
      </c>
      <c r="X75">
        <f t="shared" si="16"/>
        <v>3.3255615428751448</v>
      </c>
      <c r="Y75">
        <f t="shared" si="17"/>
        <v>4.8764406693758078</v>
      </c>
      <c r="Z75">
        <f t="shared" si="18"/>
        <v>1.5242620702949368</v>
      </c>
      <c r="AA75">
        <f t="shared" si="19"/>
        <v>-62.380012002760829</v>
      </c>
      <c r="AB75">
        <f t="shared" si="20"/>
        <v>14.465561229708102</v>
      </c>
      <c r="AC75">
        <f t="shared" si="21"/>
        <v>1.1888515164913993</v>
      </c>
      <c r="AD75">
        <f t="shared" si="22"/>
        <v>147.71268374343867</v>
      </c>
      <c r="AE75">
        <f t="shared" si="23"/>
        <v>14.319902488339812</v>
      </c>
      <c r="AF75">
        <f t="shared" si="24"/>
        <v>1.4150689420443585</v>
      </c>
      <c r="AG75">
        <f t="shared" si="25"/>
        <v>4.7209113226298332</v>
      </c>
      <c r="AH75">
        <v>402.25270765618899</v>
      </c>
      <c r="AI75">
        <v>391.16838787878788</v>
      </c>
      <c r="AJ75">
        <v>1.694489481390677</v>
      </c>
      <c r="AK75">
        <v>63.439053204931277</v>
      </c>
      <c r="AL75">
        <f t="shared" si="26"/>
        <v>1.4145127438267762</v>
      </c>
      <c r="AM75">
        <v>31.562567738099158</v>
      </c>
      <c r="AN75">
        <v>32.825044242424227</v>
      </c>
      <c r="AO75">
        <v>-4.0183028582759089E-5</v>
      </c>
      <c r="AP75">
        <v>87.696171181003294</v>
      </c>
      <c r="AQ75">
        <v>106</v>
      </c>
      <c r="AR75">
        <v>16</v>
      </c>
      <c r="AS75">
        <f t="shared" si="27"/>
        <v>1</v>
      </c>
      <c r="AT75">
        <f t="shared" si="28"/>
        <v>0</v>
      </c>
      <c r="AU75">
        <f t="shared" si="29"/>
        <v>47450.439423382522</v>
      </c>
      <c r="AV75" t="s">
        <v>412</v>
      </c>
      <c r="AW75" t="s">
        <v>412</v>
      </c>
      <c r="AX75">
        <v>0</v>
      </c>
      <c r="AY75">
        <v>0</v>
      </c>
      <c r="AZ75" t="e">
        <f t="shared" si="30"/>
        <v>#DIV/0!</v>
      </c>
      <c r="BA75">
        <v>0</v>
      </c>
      <c r="BB75" t="s">
        <v>412</v>
      </c>
      <c r="BC75" t="s">
        <v>412</v>
      </c>
      <c r="BD75">
        <v>0</v>
      </c>
      <c r="BE75">
        <v>0</v>
      </c>
      <c r="BF75" t="e">
        <f t="shared" si="31"/>
        <v>#DIV/0!</v>
      </c>
      <c r="BG75">
        <v>0.5</v>
      </c>
      <c r="BH75">
        <f t="shared" si="32"/>
        <v>1009.5098999999999</v>
      </c>
      <c r="BI75">
        <f t="shared" si="33"/>
        <v>4.7209113226298332</v>
      </c>
      <c r="BJ75" t="e">
        <f t="shared" si="34"/>
        <v>#DIV/0!</v>
      </c>
      <c r="BK75">
        <f t="shared" si="35"/>
        <v>4.6764388567460645E-3</v>
      </c>
      <c r="BL75" t="e">
        <f t="shared" si="36"/>
        <v>#DIV/0!</v>
      </c>
      <c r="BM75" t="e">
        <f t="shared" si="37"/>
        <v>#DIV/0!</v>
      </c>
      <c r="BN75" t="s">
        <v>412</v>
      </c>
      <c r="BO75">
        <v>0</v>
      </c>
      <c r="BP75" t="e">
        <f t="shared" si="38"/>
        <v>#DIV/0!</v>
      </c>
      <c r="BQ75" t="e">
        <f t="shared" si="39"/>
        <v>#DIV/0!</v>
      </c>
      <c r="BR75" t="e">
        <f t="shared" si="40"/>
        <v>#DIV/0!</v>
      </c>
      <c r="BS75" t="e">
        <f t="shared" si="41"/>
        <v>#DIV/0!</v>
      </c>
      <c r="BT75" t="e">
        <f t="shared" si="42"/>
        <v>#DIV/0!</v>
      </c>
      <c r="BU75" t="e">
        <f t="shared" si="43"/>
        <v>#DIV/0!</v>
      </c>
      <c r="BV75" t="e">
        <f t="shared" si="44"/>
        <v>#DIV/0!</v>
      </c>
      <c r="BW75" t="e">
        <f t="shared" si="45"/>
        <v>#DIV/0!</v>
      </c>
      <c r="BX75" t="s">
        <v>412</v>
      </c>
      <c r="BY75" t="s">
        <v>412</v>
      </c>
      <c r="BZ75" t="s">
        <v>412</v>
      </c>
      <c r="CA75" t="s">
        <v>412</v>
      </c>
      <c r="CB75" t="s">
        <v>412</v>
      </c>
      <c r="CC75" t="s">
        <v>412</v>
      </c>
      <c r="CD75" t="s">
        <v>412</v>
      </c>
      <c r="CE75" t="s">
        <v>412</v>
      </c>
      <c r="CF75">
        <v>253</v>
      </c>
      <c r="CG75">
        <v>1000</v>
      </c>
      <c r="CH75" t="s">
        <v>413</v>
      </c>
      <c r="CI75">
        <v>1110.1500000000001</v>
      </c>
      <c r="CJ75">
        <v>1175.8634999999999</v>
      </c>
      <c r="CK75">
        <v>1152.67</v>
      </c>
      <c r="CL75">
        <v>1.3005735999999999E-4</v>
      </c>
      <c r="CM75">
        <v>6.5004835999999994E-4</v>
      </c>
      <c r="CN75">
        <v>4.7597999359999997E-2</v>
      </c>
      <c r="CO75">
        <v>5.5000000000000003E-4</v>
      </c>
      <c r="CP75">
        <f t="shared" si="46"/>
        <v>1199.997142857143</v>
      </c>
      <c r="CQ75">
        <f t="shared" si="47"/>
        <v>1009.5098999999999</v>
      </c>
      <c r="CR75">
        <f t="shared" si="48"/>
        <v>0.84126025300060225</v>
      </c>
      <c r="CS75">
        <f t="shared" si="49"/>
        <v>0.16203228829116256</v>
      </c>
      <c r="CT75">
        <v>6</v>
      </c>
      <c r="CU75">
        <v>0.5</v>
      </c>
      <c r="CV75" t="s">
        <v>414</v>
      </c>
      <c r="CW75">
        <v>2</v>
      </c>
      <c r="CX75" t="b">
        <v>1</v>
      </c>
      <c r="CY75">
        <v>1658151244.5</v>
      </c>
      <c r="CZ75">
        <v>375.86771428571433</v>
      </c>
      <c r="DA75">
        <v>389.57071428571419</v>
      </c>
      <c r="DB75">
        <v>32.824871428571427</v>
      </c>
      <c r="DC75">
        <v>31.56211428571428</v>
      </c>
      <c r="DD75">
        <v>377.6717142857143</v>
      </c>
      <c r="DE75">
        <v>32.320957142857139</v>
      </c>
      <c r="DF75">
        <v>650.30057142857129</v>
      </c>
      <c r="DG75">
        <v>101.21214285714279</v>
      </c>
      <c r="DH75">
        <v>0.100106</v>
      </c>
      <c r="DI75">
        <v>32.371600000000008</v>
      </c>
      <c r="DJ75">
        <v>999.89999999999986</v>
      </c>
      <c r="DK75">
        <v>32.27467142857143</v>
      </c>
      <c r="DL75">
        <v>0</v>
      </c>
      <c r="DM75">
        <v>0</v>
      </c>
      <c r="DN75">
        <v>8998.3042857142846</v>
      </c>
      <c r="DO75">
        <v>0</v>
      </c>
      <c r="DP75">
        <v>400.94500000000011</v>
      </c>
      <c r="DQ75">
        <v>-13.7027</v>
      </c>
      <c r="DR75">
        <v>388.62442857142861</v>
      </c>
      <c r="DS75">
        <v>402.26699999999988</v>
      </c>
      <c r="DT75">
        <v>1.2627699999999999</v>
      </c>
      <c r="DU75">
        <v>389.57071428571419</v>
      </c>
      <c r="DV75">
        <v>31.56211428571428</v>
      </c>
      <c r="DW75">
        <v>3.3222800000000001</v>
      </c>
      <c r="DX75">
        <v>3.1944714285714291</v>
      </c>
      <c r="DY75">
        <v>25.7379</v>
      </c>
      <c r="DZ75">
        <v>25.07788571428571</v>
      </c>
      <c r="EA75">
        <v>1199.997142857143</v>
      </c>
      <c r="EB75">
        <v>0.95799442857142858</v>
      </c>
      <c r="EC75">
        <v>4.2005871428571442E-2</v>
      </c>
      <c r="ED75">
        <v>0</v>
      </c>
      <c r="EE75">
        <v>2.5722142857142849</v>
      </c>
      <c r="EF75">
        <v>0</v>
      </c>
      <c r="EG75">
        <v>11764.757142857139</v>
      </c>
      <c r="EH75">
        <v>9554.9528571428564</v>
      </c>
      <c r="EI75">
        <v>46.428142857142859</v>
      </c>
      <c r="EJ75">
        <v>48.686999999999998</v>
      </c>
      <c r="EK75">
        <v>47.910428571428568</v>
      </c>
      <c r="EL75">
        <v>46.794285714285706</v>
      </c>
      <c r="EM75">
        <v>46.107000000000014</v>
      </c>
      <c r="EN75">
        <v>1149.5871428571429</v>
      </c>
      <c r="EO75">
        <v>50.41</v>
      </c>
      <c r="EP75">
        <v>0</v>
      </c>
      <c r="EQ75">
        <v>593753.5</v>
      </c>
      <c r="ER75">
        <v>0</v>
      </c>
      <c r="ES75">
        <v>2.5461461538461538</v>
      </c>
      <c r="ET75">
        <v>0.11860513882485051</v>
      </c>
      <c r="EU75">
        <v>189.37777789682539</v>
      </c>
      <c r="EV75">
        <v>11747.065384615389</v>
      </c>
      <c r="EW75">
        <v>15</v>
      </c>
      <c r="EX75">
        <v>1658144494.0999999</v>
      </c>
      <c r="EY75" t="s">
        <v>415</v>
      </c>
      <c r="EZ75">
        <v>1658144494.0999999</v>
      </c>
      <c r="FA75">
        <v>1658144488.0999999</v>
      </c>
      <c r="FB75">
        <v>9</v>
      </c>
      <c r="FC75">
        <v>-0.39</v>
      </c>
      <c r="FD75">
        <v>0.129</v>
      </c>
      <c r="FE75">
        <v>-1.6950000000000001</v>
      </c>
      <c r="FF75">
        <v>0.501</v>
      </c>
      <c r="FG75">
        <v>420</v>
      </c>
      <c r="FH75">
        <v>31</v>
      </c>
      <c r="FI75">
        <v>0.32</v>
      </c>
      <c r="FJ75">
        <v>0.13</v>
      </c>
      <c r="FK75">
        <v>-13.259275000000001</v>
      </c>
      <c r="FL75">
        <v>-2.721314071294556</v>
      </c>
      <c r="FM75">
        <v>0.26898478000623011</v>
      </c>
      <c r="FN75">
        <v>0</v>
      </c>
      <c r="FO75">
        <v>2.590814705882353</v>
      </c>
      <c r="FP75">
        <v>-0.13264934633157421</v>
      </c>
      <c r="FQ75">
        <v>0.19731611265466589</v>
      </c>
      <c r="FR75">
        <v>1</v>
      </c>
      <c r="FS75">
        <v>1.2788442499999999</v>
      </c>
      <c r="FT75">
        <v>-0.16926945590994091</v>
      </c>
      <c r="FU75">
        <v>1.7430087763333241E-2</v>
      </c>
      <c r="FV75">
        <v>0</v>
      </c>
      <c r="FW75">
        <v>1</v>
      </c>
      <c r="FX75">
        <v>3</v>
      </c>
      <c r="FY75" t="s">
        <v>493</v>
      </c>
      <c r="FZ75">
        <v>3.3721100000000002</v>
      </c>
      <c r="GA75">
        <v>2.8936999999999999</v>
      </c>
      <c r="GB75">
        <v>9.1860200000000003E-2</v>
      </c>
      <c r="GC75">
        <v>9.5602699999999999E-2</v>
      </c>
      <c r="GD75">
        <v>0.137909</v>
      </c>
      <c r="GE75">
        <v>0.137211</v>
      </c>
      <c r="GF75">
        <v>31545.5</v>
      </c>
      <c r="GG75">
        <v>27312.400000000001</v>
      </c>
      <c r="GH75">
        <v>31033.9</v>
      </c>
      <c r="GI75">
        <v>28131.1</v>
      </c>
      <c r="GJ75">
        <v>35230.400000000001</v>
      </c>
      <c r="GK75">
        <v>34241</v>
      </c>
      <c r="GL75">
        <v>40443.199999999997</v>
      </c>
      <c r="GM75">
        <v>39205.4</v>
      </c>
      <c r="GN75">
        <v>2.1932700000000001</v>
      </c>
      <c r="GO75">
        <v>1.6690499999999999</v>
      </c>
      <c r="GP75">
        <v>0</v>
      </c>
      <c r="GQ75">
        <v>0.103019</v>
      </c>
      <c r="GR75">
        <v>999.9</v>
      </c>
      <c r="GS75">
        <v>30.596900000000002</v>
      </c>
      <c r="GT75">
        <v>66.8</v>
      </c>
      <c r="GU75">
        <v>34.4</v>
      </c>
      <c r="GV75">
        <v>36.0593</v>
      </c>
      <c r="GW75">
        <v>50.87</v>
      </c>
      <c r="GX75">
        <v>45.144199999999998</v>
      </c>
      <c r="GY75">
        <v>1</v>
      </c>
      <c r="GZ75">
        <v>0.401862</v>
      </c>
      <c r="HA75">
        <v>0.44549299999999997</v>
      </c>
      <c r="HB75">
        <v>20.214099999999998</v>
      </c>
      <c r="HC75">
        <v>5.2147399999999999</v>
      </c>
      <c r="HD75">
        <v>11.9686</v>
      </c>
      <c r="HE75">
        <v>4.9911000000000003</v>
      </c>
      <c r="HF75">
        <v>3.2925300000000002</v>
      </c>
      <c r="HG75">
        <v>7853.5</v>
      </c>
      <c r="HH75">
        <v>9999</v>
      </c>
      <c r="HI75">
        <v>9999</v>
      </c>
      <c r="HJ75">
        <v>921.9</v>
      </c>
      <c r="HK75">
        <v>4.9712300000000003</v>
      </c>
      <c r="HL75">
        <v>1.8737900000000001</v>
      </c>
      <c r="HM75">
        <v>1.87012</v>
      </c>
      <c r="HN75">
        <v>1.8696200000000001</v>
      </c>
      <c r="HO75">
        <v>1.87439</v>
      </c>
      <c r="HP75">
        <v>1.87103</v>
      </c>
      <c r="HQ75">
        <v>1.86653</v>
      </c>
      <c r="HR75">
        <v>1.87761</v>
      </c>
      <c r="HS75">
        <v>0</v>
      </c>
      <c r="HT75">
        <v>0</v>
      </c>
      <c r="HU75">
        <v>0</v>
      </c>
      <c r="HV75">
        <v>0</v>
      </c>
      <c r="HW75" t="s">
        <v>417</v>
      </c>
      <c r="HX75" t="s">
        <v>418</v>
      </c>
      <c r="HY75" t="s">
        <v>419</v>
      </c>
      <c r="HZ75" t="s">
        <v>419</v>
      </c>
      <c r="IA75" t="s">
        <v>419</v>
      </c>
      <c r="IB75" t="s">
        <v>419</v>
      </c>
      <c r="IC75">
        <v>0</v>
      </c>
      <c r="ID75">
        <v>100</v>
      </c>
      <c r="IE75">
        <v>100</v>
      </c>
      <c r="IF75">
        <v>-1.8080000000000001</v>
      </c>
      <c r="IG75">
        <v>0.50390000000000001</v>
      </c>
      <c r="IH75">
        <v>-1.5492032321761531</v>
      </c>
      <c r="II75">
        <v>1.7196870422270779E-5</v>
      </c>
      <c r="IJ75">
        <v>-2.1741833173098589E-6</v>
      </c>
      <c r="IK75">
        <v>9.0595066644434051E-10</v>
      </c>
      <c r="IL75">
        <v>-9.5844304854189682E-2</v>
      </c>
      <c r="IM75">
        <v>-1.2435942757381079E-3</v>
      </c>
      <c r="IN75">
        <v>8.3241555849602686E-4</v>
      </c>
      <c r="IO75">
        <v>-6.8006265696850886E-6</v>
      </c>
      <c r="IP75">
        <v>17</v>
      </c>
      <c r="IQ75">
        <v>2050</v>
      </c>
      <c r="IR75">
        <v>3</v>
      </c>
      <c r="IS75">
        <v>34</v>
      </c>
      <c r="IT75">
        <v>112.5</v>
      </c>
      <c r="IU75">
        <v>112.6</v>
      </c>
      <c r="IV75">
        <v>1.01685</v>
      </c>
      <c r="IW75">
        <v>2.5756800000000002</v>
      </c>
      <c r="IX75">
        <v>1.49902</v>
      </c>
      <c r="IY75">
        <v>2.3034699999999999</v>
      </c>
      <c r="IZ75">
        <v>1.69678</v>
      </c>
      <c r="JA75">
        <v>2.2412100000000001</v>
      </c>
      <c r="JB75">
        <v>38.673299999999998</v>
      </c>
      <c r="JC75">
        <v>14.9726</v>
      </c>
      <c r="JD75">
        <v>18</v>
      </c>
      <c r="JE75">
        <v>577.26</v>
      </c>
      <c r="JF75">
        <v>321.98700000000002</v>
      </c>
      <c r="JG75">
        <v>29.9986</v>
      </c>
      <c r="JH75">
        <v>32.737400000000001</v>
      </c>
      <c r="JI75">
        <v>29.9999</v>
      </c>
      <c r="JJ75">
        <v>32.537100000000002</v>
      </c>
      <c r="JK75">
        <v>32.509099999999997</v>
      </c>
      <c r="JL75">
        <v>20.413699999999999</v>
      </c>
      <c r="JM75">
        <v>20.631900000000002</v>
      </c>
      <c r="JN75">
        <v>100</v>
      </c>
      <c r="JO75">
        <v>30</v>
      </c>
      <c r="JP75">
        <v>404.601</v>
      </c>
      <c r="JQ75">
        <v>31.5684</v>
      </c>
      <c r="JR75">
        <v>98.884699999999995</v>
      </c>
      <c r="JS75">
        <v>98.742900000000006</v>
      </c>
    </row>
    <row r="76" spans="1:279" x14ac:dyDescent="0.2">
      <c r="A76">
        <v>61</v>
      </c>
      <c r="B76">
        <v>1658151250.5</v>
      </c>
      <c r="C76">
        <v>239.5</v>
      </c>
      <c r="D76" t="s">
        <v>540</v>
      </c>
      <c r="E76" t="s">
        <v>541</v>
      </c>
      <c r="F76">
        <v>4</v>
      </c>
      <c r="G76">
        <v>1658151248.1875</v>
      </c>
      <c r="H76">
        <f t="shared" si="0"/>
        <v>1.4139679753735644E-3</v>
      </c>
      <c r="I76">
        <f t="shared" si="1"/>
        <v>1.4139679753735643</v>
      </c>
      <c r="J76">
        <f t="shared" si="2"/>
        <v>4.7050337451722442</v>
      </c>
      <c r="K76">
        <f t="shared" si="3"/>
        <v>381.92725000000002</v>
      </c>
      <c r="L76">
        <f t="shared" si="4"/>
        <v>290.32940555004888</v>
      </c>
      <c r="M76">
        <f t="shared" si="5"/>
        <v>29.414050990150248</v>
      </c>
      <c r="N76">
        <f t="shared" si="6"/>
        <v>38.694074355796751</v>
      </c>
      <c r="O76">
        <f t="shared" si="7"/>
        <v>9.1913379000345241E-2</v>
      </c>
      <c r="P76">
        <f t="shared" si="8"/>
        <v>2.7719444744557316</v>
      </c>
      <c r="Q76">
        <f t="shared" si="9"/>
        <v>9.0253206731636573E-2</v>
      </c>
      <c r="R76">
        <f t="shared" si="10"/>
        <v>5.6554916410642246E-2</v>
      </c>
      <c r="S76">
        <f t="shared" si="11"/>
        <v>194.43754199999998</v>
      </c>
      <c r="T76">
        <f t="shared" si="12"/>
        <v>33.191967349111209</v>
      </c>
      <c r="U76">
        <f t="shared" si="13"/>
        <v>32.270650000000003</v>
      </c>
      <c r="V76">
        <f t="shared" si="14"/>
        <v>4.8487220469179482</v>
      </c>
      <c r="W76">
        <f t="shared" si="15"/>
        <v>68.181794020227045</v>
      </c>
      <c r="X76">
        <f t="shared" si="16"/>
        <v>3.3255204289006306</v>
      </c>
      <c r="Y76">
        <f t="shared" si="17"/>
        <v>4.8774316908030757</v>
      </c>
      <c r="Z76">
        <f t="shared" si="18"/>
        <v>1.5232016180173176</v>
      </c>
      <c r="AA76">
        <f t="shared" si="19"/>
        <v>-62.355987713974187</v>
      </c>
      <c r="AB76">
        <f t="shared" si="20"/>
        <v>15.624063921491366</v>
      </c>
      <c r="AC76">
        <f t="shared" si="21"/>
        <v>1.282327464331295</v>
      </c>
      <c r="AD76">
        <f t="shared" si="22"/>
        <v>148.98794567184848</v>
      </c>
      <c r="AE76">
        <f t="shared" si="23"/>
        <v>14.359246934344231</v>
      </c>
      <c r="AF76">
        <f t="shared" si="24"/>
        <v>1.4148063457260531</v>
      </c>
      <c r="AG76">
        <f t="shared" si="25"/>
        <v>4.7050337451722442</v>
      </c>
      <c r="AH76">
        <v>409.06640711309791</v>
      </c>
      <c r="AI76">
        <v>397.97256363636347</v>
      </c>
      <c r="AJ76">
        <v>1.700866276904164</v>
      </c>
      <c r="AK76">
        <v>63.439053204931277</v>
      </c>
      <c r="AL76">
        <f t="shared" si="26"/>
        <v>1.4139679753735643</v>
      </c>
      <c r="AM76">
        <v>31.56143059186725</v>
      </c>
      <c r="AN76">
        <v>32.823406060606047</v>
      </c>
      <c r="AO76">
        <v>-3.9062727024447223E-5</v>
      </c>
      <c r="AP76">
        <v>87.696171181003294</v>
      </c>
      <c r="AQ76">
        <v>106</v>
      </c>
      <c r="AR76">
        <v>16</v>
      </c>
      <c r="AS76">
        <f t="shared" si="27"/>
        <v>1</v>
      </c>
      <c r="AT76">
        <f t="shared" si="28"/>
        <v>0</v>
      </c>
      <c r="AU76">
        <f t="shared" si="29"/>
        <v>47553.073315122667</v>
      </c>
      <c r="AV76" t="s">
        <v>412</v>
      </c>
      <c r="AW76" t="s">
        <v>412</v>
      </c>
      <c r="AX76">
        <v>0</v>
      </c>
      <c r="AY76">
        <v>0</v>
      </c>
      <c r="AZ76" t="e">
        <f t="shared" si="30"/>
        <v>#DIV/0!</v>
      </c>
      <c r="BA76">
        <v>0</v>
      </c>
      <c r="BB76" t="s">
        <v>412</v>
      </c>
      <c r="BC76" t="s">
        <v>412</v>
      </c>
      <c r="BD76">
        <v>0</v>
      </c>
      <c r="BE76">
        <v>0</v>
      </c>
      <c r="BF76" t="e">
        <f t="shared" si="31"/>
        <v>#DIV/0!</v>
      </c>
      <c r="BG76">
        <v>0.5</v>
      </c>
      <c r="BH76">
        <f t="shared" si="32"/>
        <v>1009.506</v>
      </c>
      <c r="BI76">
        <f t="shared" si="33"/>
        <v>4.7050337451722442</v>
      </c>
      <c r="BJ76" t="e">
        <f t="shared" si="34"/>
        <v>#DIV/0!</v>
      </c>
      <c r="BK76">
        <f t="shared" si="35"/>
        <v>4.6607288566608267E-3</v>
      </c>
      <c r="BL76" t="e">
        <f t="shared" si="36"/>
        <v>#DIV/0!</v>
      </c>
      <c r="BM76" t="e">
        <f t="shared" si="37"/>
        <v>#DIV/0!</v>
      </c>
      <c r="BN76" t="s">
        <v>412</v>
      </c>
      <c r="BO76">
        <v>0</v>
      </c>
      <c r="BP76" t="e">
        <f t="shared" si="38"/>
        <v>#DIV/0!</v>
      </c>
      <c r="BQ76" t="e">
        <f t="shared" si="39"/>
        <v>#DIV/0!</v>
      </c>
      <c r="BR76" t="e">
        <f t="shared" si="40"/>
        <v>#DIV/0!</v>
      </c>
      <c r="BS76" t="e">
        <f t="shared" si="41"/>
        <v>#DIV/0!</v>
      </c>
      <c r="BT76" t="e">
        <f t="shared" si="42"/>
        <v>#DIV/0!</v>
      </c>
      <c r="BU76" t="e">
        <f t="shared" si="43"/>
        <v>#DIV/0!</v>
      </c>
      <c r="BV76" t="e">
        <f t="shared" si="44"/>
        <v>#DIV/0!</v>
      </c>
      <c r="BW76" t="e">
        <f t="shared" si="45"/>
        <v>#DIV/0!</v>
      </c>
      <c r="BX76" t="s">
        <v>412</v>
      </c>
      <c r="BY76" t="s">
        <v>412</v>
      </c>
      <c r="BZ76" t="s">
        <v>412</v>
      </c>
      <c r="CA76" t="s">
        <v>412</v>
      </c>
      <c r="CB76" t="s">
        <v>412</v>
      </c>
      <c r="CC76" t="s">
        <v>412</v>
      </c>
      <c r="CD76" t="s">
        <v>412</v>
      </c>
      <c r="CE76" t="s">
        <v>412</v>
      </c>
      <c r="CF76">
        <v>253</v>
      </c>
      <c r="CG76">
        <v>1000</v>
      </c>
      <c r="CH76" t="s">
        <v>413</v>
      </c>
      <c r="CI76">
        <v>1110.1500000000001</v>
      </c>
      <c r="CJ76">
        <v>1175.8634999999999</v>
      </c>
      <c r="CK76">
        <v>1152.67</v>
      </c>
      <c r="CL76">
        <v>1.3005735999999999E-4</v>
      </c>
      <c r="CM76">
        <v>6.5004835999999994E-4</v>
      </c>
      <c r="CN76">
        <v>4.7597999359999997E-2</v>
      </c>
      <c r="CO76">
        <v>5.5000000000000003E-4</v>
      </c>
      <c r="CP76">
        <f t="shared" si="46"/>
        <v>1199.9925000000001</v>
      </c>
      <c r="CQ76">
        <f t="shared" si="47"/>
        <v>1009.506</v>
      </c>
      <c r="CR76">
        <f t="shared" si="48"/>
        <v>0.84126025787661163</v>
      </c>
      <c r="CS76">
        <f t="shared" si="49"/>
        <v>0.16203229770186062</v>
      </c>
      <c r="CT76">
        <v>6</v>
      </c>
      <c r="CU76">
        <v>0.5</v>
      </c>
      <c r="CV76" t="s">
        <v>414</v>
      </c>
      <c r="CW76">
        <v>2</v>
      </c>
      <c r="CX76" t="b">
        <v>1</v>
      </c>
      <c r="CY76">
        <v>1658151248.1875</v>
      </c>
      <c r="CZ76">
        <v>381.92725000000002</v>
      </c>
      <c r="DA76">
        <v>395.67424999999997</v>
      </c>
      <c r="DB76">
        <v>32.824325000000002</v>
      </c>
      <c r="DC76">
        <v>31.561812499999998</v>
      </c>
      <c r="DD76">
        <v>383.73874999999998</v>
      </c>
      <c r="DE76">
        <v>32.320425</v>
      </c>
      <c r="DF76">
        <v>650.30625000000009</v>
      </c>
      <c r="DG76">
        <v>101.21275</v>
      </c>
      <c r="DH76">
        <v>9.9932862499999997E-2</v>
      </c>
      <c r="DI76">
        <v>32.3752</v>
      </c>
      <c r="DJ76">
        <v>999.9</v>
      </c>
      <c r="DK76">
        <v>32.270650000000003</v>
      </c>
      <c r="DL76">
        <v>0</v>
      </c>
      <c r="DM76">
        <v>0</v>
      </c>
      <c r="DN76">
        <v>9018.125</v>
      </c>
      <c r="DO76">
        <v>0</v>
      </c>
      <c r="DP76">
        <v>404.73124999999999</v>
      </c>
      <c r="DQ76">
        <v>-13.746824999999999</v>
      </c>
      <c r="DR76">
        <v>394.88912499999998</v>
      </c>
      <c r="DS76">
        <v>408.56912499999999</v>
      </c>
      <c r="DT76">
        <v>1.2625</v>
      </c>
      <c r="DU76">
        <v>395.67424999999997</v>
      </c>
      <c r="DV76">
        <v>31.561812499999998</v>
      </c>
      <c r="DW76">
        <v>3.3222425000000002</v>
      </c>
      <c r="DX76">
        <v>3.1944599999999999</v>
      </c>
      <c r="DY76">
        <v>25.7377</v>
      </c>
      <c r="DZ76">
        <v>25.0778</v>
      </c>
      <c r="EA76">
        <v>1199.9925000000001</v>
      </c>
      <c r="EB76">
        <v>0.95799425000000005</v>
      </c>
      <c r="EC76">
        <v>4.2006062500000003E-2</v>
      </c>
      <c r="ED76">
        <v>0</v>
      </c>
      <c r="EE76">
        <v>2.4800125</v>
      </c>
      <c r="EF76">
        <v>0</v>
      </c>
      <c r="EG76">
        <v>11780.1625</v>
      </c>
      <c r="EH76">
        <v>9554.9049999999988</v>
      </c>
      <c r="EI76">
        <v>46.421499999999988</v>
      </c>
      <c r="EJ76">
        <v>48.686999999999998</v>
      </c>
      <c r="EK76">
        <v>47.921499999999988</v>
      </c>
      <c r="EL76">
        <v>46.796499999999988</v>
      </c>
      <c r="EM76">
        <v>46.117125000000001</v>
      </c>
      <c r="EN76">
        <v>1149.5825</v>
      </c>
      <c r="EO76">
        <v>50.41</v>
      </c>
      <c r="EP76">
        <v>0</v>
      </c>
      <c r="EQ76">
        <v>593757.10000014305</v>
      </c>
      <c r="ER76">
        <v>0</v>
      </c>
      <c r="ES76">
        <v>2.5289307692307692</v>
      </c>
      <c r="ET76">
        <v>-0.1905572689548829</v>
      </c>
      <c r="EU76">
        <v>213.97264963200629</v>
      </c>
      <c r="EV76">
        <v>11759.44230769231</v>
      </c>
      <c r="EW76">
        <v>15</v>
      </c>
      <c r="EX76">
        <v>1658144494.0999999</v>
      </c>
      <c r="EY76" t="s">
        <v>415</v>
      </c>
      <c r="EZ76">
        <v>1658144494.0999999</v>
      </c>
      <c r="FA76">
        <v>1658144488.0999999</v>
      </c>
      <c r="FB76">
        <v>9</v>
      </c>
      <c r="FC76">
        <v>-0.39</v>
      </c>
      <c r="FD76">
        <v>0.129</v>
      </c>
      <c r="FE76">
        <v>-1.6950000000000001</v>
      </c>
      <c r="FF76">
        <v>0.501</v>
      </c>
      <c r="FG76">
        <v>420</v>
      </c>
      <c r="FH76">
        <v>31</v>
      </c>
      <c r="FI76">
        <v>0.32</v>
      </c>
      <c r="FJ76">
        <v>0.13</v>
      </c>
      <c r="FK76">
        <v>-13.415755000000001</v>
      </c>
      <c r="FL76">
        <v>-2.7760120075046881</v>
      </c>
      <c r="FM76">
        <v>0.27160474126016287</v>
      </c>
      <c r="FN76">
        <v>0</v>
      </c>
      <c r="FO76">
        <v>2.540591176470588</v>
      </c>
      <c r="FP76">
        <v>-0.35357830244952498</v>
      </c>
      <c r="FQ76">
        <v>0.217671402871456</v>
      </c>
      <c r="FR76">
        <v>1</v>
      </c>
      <c r="FS76">
        <v>1.2697605000000001</v>
      </c>
      <c r="FT76">
        <v>-8.5110393996249686E-2</v>
      </c>
      <c r="FU76">
        <v>9.3249517290975616E-3</v>
      </c>
      <c r="FV76">
        <v>1</v>
      </c>
      <c r="FW76">
        <v>2</v>
      </c>
      <c r="FX76">
        <v>3</v>
      </c>
      <c r="FY76" t="s">
        <v>428</v>
      </c>
      <c r="FZ76">
        <v>3.3720400000000001</v>
      </c>
      <c r="GA76">
        <v>2.8938899999999999</v>
      </c>
      <c r="GB76">
        <v>9.3095200000000003E-2</v>
      </c>
      <c r="GC76">
        <v>9.6862900000000002E-2</v>
      </c>
      <c r="GD76">
        <v>0.137904</v>
      </c>
      <c r="GE76">
        <v>0.137215</v>
      </c>
      <c r="GF76">
        <v>31503</v>
      </c>
      <c r="GG76">
        <v>27274.6</v>
      </c>
      <c r="GH76">
        <v>31034.2</v>
      </c>
      <c r="GI76">
        <v>28131.4</v>
      </c>
      <c r="GJ76">
        <v>35230.9</v>
      </c>
      <c r="GK76">
        <v>34241.5</v>
      </c>
      <c r="GL76">
        <v>40443.5</v>
      </c>
      <c r="GM76">
        <v>39206.199999999997</v>
      </c>
      <c r="GN76">
        <v>2.1928999999999998</v>
      </c>
      <c r="GO76">
        <v>1.66933</v>
      </c>
      <c r="GP76">
        <v>0</v>
      </c>
      <c r="GQ76">
        <v>0.10355200000000001</v>
      </c>
      <c r="GR76">
        <v>999.9</v>
      </c>
      <c r="GS76">
        <v>30.595300000000002</v>
      </c>
      <c r="GT76">
        <v>66.8</v>
      </c>
      <c r="GU76">
        <v>34.4</v>
      </c>
      <c r="GV76">
        <v>36.057299999999998</v>
      </c>
      <c r="GW76">
        <v>50.72</v>
      </c>
      <c r="GX76">
        <v>45.364600000000003</v>
      </c>
      <c r="GY76">
        <v>1</v>
      </c>
      <c r="GZ76">
        <v>0.40184500000000001</v>
      </c>
      <c r="HA76">
        <v>0.44494</v>
      </c>
      <c r="HB76">
        <v>20.214200000000002</v>
      </c>
      <c r="HC76">
        <v>5.2150400000000001</v>
      </c>
      <c r="HD76">
        <v>11.968500000000001</v>
      </c>
      <c r="HE76">
        <v>4.9909499999999998</v>
      </c>
      <c r="HF76">
        <v>3.2924799999999999</v>
      </c>
      <c r="HG76">
        <v>7853.7</v>
      </c>
      <c r="HH76">
        <v>9999</v>
      </c>
      <c r="HI76">
        <v>9999</v>
      </c>
      <c r="HJ76">
        <v>921.9</v>
      </c>
      <c r="HK76">
        <v>4.9712500000000004</v>
      </c>
      <c r="HL76">
        <v>1.8738300000000001</v>
      </c>
      <c r="HM76">
        <v>1.8701300000000001</v>
      </c>
      <c r="HN76">
        <v>1.86964</v>
      </c>
      <c r="HO76">
        <v>1.8744000000000001</v>
      </c>
      <c r="HP76">
        <v>1.87103</v>
      </c>
      <c r="HQ76">
        <v>1.8665400000000001</v>
      </c>
      <c r="HR76">
        <v>1.8776200000000001</v>
      </c>
      <c r="HS76">
        <v>0</v>
      </c>
      <c r="HT76">
        <v>0</v>
      </c>
      <c r="HU76">
        <v>0</v>
      </c>
      <c r="HV76">
        <v>0</v>
      </c>
      <c r="HW76" t="s">
        <v>417</v>
      </c>
      <c r="HX76" t="s">
        <v>418</v>
      </c>
      <c r="HY76" t="s">
        <v>419</v>
      </c>
      <c r="HZ76" t="s">
        <v>419</v>
      </c>
      <c r="IA76" t="s">
        <v>419</v>
      </c>
      <c r="IB76" t="s">
        <v>419</v>
      </c>
      <c r="IC76">
        <v>0</v>
      </c>
      <c r="ID76">
        <v>100</v>
      </c>
      <c r="IE76">
        <v>100</v>
      </c>
      <c r="IF76">
        <v>-1.8169999999999999</v>
      </c>
      <c r="IG76">
        <v>0.50390000000000001</v>
      </c>
      <c r="IH76">
        <v>-1.5492032321761531</v>
      </c>
      <c r="II76">
        <v>1.7196870422270779E-5</v>
      </c>
      <c r="IJ76">
        <v>-2.1741833173098589E-6</v>
      </c>
      <c r="IK76">
        <v>9.0595066644434051E-10</v>
      </c>
      <c r="IL76">
        <v>-9.5844304854189682E-2</v>
      </c>
      <c r="IM76">
        <v>-1.2435942757381079E-3</v>
      </c>
      <c r="IN76">
        <v>8.3241555849602686E-4</v>
      </c>
      <c r="IO76">
        <v>-6.8006265696850886E-6</v>
      </c>
      <c r="IP76">
        <v>17</v>
      </c>
      <c r="IQ76">
        <v>2050</v>
      </c>
      <c r="IR76">
        <v>3</v>
      </c>
      <c r="IS76">
        <v>34</v>
      </c>
      <c r="IT76">
        <v>112.6</v>
      </c>
      <c r="IU76">
        <v>112.7</v>
      </c>
      <c r="IV76">
        <v>1.03027</v>
      </c>
      <c r="IW76">
        <v>2.5683600000000002</v>
      </c>
      <c r="IX76">
        <v>1.49902</v>
      </c>
      <c r="IY76">
        <v>2.3034699999999999</v>
      </c>
      <c r="IZ76">
        <v>1.69678</v>
      </c>
      <c r="JA76">
        <v>2.2851599999999999</v>
      </c>
      <c r="JB76">
        <v>38.697899999999997</v>
      </c>
      <c r="JC76">
        <v>14.981400000000001</v>
      </c>
      <c r="JD76">
        <v>18</v>
      </c>
      <c r="JE76">
        <v>576.99800000000005</v>
      </c>
      <c r="JF76">
        <v>322.13099999999997</v>
      </c>
      <c r="JG76">
        <v>29.999400000000001</v>
      </c>
      <c r="JH76">
        <v>32.737400000000001</v>
      </c>
      <c r="JI76">
        <v>29.9999</v>
      </c>
      <c r="JJ76">
        <v>32.537100000000002</v>
      </c>
      <c r="JK76">
        <v>32.509099999999997</v>
      </c>
      <c r="JL76">
        <v>20.6858</v>
      </c>
      <c r="JM76">
        <v>20.631900000000002</v>
      </c>
      <c r="JN76">
        <v>100</v>
      </c>
      <c r="JO76">
        <v>30</v>
      </c>
      <c r="JP76">
        <v>411.279</v>
      </c>
      <c r="JQ76">
        <v>31.5684</v>
      </c>
      <c r="JR76">
        <v>98.8857</v>
      </c>
      <c r="JS76">
        <v>98.744500000000002</v>
      </c>
    </row>
    <row r="77" spans="1:279" x14ac:dyDescent="0.2">
      <c r="A77">
        <v>62</v>
      </c>
      <c r="B77">
        <v>1658151254.5</v>
      </c>
      <c r="C77">
        <v>243.5</v>
      </c>
      <c r="D77" t="s">
        <v>542</v>
      </c>
      <c r="E77" t="s">
        <v>543</v>
      </c>
      <c r="F77">
        <v>4</v>
      </c>
      <c r="G77">
        <v>1658151252.5</v>
      </c>
      <c r="H77">
        <f t="shared" si="0"/>
        <v>1.4151485977726259E-3</v>
      </c>
      <c r="I77">
        <f t="shared" si="1"/>
        <v>1.4151485977726259</v>
      </c>
      <c r="J77">
        <f t="shared" si="2"/>
        <v>4.981187479867029</v>
      </c>
      <c r="K77">
        <f t="shared" si="3"/>
        <v>388.98914285714278</v>
      </c>
      <c r="L77">
        <f t="shared" si="4"/>
        <v>292.26300671364947</v>
      </c>
      <c r="M77">
        <f t="shared" si="5"/>
        <v>29.609922488661343</v>
      </c>
      <c r="N77">
        <f t="shared" si="6"/>
        <v>39.409497967068205</v>
      </c>
      <c r="O77">
        <f t="shared" si="7"/>
        <v>9.1790695664164187E-2</v>
      </c>
      <c r="P77">
        <f t="shared" si="8"/>
        <v>2.7743783453890263</v>
      </c>
      <c r="Q77">
        <f t="shared" si="9"/>
        <v>9.0136333655037343E-2</v>
      </c>
      <c r="R77">
        <f t="shared" si="10"/>
        <v>5.6481362843437459E-2</v>
      </c>
      <c r="S77">
        <f t="shared" si="11"/>
        <v>194.44512299999997</v>
      </c>
      <c r="T77">
        <f t="shared" si="12"/>
        <v>33.192372335711376</v>
      </c>
      <c r="U77">
        <f t="shared" si="13"/>
        <v>32.282685714285712</v>
      </c>
      <c r="V77">
        <f t="shared" si="14"/>
        <v>4.8520195689233496</v>
      </c>
      <c r="W77">
        <f t="shared" si="15"/>
        <v>68.17820379742291</v>
      </c>
      <c r="X77">
        <f t="shared" si="16"/>
        <v>3.3255973809704109</v>
      </c>
      <c r="Y77">
        <f t="shared" si="17"/>
        <v>4.8778014024125937</v>
      </c>
      <c r="Z77">
        <f t="shared" si="18"/>
        <v>1.5264221879529387</v>
      </c>
      <c r="AA77">
        <f t="shared" si="19"/>
        <v>-62.408053161772798</v>
      </c>
      <c r="AB77">
        <f t="shared" si="20"/>
        <v>14.038427354185512</v>
      </c>
      <c r="AC77">
        <f t="shared" si="21"/>
        <v>1.151253008792364</v>
      </c>
      <c r="AD77">
        <f t="shared" si="22"/>
        <v>147.22675020120505</v>
      </c>
      <c r="AE77">
        <f t="shared" si="23"/>
        <v>14.538512913271568</v>
      </c>
      <c r="AF77">
        <f t="shared" si="24"/>
        <v>1.4136378790049833</v>
      </c>
      <c r="AG77">
        <f t="shared" si="25"/>
        <v>4.981187479867029</v>
      </c>
      <c r="AH77">
        <v>416.01732992887361</v>
      </c>
      <c r="AI77">
        <v>404.71827878787872</v>
      </c>
      <c r="AJ77">
        <v>1.685841848018748</v>
      </c>
      <c r="AK77">
        <v>63.439053204931277</v>
      </c>
      <c r="AL77">
        <f t="shared" si="26"/>
        <v>1.4151485977726259</v>
      </c>
      <c r="AM77">
        <v>31.563750370371839</v>
      </c>
      <c r="AN77">
        <v>32.826230303030322</v>
      </c>
      <c r="AO77">
        <v>7.3572722272602424E-5</v>
      </c>
      <c r="AP77">
        <v>87.696171181003294</v>
      </c>
      <c r="AQ77">
        <v>106</v>
      </c>
      <c r="AR77">
        <v>16</v>
      </c>
      <c r="AS77">
        <f t="shared" si="27"/>
        <v>1</v>
      </c>
      <c r="AT77">
        <f t="shared" si="28"/>
        <v>0</v>
      </c>
      <c r="AU77">
        <f t="shared" si="29"/>
        <v>47620.039433358113</v>
      </c>
      <c r="AV77" t="s">
        <v>412</v>
      </c>
      <c r="AW77" t="s">
        <v>412</v>
      </c>
      <c r="AX77">
        <v>0</v>
      </c>
      <c r="AY77">
        <v>0</v>
      </c>
      <c r="AZ77" t="e">
        <f t="shared" si="30"/>
        <v>#DIV/0!</v>
      </c>
      <c r="BA77">
        <v>0</v>
      </c>
      <c r="BB77" t="s">
        <v>412</v>
      </c>
      <c r="BC77" t="s">
        <v>412</v>
      </c>
      <c r="BD77">
        <v>0</v>
      </c>
      <c r="BE77">
        <v>0</v>
      </c>
      <c r="BF77" t="e">
        <f t="shared" si="31"/>
        <v>#DIV/0!</v>
      </c>
      <c r="BG77">
        <v>0.5</v>
      </c>
      <c r="BH77">
        <f t="shared" si="32"/>
        <v>1009.5458999999998</v>
      </c>
      <c r="BI77">
        <f t="shared" si="33"/>
        <v>4.981187479867029</v>
      </c>
      <c r="BJ77" t="e">
        <f t="shared" si="34"/>
        <v>#DIV/0!</v>
      </c>
      <c r="BK77">
        <f t="shared" si="35"/>
        <v>4.93408717708331E-3</v>
      </c>
      <c r="BL77" t="e">
        <f t="shared" si="36"/>
        <v>#DIV/0!</v>
      </c>
      <c r="BM77" t="e">
        <f t="shared" si="37"/>
        <v>#DIV/0!</v>
      </c>
      <c r="BN77" t="s">
        <v>412</v>
      </c>
      <c r="BO77">
        <v>0</v>
      </c>
      <c r="BP77" t="e">
        <f t="shared" si="38"/>
        <v>#DIV/0!</v>
      </c>
      <c r="BQ77" t="e">
        <f t="shared" si="39"/>
        <v>#DIV/0!</v>
      </c>
      <c r="BR77" t="e">
        <f t="shared" si="40"/>
        <v>#DIV/0!</v>
      </c>
      <c r="BS77" t="e">
        <f t="shared" si="41"/>
        <v>#DIV/0!</v>
      </c>
      <c r="BT77" t="e">
        <f t="shared" si="42"/>
        <v>#DIV/0!</v>
      </c>
      <c r="BU77" t="e">
        <f t="shared" si="43"/>
        <v>#DIV/0!</v>
      </c>
      <c r="BV77" t="e">
        <f t="shared" si="44"/>
        <v>#DIV/0!</v>
      </c>
      <c r="BW77" t="e">
        <f t="shared" si="45"/>
        <v>#DIV/0!</v>
      </c>
      <c r="BX77" t="s">
        <v>412</v>
      </c>
      <c r="BY77" t="s">
        <v>412</v>
      </c>
      <c r="BZ77" t="s">
        <v>412</v>
      </c>
      <c r="CA77" t="s">
        <v>412</v>
      </c>
      <c r="CB77" t="s">
        <v>412</v>
      </c>
      <c r="CC77" t="s">
        <v>412</v>
      </c>
      <c r="CD77" t="s">
        <v>412</v>
      </c>
      <c r="CE77" t="s">
        <v>412</v>
      </c>
      <c r="CF77">
        <v>253</v>
      </c>
      <c r="CG77">
        <v>1000</v>
      </c>
      <c r="CH77" t="s">
        <v>413</v>
      </c>
      <c r="CI77">
        <v>1110.1500000000001</v>
      </c>
      <c r="CJ77">
        <v>1175.8634999999999</v>
      </c>
      <c r="CK77">
        <v>1152.67</v>
      </c>
      <c r="CL77">
        <v>1.3005735999999999E-4</v>
      </c>
      <c r="CM77">
        <v>6.5004835999999994E-4</v>
      </c>
      <c r="CN77">
        <v>4.7597999359999997E-2</v>
      </c>
      <c r="CO77">
        <v>5.5000000000000003E-4</v>
      </c>
      <c r="CP77">
        <f t="shared" si="46"/>
        <v>1200.04</v>
      </c>
      <c r="CQ77">
        <f t="shared" si="47"/>
        <v>1009.5458999999998</v>
      </c>
      <c r="CR77">
        <f t="shared" si="48"/>
        <v>0.84126020799306678</v>
      </c>
      <c r="CS77">
        <f t="shared" si="49"/>
        <v>0.16203220142661909</v>
      </c>
      <c r="CT77">
        <v>6</v>
      </c>
      <c r="CU77">
        <v>0.5</v>
      </c>
      <c r="CV77" t="s">
        <v>414</v>
      </c>
      <c r="CW77">
        <v>2</v>
      </c>
      <c r="CX77" t="b">
        <v>1</v>
      </c>
      <c r="CY77">
        <v>1658151252.5</v>
      </c>
      <c r="CZ77">
        <v>388.98914285714278</v>
      </c>
      <c r="DA77">
        <v>402.911</v>
      </c>
      <c r="DB77">
        <v>32.825114285714292</v>
      </c>
      <c r="DC77">
        <v>31.563585714285718</v>
      </c>
      <c r="DD77">
        <v>390.80928571428569</v>
      </c>
      <c r="DE77">
        <v>32.321185714285711</v>
      </c>
      <c r="DF77">
        <v>650.27542857142851</v>
      </c>
      <c r="DG77">
        <v>101.2127142857143</v>
      </c>
      <c r="DH77">
        <v>9.9876800000000002E-2</v>
      </c>
      <c r="DI77">
        <v>32.376542857142859</v>
      </c>
      <c r="DJ77">
        <v>999.89999999999986</v>
      </c>
      <c r="DK77">
        <v>32.282685714285712</v>
      </c>
      <c r="DL77">
        <v>0</v>
      </c>
      <c r="DM77">
        <v>0</v>
      </c>
      <c r="DN77">
        <v>9031.0728571428572</v>
      </c>
      <c r="DO77">
        <v>0</v>
      </c>
      <c r="DP77">
        <v>411.39299999999997</v>
      </c>
      <c r="DQ77">
        <v>-13.921799999999999</v>
      </c>
      <c r="DR77">
        <v>402.19099999999997</v>
      </c>
      <c r="DS77">
        <v>416.04242857142862</v>
      </c>
      <c r="DT77">
        <v>1.2615499999999999</v>
      </c>
      <c r="DU77">
        <v>402.911</v>
      </c>
      <c r="DV77">
        <v>31.563585714285718</v>
      </c>
      <c r="DW77">
        <v>3.3223257142857139</v>
      </c>
      <c r="DX77">
        <v>3.1946400000000001</v>
      </c>
      <c r="DY77">
        <v>25.738128571428572</v>
      </c>
      <c r="DZ77">
        <v>25.078771428571429</v>
      </c>
      <c r="EA77">
        <v>1200.04</v>
      </c>
      <c r="EB77">
        <v>0.95799585714285695</v>
      </c>
      <c r="EC77">
        <v>4.2004342857142857E-2</v>
      </c>
      <c r="ED77">
        <v>0</v>
      </c>
      <c r="EE77">
        <v>2.6664857142857139</v>
      </c>
      <c r="EF77">
        <v>0</v>
      </c>
      <c r="EG77">
        <v>11802.88571428571</v>
      </c>
      <c r="EH77">
        <v>9555.2885714285712</v>
      </c>
      <c r="EI77">
        <v>46.436999999999998</v>
      </c>
      <c r="EJ77">
        <v>48.686999999999998</v>
      </c>
      <c r="EK77">
        <v>47.883857142857153</v>
      </c>
      <c r="EL77">
        <v>46.758857142857153</v>
      </c>
      <c r="EM77">
        <v>46.107000000000014</v>
      </c>
      <c r="EN77">
        <v>1149.6300000000001</v>
      </c>
      <c r="EO77">
        <v>50.41</v>
      </c>
      <c r="EP77">
        <v>0</v>
      </c>
      <c r="EQ77">
        <v>593761.29999995232</v>
      </c>
      <c r="ER77">
        <v>0</v>
      </c>
      <c r="ES77">
        <v>2.5567880000000001</v>
      </c>
      <c r="ET77">
        <v>0.14328460875562829</v>
      </c>
      <c r="EU77">
        <v>266.25384655199701</v>
      </c>
      <c r="EV77">
        <v>11777.371999999999</v>
      </c>
      <c r="EW77">
        <v>15</v>
      </c>
      <c r="EX77">
        <v>1658144494.0999999</v>
      </c>
      <c r="EY77" t="s">
        <v>415</v>
      </c>
      <c r="EZ77">
        <v>1658144494.0999999</v>
      </c>
      <c r="FA77">
        <v>1658144488.0999999</v>
      </c>
      <c r="FB77">
        <v>9</v>
      </c>
      <c r="FC77">
        <v>-0.39</v>
      </c>
      <c r="FD77">
        <v>0.129</v>
      </c>
      <c r="FE77">
        <v>-1.6950000000000001</v>
      </c>
      <c r="FF77">
        <v>0.501</v>
      </c>
      <c r="FG77">
        <v>420</v>
      </c>
      <c r="FH77">
        <v>31</v>
      </c>
      <c r="FI77">
        <v>0.32</v>
      </c>
      <c r="FJ77">
        <v>0.13</v>
      </c>
      <c r="FK77">
        <v>-13.59248</v>
      </c>
      <c r="FL77">
        <v>-2.3736067542213521</v>
      </c>
      <c r="FM77">
        <v>0.23232430587435329</v>
      </c>
      <c r="FN77">
        <v>0</v>
      </c>
      <c r="FO77">
        <v>2.55255294117647</v>
      </c>
      <c r="FP77">
        <v>2.57815129787787E-2</v>
      </c>
      <c r="FQ77">
        <v>0.22149814796104511</v>
      </c>
      <c r="FR77">
        <v>1</v>
      </c>
      <c r="FS77">
        <v>1.26478</v>
      </c>
      <c r="FT77">
        <v>-3.6788217636024953E-2</v>
      </c>
      <c r="FU77">
        <v>4.2023106739030921E-3</v>
      </c>
      <c r="FV77">
        <v>1</v>
      </c>
      <c r="FW77">
        <v>2</v>
      </c>
      <c r="FX77">
        <v>3</v>
      </c>
      <c r="FY77" t="s">
        <v>428</v>
      </c>
      <c r="FZ77">
        <v>3.37216</v>
      </c>
      <c r="GA77">
        <v>2.8938299999999999</v>
      </c>
      <c r="GB77">
        <v>9.4320699999999993E-2</v>
      </c>
      <c r="GC77">
        <v>9.81075E-2</v>
      </c>
      <c r="GD77">
        <v>0.13791500000000001</v>
      </c>
      <c r="GE77">
        <v>0.13721700000000001</v>
      </c>
      <c r="GF77">
        <v>31461.3</v>
      </c>
      <c r="GG77">
        <v>27236.3</v>
      </c>
      <c r="GH77">
        <v>31035.1</v>
      </c>
      <c r="GI77">
        <v>28130.7</v>
      </c>
      <c r="GJ77">
        <v>35231.599999999999</v>
      </c>
      <c r="GK77">
        <v>34240.5</v>
      </c>
      <c r="GL77">
        <v>40444.800000000003</v>
      </c>
      <c r="GM77">
        <v>39205.199999999997</v>
      </c>
      <c r="GN77">
        <v>2.1932499999999999</v>
      </c>
      <c r="GO77">
        <v>1.6695</v>
      </c>
      <c r="GP77">
        <v>0</v>
      </c>
      <c r="GQ77">
        <v>0.104222</v>
      </c>
      <c r="GR77">
        <v>999.9</v>
      </c>
      <c r="GS77">
        <v>30.5929</v>
      </c>
      <c r="GT77">
        <v>66.8</v>
      </c>
      <c r="GU77">
        <v>34.4</v>
      </c>
      <c r="GV77">
        <v>36.058500000000002</v>
      </c>
      <c r="GW77">
        <v>50.63</v>
      </c>
      <c r="GX77">
        <v>45.196300000000001</v>
      </c>
      <c r="GY77">
        <v>1</v>
      </c>
      <c r="GZ77">
        <v>0.40155000000000002</v>
      </c>
      <c r="HA77">
        <v>0.442631</v>
      </c>
      <c r="HB77">
        <v>20.213799999999999</v>
      </c>
      <c r="HC77">
        <v>5.2147399999999999</v>
      </c>
      <c r="HD77">
        <v>11.9686</v>
      </c>
      <c r="HE77">
        <v>4.9909499999999998</v>
      </c>
      <c r="HF77">
        <v>3.2925300000000002</v>
      </c>
      <c r="HG77">
        <v>7853.7</v>
      </c>
      <c r="HH77">
        <v>9999</v>
      </c>
      <c r="HI77">
        <v>9999</v>
      </c>
      <c r="HJ77">
        <v>921.9</v>
      </c>
      <c r="HK77">
        <v>4.9712199999999998</v>
      </c>
      <c r="HL77">
        <v>1.87384</v>
      </c>
      <c r="HM77">
        <v>1.87012</v>
      </c>
      <c r="HN77">
        <v>1.86965</v>
      </c>
      <c r="HO77">
        <v>1.87439</v>
      </c>
      <c r="HP77">
        <v>1.87103</v>
      </c>
      <c r="HQ77">
        <v>1.86653</v>
      </c>
      <c r="HR77">
        <v>1.87761</v>
      </c>
      <c r="HS77">
        <v>0</v>
      </c>
      <c r="HT77">
        <v>0</v>
      </c>
      <c r="HU77">
        <v>0</v>
      </c>
      <c r="HV77">
        <v>0</v>
      </c>
      <c r="HW77" t="s">
        <v>417</v>
      </c>
      <c r="HX77" t="s">
        <v>418</v>
      </c>
      <c r="HY77" t="s">
        <v>419</v>
      </c>
      <c r="HZ77" t="s">
        <v>419</v>
      </c>
      <c r="IA77" t="s">
        <v>419</v>
      </c>
      <c r="IB77" t="s">
        <v>419</v>
      </c>
      <c r="IC77">
        <v>0</v>
      </c>
      <c r="ID77">
        <v>100</v>
      </c>
      <c r="IE77">
        <v>100</v>
      </c>
      <c r="IF77">
        <v>-1.825</v>
      </c>
      <c r="IG77">
        <v>0.504</v>
      </c>
      <c r="IH77">
        <v>-1.5492032321761531</v>
      </c>
      <c r="II77">
        <v>1.7196870422270779E-5</v>
      </c>
      <c r="IJ77">
        <v>-2.1741833173098589E-6</v>
      </c>
      <c r="IK77">
        <v>9.0595066644434051E-10</v>
      </c>
      <c r="IL77">
        <v>-9.5844304854189682E-2</v>
      </c>
      <c r="IM77">
        <v>-1.2435942757381079E-3</v>
      </c>
      <c r="IN77">
        <v>8.3241555849602686E-4</v>
      </c>
      <c r="IO77">
        <v>-6.8006265696850886E-6</v>
      </c>
      <c r="IP77">
        <v>17</v>
      </c>
      <c r="IQ77">
        <v>2050</v>
      </c>
      <c r="IR77">
        <v>3</v>
      </c>
      <c r="IS77">
        <v>34</v>
      </c>
      <c r="IT77">
        <v>112.7</v>
      </c>
      <c r="IU77">
        <v>112.8</v>
      </c>
      <c r="IV77">
        <v>1.0437000000000001</v>
      </c>
      <c r="IW77">
        <v>2.5647000000000002</v>
      </c>
      <c r="IX77">
        <v>1.49902</v>
      </c>
      <c r="IY77">
        <v>2.3034699999999999</v>
      </c>
      <c r="IZ77">
        <v>1.69678</v>
      </c>
      <c r="JA77">
        <v>2.32178</v>
      </c>
      <c r="JB77">
        <v>38.697899999999997</v>
      </c>
      <c r="JC77">
        <v>14.981400000000001</v>
      </c>
      <c r="JD77">
        <v>18</v>
      </c>
      <c r="JE77">
        <v>577.23699999999997</v>
      </c>
      <c r="JF77">
        <v>322.22199999999998</v>
      </c>
      <c r="JG77">
        <v>29.999400000000001</v>
      </c>
      <c r="JH77">
        <v>32.734499999999997</v>
      </c>
      <c r="JI77">
        <v>29.9999</v>
      </c>
      <c r="JJ77">
        <v>32.536499999999997</v>
      </c>
      <c r="JK77">
        <v>32.509099999999997</v>
      </c>
      <c r="JL77">
        <v>20.959399999999999</v>
      </c>
      <c r="JM77">
        <v>20.631900000000002</v>
      </c>
      <c r="JN77">
        <v>100</v>
      </c>
      <c r="JO77">
        <v>30</v>
      </c>
      <c r="JP77">
        <v>417.95699999999999</v>
      </c>
      <c r="JQ77">
        <v>31.5684</v>
      </c>
      <c r="JR77">
        <v>98.888800000000003</v>
      </c>
      <c r="JS77">
        <v>98.741900000000001</v>
      </c>
    </row>
    <row r="78" spans="1:279" x14ac:dyDescent="0.2">
      <c r="A78">
        <v>63</v>
      </c>
      <c r="B78">
        <v>1658151258.5</v>
      </c>
      <c r="C78">
        <v>247.5</v>
      </c>
      <c r="D78" t="s">
        <v>544</v>
      </c>
      <c r="E78" t="s">
        <v>545</v>
      </c>
      <c r="F78">
        <v>4</v>
      </c>
      <c r="G78">
        <v>1658151256.1875</v>
      </c>
      <c r="H78">
        <f t="shared" si="0"/>
        <v>1.4142780188478663E-3</v>
      </c>
      <c r="I78">
        <f t="shared" si="1"/>
        <v>1.4142780188478663</v>
      </c>
      <c r="J78">
        <f t="shared" si="2"/>
        <v>4.9898685482345995</v>
      </c>
      <c r="K78">
        <f t="shared" si="3"/>
        <v>395.03649999999999</v>
      </c>
      <c r="L78">
        <f t="shared" si="4"/>
        <v>297.99658603963462</v>
      </c>
      <c r="M78">
        <f t="shared" si="5"/>
        <v>30.19084101330645</v>
      </c>
      <c r="N78">
        <f t="shared" si="6"/>
        <v>40.022217450393093</v>
      </c>
      <c r="O78">
        <f t="shared" si="7"/>
        <v>9.1776174016483386E-2</v>
      </c>
      <c r="P78">
        <f t="shared" si="8"/>
        <v>2.7693553156235851</v>
      </c>
      <c r="Q78">
        <f t="shared" si="9"/>
        <v>9.0119388982403542E-2</v>
      </c>
      <c r="R78">
        <f t="shared" si="10"/>
        <v>5.6470982449890544E-2</v>
      </c>
      <c r="S78">
        <f t="shared" si="11"/>
        <v>194.43833999999995</v>
      </c>
      <c r="T78">
        <f t="shared" si="12"/>
        <v>33.19466702339799</v>
      </c>
      <c r="U78">
        <f t="shared" si="13"/>
        <v>32.280662500000012</v>
      </c>
      <c r="V78">
        <f t="shared" si="14"/>
        <v>4.8514651160916173</v>
      </c>
      <c r="W78">
        <f t="shared" si="15"/>
        <v>68.177278425807344</v>
      </c>
      <c r="X78">
        <f t="shared" si="16"/>
        <v>3.3256896761410291</v>
      </c>
      <c r="Y78">
        <f t="shared" si="17"/>
        <v>4.8780029841762449</v>
      </c>
      <c r="Z78">
        <f t="shared" si="18"/>
        <v>1.5257754399505883</v>
      </c>
      <c r="AA78">
        <f t="shared" si="19"/>
        <v>-62.369660631190904</v>
      </c>
      <c r="AB78">
        <f t="shared" si="20"/>
        <v>14.42438960129676</v>
      </c>
      <c r="AC78">
        <f t="shared" si="21"/>
        <v>1.1850427428023487</v>
      </c>
      <c r="AD78">
        <f t="shared" si="22"/>
        <v>147.67811171290816</v>
      </c>
      <c r="AE78">
        <f t="shared" si="23"/>
        <v>14.659510084648513</v>
      </c>
      <c r="AF78">
        <f t="shared" si="24"/>
        <v>1.4147138588180315</v>
      </c>
      <c r="AG78">
        <f t="shared" si="25"/>
        <v>4.9898685482345995</v>
      </c>
      <c r="AH78">
        <v>422.92971118777109</v>
      </c>
      <c r="AI78">
        <v>411.53936969696952</v>
      </c>
      <c r="AJ78">
        <v>1.7072630485814131</v>
      </c>
      <c r="AK78">
        <v>63.439053204931277</v>
      </c>
      <c r="AL78">
        <f t="shared" si="26"/>
        <v>1.4142780188478663</v>
      </c>
      <c r="AM78">
        <v>31.563019734019001</v>
      </c>
      <c r="AN78">
        <v>32.82519818181818</v>
      </c>
      <c r="AO78">
        <v>-1.932718434619211E-5</v>
      </c>
      <c r="AP78">
        <v>87.696171181003294</v>
      </c>
      <c r="AQ78">
        <v>106</v>
      </c>
      <c r="AR78">
        <v>16</v>
      </c>
      <c r="AS78">
        <f t="shared" si="27"/>
        <v>1</v>
      </c>
      <c r="AT78">
        <f t="shared" si="28"/>
        <v>0</v>
      </c>
      <c r="AU78">
        <f t="shared" si="29"/>
        <v>47481.321798166748</v>
      </c>
      <c r="AV78" t="s">
        <v>412</v>
      </c>
      <c r="AW78" t="s">
        <v>412</v>
      </c>
      <c r="AX78">
        <v>0</v>
      </c>
      <c r="AY78">
        <v>0</v>
      </c>
      <c r="AZ78" t="e">
        <f t="shared" si="30"/>
        <v>#DIV/0!</v>
      </c>
      <c r="BA78">
        <v>0</v>
      </c>
      <c r="BB78" t="s">
        <v>412</v>
      </c>
      <c r="BC78" t="s">
        <v>412</v>
      </c>
      <c r="BD78">
        <v>0</v>
      </c>
      <c r="BE78">
        <v>0</v>
      </c>
      <c r="BF78" t="e">
        <f t="shared" si="31"/>
        <v>#DIV/0!</v>
      </c>
      <c r="BG78">
        <v>0.5</v>
      </c>
      <c r="BH78">
        <f t="shared" si="32"/>
        <v>1009.5101999999998</v>
      </c>
      <c r="BI78">
        <f t="shared" si="33"/>
        <v>4.9898685482345995</v>
      </c>
      <c r="BJ78" t="e">
        <f t="shared" si="34"/>
        <v>#DIV/0!</v>
      </c>
      <c r="BK78">
        <f t="shared" si="35"/>
        <v>4.9428609520088063E-3</v>
      </c>
      <c r="BL78" t="e">
        <f t="shared" si="36"/>
        <v>#DIV/0!</v>
      </c>
      <c r="BM78" t="e">
        <f t="shared" si="37"/>
        <v>#DIV/0!</v>
      </c>
      <c r="BN78" t="s">
        <v>412</v>
      </c>
      <c r="BO78">
        <v>0</v>
      </c>
      <c r="BP78" t="e">
        <f t="shared" si="38"/>
        <v>#DIV/0!</v>
      </c>
      <c r="BQ78" t="e">
        <f t="shared" si="39"/>
        <v>#DIV/0!</v>
      </c>
      <c r="BR78" t="e">
        <f t="shared" si="40"/>
        <v>#DIV/0!</v>
      </c>
      <c r="BS78" t="e">
        <f t="shared" si="41"/>
        <v>#DIV/0!</v>
      </c>
      <c r="BT78" t="e">
        <f t="shared" si="42"/>
        <v>#DIV/0!</v>
      </c>
      <c r="BU78" t="e">
        <f t="shared" si="43"/>
        <v>#DIV/0!</v>
      </c>
      <c r="BV78" t="e">
        <f t="shared" si="44"/>
        <v>#DIV/0!</v>
      </c>
      <c r="BW78" t="e">
        <f t="shared" si="45"/>
        <v>#DIV/0!</v>
      </c>
      <c r="BX78" t="s">
        <v>412</v>
      </c>
      <c r="BY78" t="s">
        <v>412</v>
      </c>
      <c r="BZ78" t="s">
        <v>412</v>
      </c>
      <c r="CA78" t="s">
        <v>412</v>
      </c>
      <c r="CB78" t="s">
        <v>412</v>
      </c>
      <c r="CC78" t="s">
        <v>412</v>
      </c>
      <c r="CD78" t="s">
        <v>412</v>
      </c>
      <c r="CE78" t="s">
        <v>412</v>
      </c>
      <c r="CF78">
        <v>253</v>
      </c>
      <c r="CG78">
        <v>1000</v>
      </c>
      <c r="CH78" t="s">
        <v>413</v>
      </c>
      <c r="CI78">
        <v>1110.1500000000001</v>
      </c>
      <c r="CJ78">
        <v>1175.8634999999999</v>
      </c>
      <c r="CK78">
        <v>1152.67</v>
      </c>
      <c r="CL78">
        <v>1.3005735999999999E-4</v>
      </c>
      <c r="CM78">
        <v>6.5004835999999994E-4</v>
      </c>
      <c r="CN78">
        <v>4.7597999359999997E-2</v>
      </c>
      <c r="CO78">
        <v>5.5000000000000003E-4</v>
      </c>
      <c r="CP78">
        <f t="shared" si="46"/>
        <v>1199.9974999999999</v>
      </c>
      <c r="CQ78">
        <f t="shared" si="47"/>
        <v>1009.5101999999998</v>
      </c>
      <c r="CR78">
        <f t="shared" si="48"/>
        <v>0.84126025262552617</v>
      </c>
      <c r="CS78">
        <f t="shared" si="49"/>
        <v>0.16203228756726573</v>
      </c>
      <c r="CT78">
        <v>6</v>
      </c>
      <c r="CU78">
        <v>0.5</v>
      </c>
      <c r="CV78" t="s">
        <v>414</v>
      </c>
      <c r="CW78">
        <v>2</v>
      </c>
      <c r="CX78" t="b">
        <v>1</v>
      </c>
      <c r="CY78">
        <v>1658151256.1875</v>
      </c>
      <c r="CZ78">
        <v>395.03649999999999</v>
      </c>
      <c r="DA78">
        <v>409.07799999999997</v>
      </c>
      <c r="DB78">
        <v>32.825987499999997</v>
      </c>
      <c r="DC78">
        <v>31.563524999999998</v>
      </c>
      <c r="DD78">
        <v>396.864375</v>
      </c>
      <c r="DE78">
        <v>32.322000000000003</v>
      </c>
      <c r="DF78">
        <v>650.28837500000009</v>
      </c>
      <c r="DG78">
        <v>101.212625</v>
      </c>
      <c r="DH78">
        <v>0.1000826875</v>
      </c>
      <c r="DI78">
        <v>32.377274999999997</v>
      </c>
      <c r="DJ78">
        <v>999.9</v>
      </c>
      <c r="DK78">
        <v>32.280662500000012</v>
      </c>
      <c r="DL78">
        <v>0</v>
      </c>
      <c r="DM78">
        <v>0</v>
      </c>
      <c r="DN78">
        <v>9004.3774999999987</v>
      </c>
      <c r="DO78">
        <v>0</v>
      </c>
      <c r="DP78">
        <v>419.61225000000002</v>
      </c>
      <c r="DQ78">
        <v>-14.041325000000001</v>
      </c>
      <c r="DR78">
        <v>408.44387499999999</v>
      </c>
      <c r="DS78">
        <v>422.41037499999999</v>
      </c>
      <c r="DT78">
        <v>1.2624474999999999</v>
      </c>
      <c r="DU78">
        <v>409.07799999999997</v>
      </c>
      <c r="DV78">
        <v>31.563524999999998</v>
      </c>
      <c r="DW78">
        <v>3.3224100000000001</v>
      </c>
      <c r="DX78">
        <v>3.1946337499999999</v>
      </c>
      <c r="DY78">
        <v>25.73855</v>
      </c>
      <c r="DZ78">
        <v>25.078724999999999</v>
      </c>
      <c r="EA78">
        <v>1199.9974999999999</v>
      </c>
      <c r="EB78">
        <v>0.95799425000000005</v>
      </c>
      <c r="EC78">
        <v>4.2006062500000003E-2</v>
      </c>
      <c r="ED78">
        <v>0</v>
      </c>
      <c r="EE78">
        <v>2.61755</v>
      </c>
      <c r="EF78">
        <v>0</v>
      </c>
      <c r="EG78">
        <v>11827.1625</v>
      </c>
      <c r="EH78">
        <v>9554.9600000000009</v>
      </c>
      <c r="EI78">
        <v>46.421499999999988</v>
      </c>
      <c r="EJ78">
        <v>48.686999999999998</v>
      </c>
      <c r="EK78">
        <v>47.890500000000003</v>
      </c>
      <c r="EL78">
        <v>46.75</v>
      </c>
      <c r="EM78">
        <v>46.101374999999997</v>
      </c>
      <c r="EN78">
        <v>1149.5875000000001</v>
      </c>
      <c r="EO78">
        <v>50.41</v>
      </c>
      <c r="EP78">
        <v>0</v>
      </c>
      <c r="EQ78">
        <v>593765.5</v>
      </c>
      <c r="ER78">
        <v>0</v>
      </c>
      <c r="ES78">
        <v>2.5683961538461531</v>
      </c>
      <c r="ET78">
        <v>0.58869401374920161</v>
      </c>
      <c r="EU78">
        <v>334.55726514260118</v>
      </c>
      <c r="EV78">
        <v>11797.469230769229</v>
      </c>
      <c r="EW78">
        <v>15</v>
      </c>
      <c r="EX78">
        <v>1658144494.0999999</v>
      </c>
      <c r="EY78" t="s">
        <v>415</v>
      </c>
      <c r="EZ78">
        <v>1658144494.0999999</v>
      </c>
      <c r="FA78">
        <v>1658144488.0999999</v>
      </c>
      <c r="FB78">
        <v>9</v>
      </c>
      <c r="FC78">
        <v>-0.39</v>
      </c>
      <c r="FD78">
        <v>0.129</v>
      </c>
      <c r="FE78">
        <v>-1.6950000000000001</v>
      </c>
      <c r="FF78">
        <v>0.501</v>
      </c>
      <c r="FG78">
        <v>420</v>
      </c>
      <c r="FH78">
        <v>31</v>
      </c>
      <c r="FI78">
        <v>0.32</v>
      </c>
      <c r="FJ78">
        <v>0.13</v>
      </c>
      <c r="FK78">
        <v>-13.74696</v>
      </c>
      <c r="FL78">
        <v>-2.172204878048722</v>
      </c>
      <c r="FM78">
        <v>0.2126897950067187</v>
      </c>
      <c r="FN78">
        <v>0</v>
      </c>
      <c r="FO78">
        <v>2.5822117647058822</v>
      </c>
      <c r="FP78">
        <v>0.34293047797412779</v>
      </c>
      <c r="FQ78">
        <v>0.20695452010285609</v>
      </c>
      <c r="FR78">
        <v>1</v>
      </c>
      <c r="FS78">
        <v>1.2629217500000001</v>
      </c>
      <c r="FT78">
        <v>-9.7768480300221908E-3</v>
      </c>
      <c r="FU78">
        <v>1.762252659949748E-3</v>
      </c>
      <c r="FV78">
        <v>1</v>
      </c>
      <c r="FW78">
        <v>2</v>
      </c>
      <c r="FX78">
        <v>3</v>
      </c>
      <c r="FY78" t="s">
        <v>428</v>
      </c>
      <c r="FZ78">
        <v>3.3723200000000002</v>
      </c>
      <c r="GA78">
        <v>2.8937499999999998</v>
      </c>
      <c r="GB78">
        <v>9.5541600000000004E-2</v>
      </c>
      <c r="GC78">
        <v>9.93478E-2</v>
      </c>
      <c r="GD78">
        <v>0.137908</v>
      </c>
      <c r="GE78">
        <v>0.13722000000000001</v>
      </c>
      <c r="GF78">
        <v>31418.1</v>
      </c>
      <c r="GG78">
        <v>27199.200000000001</v>
      </c>
      <c r="GH78">
        <v>31034.400000000001</v>
      </c>
      <c r="GI78">
        <v>28131.1</v>
      </c>
      <c r="GJ78">
        <v>35231.199999999997</v>
      </c>
      <c r="GK78">
        <v>34240.699999999997</v>
      </c>
      <c r="GL78">
        <v>40444</v>
      </c>
      <c r="GM78">
        <v>39205.4</v>
      </c>
      <c r="GN78">
        <v>2.1934200000000001</v>
      </c>
      <c r="GO78">
        <v>1.6693</v>
      </c>
      <c r="GP78">
        <v>0</v>
      </c>
      <c r="GQ78">
        <v>0.104003</v>
      </c>
      <c r="GR78">
        <v>999.9</v>
      </c>
      <c r="GS78">
        <v>30.5915</v>
      </c>
      <c r="GT78">
        <v>66.8</v>
      </c>
      <c r="GU78">
        <v>34.4</v>
      </c>
      <c r="GV78">
        <v>36.057299999999998</v>
      </c>
      <c r="GW78">
        <v>50.63</v>
      </c>
      <c r="GX78">
        <v>44.623399999999997</v>
      </c>
      <c r="GY78">
        <v>1</v>
      </c>
      <c r="GZ78">
        <v>0.401395</v>
      </c>
      <c r="HA78">
        <v>0.43861899999999998</v>
      </c>
      <c r="HB78">
        <v>20.213999999999999</v>
      </c>
      <c r="HC78">
        <v>5.2148899999999996</v>
      </c>
      <c r="HD78">
        <v>11.9682</v>
      </c>
      <c r="HE78">
        <v>4.9908999999999999</v>
      </c>
      <c r="HF78">
        <v>3.2925</v>
      </c>
      <c r="HG78">
        <v>7854</v>
      </c>
      <c r="HH78">
        <v>9999</v>
      </c>
      <c r="HI78">
        <v>9999</v>
      </c>
      <c r="HJ78">
        <v>921.9</v>
      </c>
      <c r="HK78">
        <v>4.9712399999999999</v>
      </c>
      <c r="HL78">
        <v>1.87381</v>
      </c>
      <c r="HM78">
        <v>1.87012</v>
      </c>
      <c r="HN78">
        <v>1.8696299999999999</v>
      </c>
      <c r="HO78">
        <v>1.87439</v>
      </c>
      <c r="HP78">
        <v>1.87103</v>
      </c>
      <c r="HQ78">
        <v>1.8665099999999999</v>
      </c>
      <c r="HR78">
        <v>1.87761</v>
      </c>
      <c r="HS78">
        <v>0</v>
      </c>
      <c r="HT78">
        <v>0</v>
      </c>
      <c r="HU78">
        <v>0</v>
      </c>
      <c r="HV78">
        <v>0</v>
      </c>
      <c r="HW78" t="s">
        <v>417</v>
      </c>
      <c r="HX78" t="s">
        <v>418</v>
      </c>
      <c r="HY78" t="s">
        <v>419</v>
      </c>
      <c r="HZ78" t="s">
        <v>419</v>
      </c>
      <c r="IA78" t="s">
        <v>419</v>
      </c>
      <c r="IB78" t="s">
        <v>419</v>
      </c>
      <c r="IC78">
        <v>0</v>
      </c>
      <c r="ID78">
        <v>100</v>
      </c>
      <c r="IE78">
        <v>100</v>
      </c>
      <c r="IF78">
        <v>-1.833</v>
      </c>
      <c r="IG78">
        <v>0.50390000000000001</v>
      </c>
      <c r="IH78">
        <v>-1.5492032321761531</v>
      </c>
      <c r="II78">
        <v>1.7196870422270779E-5</v>
      </c>
      <c r="IJ78">
        <v>-2.1741833173098589E-6</v>
      </c>
      <c r="IK78">
        <v>9.0595066644434051E-10</v>
      </c>
      <c r="IL78">
        <v>-9.5844304854189682E-2</v>
      </c>
      <c r="IM78">
        <v>-1.2435942757381079E-3</v>
      </c>
      <c r="IN78">
        <v>8.3241555849602686E-4</v>
      </c>
      <c r="IO78">
        <v>-6.8006265696850886E-6</v>
      </c>
      <c r="IP78">
        <v>17</v>
      </c>
      <c r="IQ78">
        <v>2050</v>
      </c>
      <c r="IR78">
        <v>3</v>
      </c>
      <c r="IS78">
        <v>34</v>
      </c>
      <c r="IT78">
        <v>112.7</v>
      </c>
      <c r="IU78">
        <v>112.8</v>
      </c>
      <c r="IV78">
        <v>1.0571299999999999</v>
      </c>
      <c r="IW78">
        <v>2.5634800000000002</v>
      </c>
      <c r="IX78">
        <v>1.49902</v>
      </c>
      <c r="IY78">
        <v>2.3034699999999999</v>
      </c>
      <c r="IZ78">
        <v>1.69678</v>
      </c>
      <c r="JA78">
        <v>2.3815900000000001</v>
      </c>
      <c r="JB78">
        <v>38.697899999999997</v>
      </c>
      <c r="JC78">
        <v>14.981400000000001</v>
      </c>
      <c r="JD78">
        <v>18</v>
      </c>
      <c r="JE78">
        <v>577.33799999999997</v>
      </c>
      <c r="JF78">
        <v>322.11700000000002</v>
      </c>
      <c r="JG78">
        <v>29.999099999999999</v>
      </c>
      <c r="JH78">
        <v>32.734499999999997</v>
      </c>
      <c r="JI78">
        <v>30</v>
      </c>
      <c r="JJ78">
        <v>32.534199999999998</v>
      </c>
      <c r="JK78">
        <v>32.509099999999997</v>
      </c>
      <c r="JL78">
        <v>21.232600000000001</v>
      </c>
      <c r="JM78">
        <v>20.631900000000002</v>
      </c>
      <c r="JN78">
        <v>100</v>
      </c>
      <c r="JO78">
        <v>30</v>
      </c>
      <c r="JP78">
        <v>424.63499999999999</v>
      </c>
      <c r="JQ78">
        <v>31.5684</v>
      </c>
      <c r="JR78">
        <v>98.886600000000001</v>
      </c>
      <c r="JS78">
        <v>98.742900000000006</v>
      </c>
    </row>
    <row r="79" spans="1:279" x14ac:dyDescent="0.2">
      <c r="A79">
        <v>64</v>
      </c>
      <c r="B79">
        <v>1658151262.5</v>
      </c>
      <c r="C79">
        <v>251.5</v>
      </c>
      <c r="D79" t="s">
        <v>546</v>
      </c>
      <c r="E79" t="s">
        <v>547</v>
      </c>
      <c r="F79">
        <v>4</v>
      </c>
      <c r="G79">
        <v>1658151260.5</v>
      </c>
      <c r="H79">
        <f t="shared" si="0"/>
        <v>1.4099288497981411E-3</v>
      </c>
      <c r="I79">
        <f t="shared" si="1"/>
        <v>1.409928849798141</v>
      </c>
      <c r="J79">
        <f t="shared" si="2"/>
        <v>5.1457633972999934</v>
      </c>
      <c r="K79">
        <f t="shared" si="3"/>
        <v>402.13342857142851</v>
      </c>
      <c r="L79">
        <f t="shared" si="4"/>
        <v>301.83019598800541</v>
      </c>
      <c r="M79">
        <f t="shared" si="5"/>
        <v>30.579414010133117</v>
      </c>
      <c r="N79">
        <f t="shared" si="6"/>
        <v>40.741465774645967</v>
      </c>
      <c r="O79">
        <f t="shared" si="7"/>
        <v>9.1412757322932692E-2</v>
      </c>
      <c r="P79">
        <f t="shared" si="8"/>
        <v>2.765985723505624</v>
      </c>
      <c r="Q79">
        <f t="shared" si="9"/>
        <v>8.9766977096618863E-2</v>
      </c>
      <c r="R79">
        <f t="shared" si="10"/>
        <v>5.624975949149863E-2</v>
      </c>
      <c r="S79">
        <f t="shared" si="11"/>
        <v>194.44101900000004</v>
      </c>
      <c r="T79">
        <f t="shared" si="12"/>
        <v>33.188407928138808</v>
      </c>
      <c r="U79">
        <f t="shared" si="13"/>
        <v>32.284342857142853</v>
      </c>
      <c r="V79">
        <f t="shared" si="14"/>
        <v>4.8524737426040314</v>
      </c>
      <c r="W79">
        <f t="shared" si="15"/>
        <v>68.203941848997545</v>
      </c>
      <c r="X79">
        <f t="shared" si="16"/>
        <v>3.3254152185194745</v>
      </c>
      <c r="Y79">
        <f t="shared" si="17"/>
        <v>4.8756935865699544</v>
      </c>
      <c r="Z79">
        <f t="shared" si="18"/>
        <v>1.5270585240845569</v>
      </c>
      <c r="AA79">
        <f t="shared" si="19"/>
        <v>-62.177862276098026</v>
      </c>
      <c r="AB79">
        <f t="shared" si="20"/>
        <v>12.607015836045459</v>
      </c>
      <c r="AC79">
        <f t="shared" si="21"/>
        <v>1.0369732803556357</v>
      </c>
      <c r="AD79">
        <f t="shared" si="22"/>
        <v>145.90714584030312</v>
      </c>
      <c r="AE79">
        <f t="shared" si="23"/>
        <v>14.795856745602823</v>
      </c>
      <c r="AF79">
        <f t="shared" si="24"/>
        <v>1.4123293193746667</v>
      </c>
      <c r="AG79">
        <f t="shared" si="25"/>
        <v>5.1457633972999934</v>
      </c>
      <c r="AH79">
        <v>429.84267188860792</v>
      </c>
      <c r="AI79">
        <v>418.3319818181817</v>
      </c>
      <c r="AJ79">
        <v>1.699980021845525</v>
      </c>
      <c r="AK79">
        <v>63.439053204931277</v>
      </c>
      <c r="AL79">
        <f t="shared" si="26"/>
        <v>1.409928849798141</v>
      </c>
      <c r="AM79">
        <v>31.563401785743061</v>
      </c>
      <c r="AN79">
        <v>32.82186545454546</v>
      </c>
      <c r="AO79">
        <v>-5.1294097274042568E-5</v>
      </c>
      <c r="AP79">
        <v>87.696171181003294</v>
      </c>
      <c r="AQ79">
        <v>106</v>
      </c>
      <c r="AR79">
        <v>16</v>
      </c>
      <c r="AS79">
        <f t="shared" si="27"/>
        <v>1</v>
      </c>
      <c r="AT79">
        <f t="shared" si="28"/>
        <v>0</v>
      </c>
      <c r="AU79">
        <f t="shared" si="29"/>
        <v>47389.722877091095</v>
      </c>
      <c r="AV79" t="s">
        <v>412</v>
      </c>
      <c r="AW79" t="s">
        <v>412</v>
      </c>
      <c r="AX79">
        <v>0</v>
      </c>
      <c r="AY79">
        <v>0</v>
      </c>
      <c r="AZ79" t="e">
        <f t="shared" si="30"/>
        <v>#DIV/0!</v>
      </c>
      <c r="BA79">
        <v>0</v>
      </c>
      <c r="BB79" t="s">
        <v>412</v>
      </c>
      <c r="BC79" t="s">
        <v>412</v>
      </c>
      <c r="BD79">
        <v>0</v>
      </c>
      <c r="BE79">
        <v>0</v>
      </c>
      <c r="BF79" t="e">
        <f t="shared" si="31"/>
        <v>#DIV/0!</v>
      </c>
      <c r="BG79">
        <v>0.5</v>
      </c>
      <c r="BH79">
        <f t="shared" si="32"/>
        <v>1009.5243000000002</v>
      </c>
      <c r="BI79">
        <f t="shared" si="33"/>
        <v>5.1457633972999934</v>
      </c>
      <c r="BJ79" t="e">
        <f t="shared" si="34"/>
        <v>#DIV/0!</v>
      </c>
      <c r="BK79">
        <f t="shared" si="35"/>
        <v>5.0972159831120384E-3</v>
      </c>
      <c r="BL79" t="e">
        <f t="shared" si="36"/>
        <v>#DIV/0!</v>
      </c>
      <c r="BM79" t="e">
        <f t="shared" si="37"/>
        <v>#DIV/0!</v>
      </c>
      <c r="BN79" t="s">
        <v>412</v>
      </c>
      <c r="BO79">
        <v>0</v>
      </c>
      <c r="BP79" t="e">
        <f t="shared" si="38"/>
        <v>#DIV/0!</v>
      </c>
      <c r="BQ79" t="e">
        <f t="shared" si="39"/>
        <v>#DIV/0!</v>
      </c>
      <c r="BR79" t="e">
        <f t="shared" si="40"/>
        <v>#DIV/0!</v>
      </c>
      <c r="BS79" t="e">
        <f t="shared" si="41"/>
        <v>#DIV/0!</v>
      </c>
      <c r="BT79" t="e">
        <f t="shared" si="42"/>
        <v>#DIV/0!</v>
      </c>
      <c r="BU79" t="e">
        <f t="shared" si="43"/>
        <v>#DIV/0!</v>
      </c>
      <c r="BV79" t="e">
        <f t="shared" si="44"/>
        <v>#DIV/0!</v>
      </c>
      <c r="BW79" t="e">
        <f t="shared" si="45"/>
        <v>#DIV/0!</v>
      </c>
      <c r="BX79" t="s">
        <v>412</v>
      </c>
      <c r="BY79" t="s">
        <v>412</v>
      </c>
      <c r="BZ79" t="s">
        <v>412</v>
      </c>
      <c r="CA79" t="s">
        <v>412</v>
      </c>
      <c r="CB79" t="s">
        <v>412</v>
      </c>
      <c r="CC79" t="s">
        <v>412</v>
      </c>
      <c r="CD79" t="s">
        <v>412</v>
      </c>
      <c r="CE79" t="s">
        <v>412</v>
      </c>
      <c r="CF79">
        <v>253</v>
      </c>
      <c r="CG79">
        <v>1000</v>
      </c>
      <c r="CH79" t="s">
        <v>413</v>
      </c>
      <c r="CI79">
        <v>1110.1500000000001</v>
      </c>
      <c r="CJ79">
        <v>1175.8634999999999</v>
      </c>
      <c r="CK79">
        <v>1152.67</v>
      </c>
      <c r="CL79">
        <v>1.3005735999999999E-4</v>
      </c>
      <c r="CM79">
        <v>6.5004835999999994E-4</v>
      </c>
      <c r="CN79">
        <v>4.7597999359999997E-2</v>
      </c>
      <c r="CO79">
        <v>5.5000000000000003E-4</v>
      </c>
      <c r="CP79">
        <f t="shared" si="46"/>
        <v>1200.014285714286</v>
      </c>
      <c r="CQ79">
        <f t="shared" si="47"/>
        <v>1009.5243000000002</v>
      </c>
      <c r="CR79">
        <f t="shared" si="48"/>
        <v>0.84126023499720237</v>
      </c>
      <c r="CS79">
        <f t="shared" si="49"/>
        <v>0.16203225354460066</v>
      </c>
      <c r="CT79">
        <v>6</v>
      </c>
      <c r="CU79">
        <v>0.5</v>
      </c>
      <c r="CV79" t="s">
        <v>414</v>
      </c>
      <c r="CW79">
        <v>2</v>
      </c>
      <c r="CX79" t="b">
        <v>1</v>
      </c>
      <c r="CY79">
        <v>1658151260.5</v>
      </c>
      <c r="CZ79">
        <v>402.13342857142851</v>
      </c>
      <c r="DA79">
        <v>416.30900000000003</v>
      </c>
      <c r="DB79">
        <v>32.823085714285718</v>
      </c>
      <c r="DC79">
        <v>31.562757142857141</v>
      </c>
      <c r="DD79">
        <v>403.97085714285708</v>
      </c>
      <c r="DE79">
        <v>32.319214285714288</v>
      </c>
      <c r="DF79">
        <v>650.29342857142854</v>
      </c>
      <c r="DG79">
        <v>101.2132857142857</v>
      </c>
      <c r="DH79">
        <v>0.1000169857142857</v>
      </c>
      <c r="DI79">
        <v>32.368885714285717</v>
      </c>
      <c r="DJ79">
        <v>999.89999999999986</v>
      </c>
      <c r="DK79">
        <v>32.284342857142853</v>
      </c>
      <c r="DL79">
        <v>0</v>
      </c>
      <c r="DM79">
        <v>0</v>
      </c>
      <c r="DN79">
        <v>8986.4314285714263</v>
      </c>
      <c r="DO79">
        <v>0</v>
      </c>
      <c r="DP79">
        <v>434.42457142857143</v>
      </c>
      <c r="DQ79">
        <v>-14.175514285714289</v>
      </c>
      <c r="DR79">
        <v>415.7808571428572</v>
      </c>
      <c r="DS79">
        <v>429.87700000000001</v>
      </c>
      <c r="DT79">
        <v>1.260342857142857</v>
      </c>
      <c r="DU79">
        <v>416.30900000000003</v>
      </c>
      <c r="DV79">
        <v>31.562757142857141</v>
      </c>
      <c r="DW79">
        <v>3.3221314285714292</v>
      </c>
      <c r="DX79">
        <v>3.194565714285714</v>
      </c>
      <c r="DY79">
        <v>25.737171428571429</v>
      </c>
      <c r="DZ79">
        <v>25.07835714285714</v>
      </c>
      <c r="EA79">
        <v>1200.014285714286</v>
      </c>
      <c r="EB79">
        <v>0.95799442857142858</v>
      </c>
      <c r="EC79">
        <v>4.2005871428571442E-2</v>
      </c>
      <c r="ED79">
        <v>0</v>
      </c>
      <c r="EE79">
        <v>2.7401428571428572</v>
      </c>
      <c r="EF79">
        <v>0</v>
      </c>
      <c r="EG79">
        <v>11871.04285714286</v>
      </c>
      <c r="EH79">
        <v>9555.091428571428</v>
      </c>
      <c r="EI79">
        <v>46.436999999999998</v>
      </c>
      <c r="EJ79">
        <v>48.686999999999998</v>
      </c>
      <c r="EK79">
        <v>47.883857142857153</v>
      </c>
      <c r="EL79">
        <v>46.75</v>
      </c>
      <c r="EM79">
        <v>46.08</v>
      </c>
      <c r="EN79">
        <v>1149.6042857142861</v>
      </c>
      <c r="EO79">
        <v>50.41</v>
      </c>
      <c r="EP79">
        <v>0</v>
      </c>
      <c r="EQ79">
        <v>593769.10000014305</v>
      </c>
      <c r="ER79">
        <v>0</v>
      </c>
      <c r="ES79">
        <v>2.6037538461538459</v>
      </c>
      <c r="ET79">
        <v>1.0384410167579641</v>
      </c>
      <c r="EU79">
        <v>449.17948732933348</v>
      </c>
      <c r="EV79">
        <v>11821.91153846154</v>
      </c>
      <c r="EW79">
        <v>15</v>
      </c>
      <c r="EX79">
        <v>1658144494.0999999</v>
      </c>
      <c r="EY79" t="s">
        <v>415</v>
      </c>
      <c r="EZ79">
        <v>1658144494.0999999</v>
      </c>
      <c r="FA79">
        <v>1658144488.0999999</v>
      </c>
      <c r="FB79">
        <v>9</v>
      </c>
      <c r="FC79">
        <v>-0.39</v>
      </c>
      <c r="FD79">
        <v>0.129</v>
      </c>
      <c r="FE79">
        <v>-1.6950000000000001</v>
      </c>
      <c r="FF79">
        <v>0.501</v>
      </c>
      <c r="FG79">
        <v>420</v>
      </c>
      <c r="FH79">
        <v>31</v>
      </c>
      <c r="FI79">
        <v>0.32</v>
      </c>
      <c r="FJ79">
        <v>0.13</v>
      </c>
      <c r="FK79">
        <v>-13.8910825</v>
      </c>
      <c r="FL79">
        <v>-1.901717448405233</v>
      </c>
      <c r="FM79">
        <v>0.1853297856356339</v>
      </c>
      <c r="FN79">
        <v>0</v>
      </c>
      <c r="FO79">
        <v>2.580058823529412</v>
      </c>
      <c r="FP79">
        <v>0.54308937668737201</v>
      </c>
      <c r="FQ79">
        <v>0.22257610875125669</v>
      </c>
      <c r="FR79">
        <v>1</v>
      </c>
      <c r="FS79">
        <v>1.2619229999999999</v>
      </c>
      <c r="FT79">
        <v>-5.9894183864931238E-3</v>
      </c>
      <c r="FU79">
        <v>1.273191266071191E-3</v>
      </c>
      <c r="FV79">
        <v>1</v>
      </c>
      <c r="FW79">
        <v>2</v>
      </c>
      <c r="FX79">
        <v>3</v>
      </c>
      <c r="FY79" t="s">
        <v>428</v>
      </c>
      <c r="FZ79">
        <v>3.37222</v>
      </c>
      <c r="GA79">
        <v>2.89357</v>
      </c>
      <c r="GB79">
        <v>9.6756200000000001E-2</v>
      </c>
      <c r="GC79">
        <v>0.100593</v>
      </c>
      <c r="GD79">
        <v>0.137901</v>
      </c>
      <c r="GE79">
        <v>0.137212</v>
      </c>
      <c r="GF79">
        <v>31375.3</v>
      </c>
      <c r="GG79">
        <v>27161.3</v>
      </c>
      <c r="GH79">
        <v>31033.8</v>
      </c>
      <c r="GI79">
        <v>28130.799999999999</v>
      </c>
      <c r="GJ79">
        <v>35231.1</v>
      </c>
      <c r="GK79">
        <v>34240.6</v>
      </c>
      <c r="GL79">
        <v>40443.5</v>
      </c>
      <c r="GM79">
        <v>39204.9</v>
      </c>
      <c r="GN79">
        <v>2.1934499999999999</v>
      </c>
      <c r="GO79">
        <v>1.6693800000000001</v>
      </c>
      <c r="GP79">
        <v>0</v>
      </c>
      <c r="GQ79">
        <v>0.104297</v>
      </c>
      <c r="GR79">
        <v>999.9</v>
      </c>
      <c r="GS79">
        <v>30.588200000000001</v>
      </c>
      <c r="GT79">
        <v>66.8</v>
      </c>
      <c r="GU79">
        <v>34.4</v>
      </c>
      <c r="GV79">
        <v>36.058900000000001</v>
      </c>
      <c r="GW79">
        <v>50.48</v>
      </c>
      <c r="GX79">
        <v>44.318899999999999</v>
      </c>
      <c r="GY79">
        <v>1</v>
      </c>
      <c r="GZ79">
        <v>0.40133400000000002</v>
      </c>
      <c r="HA79">
        <v>0.43354300000000001</v>
      </c>
      <c r="HB79">
        <v>20.213899999999999</v>
      </c>
      <c r="HC79">
        <v>5.2147399999999999</v>
      </c>
      <c r="HD79">
        <v>11.968299999999999</v>
      </c>
      <c r="HE79">
        <v>4.9909499999999998</v>
      </c>
      <c r="HF79">
        <v>3.2925300000000002</v>
      </c>
      <c r="HG79">
        <v>7854</v>
      </c>
      <c r="HH79">
        <v>9999</v>
      </c>
      <c r="HI79">
        <v>9999</v>
      </c>
      <c r="HJ79">
        <v>921.9</v>
      </c>
      <c r="HK79">
        <v>4.9712399999999999</v>
      </c>
      <c r="HL79">
        <v>1.87382</v>
      </c>
      <c r="HM79">
        <v>1.87012</v>
      </c>
      <c r="HN79">
        <v>1.86965</v>
      </c>
      <c r="HO79">
        <v>1.8744000000000001</v>
      </c>
      <c r="HP79">
        <v>1.87103</v>
      </c>
      <c r="HQ79">
        <v>1.8665499999999999</v>
      </c>
      <c r="HR79">
        <v>1.8776299999999999</v>
      </c>
      <c r="HS79">
        <v>0</v>
      </c>
      <c r="HT79">
        <v>0</v>
      </c>
      <c r="HU79">
        <v>0</v>
      </c>
      <c r="HV79">
        <v>0</v>
      </c>
      <c r="HW79" t="s">
        <v>417</v>
      </c>
      <c r="HX79" t="s">
        <v>418</v>
      </c>
      <c r="HY79" t="s">
        <v>419</v>
      </c>
      <c r="HZ79" t="s">
        <v>419</v>
      </c>
      <c r="IA79" t="s">
        <v>419</v>
      </c>
      <c r="IB79" t="s">
        <v>419</v>
      </c>
      <c r="IC79">
        <v>0</v>
      </c>
      <c r="ID79">
        <v>100</v>
      </c>
      <c r="IE79">
        <v>100</v>
      </c>
      <c r="IF79">
        <v>-1.841</v>
      </c>
      <c r="IG79">
        <v>0.50380000000000003</v>
      </c>
      <c r="IH79">
        <v>-1.5492032321761531</v>
      </c>
      <c r="II79">
        <v>1.7196870422270779E-5</v>
      </c>
      <c r="IJ79">
        <v>-2.1741833173098589E-6</v>
      </c>
      <c r="IK79">
        <v>9.0595066644434051E-10</v>
      </c>
      <c r="IL79">
        <v>-9.5844304854189682E-2</v>
      </c>
      <c r="IM79">
        <v>-1.2435942757381079E-3</v>
      </c>
      <c r="IN79">
        <v>8.3241555849602686E-4</v>
      </c>
      <c r="IO79">
        <v>-6.8006265696850886E-6</v>
      </c>
      <c r="IP79">
        <v>17</v>
      </c>
      <c r="IQ79">
        <v>2050</v>
      </c>
      <c r="IR79">
        <v>3</v>
      </c>
      <c r="IS79">
        <v>34</v>
      </c>
      <c r="IT79">
        <v>112.8</v>
      </c>
      <c r="IU79">
        <v>112.9</v>
      </c>
      <c r="IV79">
        <v>1.07056</v>
      </c>
      <c r="IW79">
        <v>2.5659200000000002</v>
      </c>
      <c r="IX79">
        <v>1.49902</v>
      </c>
      <c r="IY79">
        <v>2.3034699999999999</v>
      </c>
      <c r="IZ79">
        <v>1.69678</v>
      </c>
      <c r="JA79">
        <v>2.3779300000000001</v>
      </c>
      <c r="JB79">
        <v>38.673299999999998</v>
      </c>
      <c r="JC79">
        <v>14.981400000000001</v>
      </c>
      <c r="JD79">
        <v>18</v>
      </c>
      <c r="JE79">
        <v>577.35500000000002</v>
      </c>
      <c r="JF79">
        <v>322.15699999999998</v>
      </c>
      <c r="JG79">
        <v>29.998899999999999</v>
      </c>
      <c r="JH79">
        <v>32.7316</v>
      </c>
      <c r="JI79">
        <v>30</v>
      </c>
      <c r="JJ79">
        <v>32.534199999999998</v>
      </c>
      <c r="JK79">
        <v>32.509099999999997</v>
      </c>
      <c r="JL79">
        <v>21.500499999999999</v>
      </c>
      <c r="JM79">
        <v>20.631900000000002</v>
      </c>
      <c r="JN79">
        <v>100</v>
      </c>
      <c r="JO79">
        <v>30</v>
      </c>
      <c r="JP79">
        <v>431.31299999999999</v>
      </c>
      <c r="JQ79">
        <v>31.5684</v>
      </c>
      <c r="JR79">
        <v>98.885099999999994</v>
      </c>
      <c r="JS79">
        <v>98.741699999999994</v>
      </c>
    </row>
    <row r="80" spans="1:279" x14ac:dyDescent="0.2">
      <c r="A80">
        <v>65</v>
      </c>
      <c r="B80">
        <v>1658151266.5</v>
      </c>
      <c r="C80">
        <v>255.5</v>
      </c>
      <c r="D80" t="s">
        <v>548</v>
      </c>
      <c r="E80" t="s">
        <v>549</v>
      </c>
      <c r="F80">
        <v>4</v>
      </c>
      <c r="G80">
        <v>1658151264.1875</v>
      </c>
      <c r="H80">
        <f t="shared" ref="H80:H143" si="50">(I80)/1000</f>
        <v>1.41438560796285E-3</v>
      </c>
      <c r="I80">
        <f t="shared" ref="I80:I143" si="51">IF(CX80, AL80, AF80)</f>
        <v>1.4143856079628501</v>
      </c>
      <c r="J80">
        <f t="shared" ref="J80:J143" si="52">IF(CX80, AG80, AE80)</f>
        <v>5.1475004752760949</v>
      </c>
      <c r="K80">
        <f t="shared" ref="K80:K143" si="53">CZ80 - IF(AS80&gt;1, J80*CT80*100/(AU80*DN80), 0)</f>
        <v>408.25574999999998</v>
      </c>
      <c r="L80">
        <f t="shared" ref="L80:L143" si="54">((R80-H80/2)*K80-J80)/(R80+H80/2)</f>
        <v>308.17035906008823</v>
      </c>
      <c r="M80">
        <f t="shared" ref="M80:M143" si="55">L80*(DG80+DH80)/1000</f>
        <v>31.221931899829968</v>
      </c>
      <c r="N80">
        <f t="shared" ref="N80:N143" si="56">(CZ80 - IF(AS80&gt;1, J80*CT80*100/(AU80*DN80), 0))*(DG80+DH80)/1000</f>
        <v>41.361970252721932</v>
      </c>
      <c r="O80">
        <f t="shared" ref="O80:O143" si="57">2/((1/Q80-1/P80)+SIGN(Q80)*SQRT((1/Q80-1/P80)*(1/Q80-1/P80) + 4*CU80/((CU80+1)*(CU80+1))*(2*1/Q80*1/P80-1/P80*1/P80)))</f>
        <v>9.1814528412851204E-2</v>
      </c>
      <c r="P80">
        <f t="shared" ref="P80:P143" si="58">IF(LEFT(CV80,1)&lt;&gt;"0",IF(LEFT(CV80,1)="1",3,CW80),$D$4+$E$4*(DN80*DG80/($K$4*1000))+$F$4*(DN80*DG80/($K$4*1000))*MAX(MIN(CT80,$J$4),$I$4)*MAX(MIN(CT80,$J$4),$I$4)+$G$4*MAX(MIN(CT80,$J$4),$I$4)*(DN80*DG80/($K$4*1000))+$H$4*(DN80*DG80/($K$4*1000))*(DN80*DG80/($K$4*1000)))</f>
        <v>2.7663885247510756</v>
      </c>
      <c r="Q80">
        <f t="shared" ref="Q80:Q143" si="59">H80*(1000-(1000*0.61365*EXP(17.502*U80/(240.97+U80))/(DG80+DH80)+DB80)/2)/(1000*0.61365*EXP(17.502*U80/(240.97+U80))/(DG80+DH80)-DB80)</f>
        <v>9.0154628169639428E-2</v>
      </c>
      <c r="R80">
        <f t="shared" ref="R80:R143" si="60">1/((CU80+1)/(O80/1.6)+1/(P80/1.37)) + CU80/((CU80+1)/(O80/1.6) + CU80/(P80/1.37))</f>
        <v>5.6493278500379558E-2</v>
      </c>
      <c r="S80">
        <f t="shared" ref="S80:S143" si="61">(CP80*CS80)</f>
        <v>194.435946</v>
      </c>
      <c r="T80">
        <f t="shared" ref="T80:T143" si="62">(DI80+(S80+2*0.95*0.0000000567*(((DI80+$B$6)+273)^4-(DI80+273)^4)-44100*H80)/(1.84*29.3*P80+8*0.95*0.0000000567*(DI80+273)^3))</f>
        <v>33.182465685442828</v>
      </c>
      <c r="U80">
        <f t="shared" ref="U80:U143" si="63">($C$6*DJ80+$D$6*DK80+$E$6*T80)</f>
        <v>32.277775000000013</v>
      </c>
      <c r="V80">
        <f t="shared" ref="V80:V143" si="64">0.61365*EXP(17.502*U80/(240.97+U80))</f>
        <v>4.8506739051419228</v>
      </c>
      <c r="W80">
        <f t="shared" ref="W80:W143" si="65">(X80/Y80*100)</f>
        <v>68.220296691326425</v>
      </c>
      <c r="X80">
        <f t="shared" ref="X80:X143" si="66">DB80*(DG80+DH80)/1000</f>
        <v>3.3253517241990069</v>
      </c>
      <c r="Y80">
        <f t="shared" ref="Y80:Y143" si="67">0.61365*EXP(17.502*DI80/(240.97+DI80))</f>
        <v>4.8744316361523454</v>
      </c>
      <c r="Z80">
        <f t="shared" ref="Z80:Z143" si="68">(V80-DB80*(DG80+DH80)/1000)</f>
        <v>1.5253221809429158</v>
      </c>
      <c r="AA80">
        <f t="shared" ref="AA80:AA143" si="69">(-H80*44100)</f>
        <v>-62.374405311161681</v>
      </c>
      <c r="AB80">
        <f t="shared" ref="AB80:AB143" si="70">2*29.3*P80*0.92*(DI80-U80)</f>
        <v>12.904471588113669</v>
      </c>
      <c r="AC80">
        <f t="shared" ref="AC80:AC143" si="71">2*0.95*0.0000000567*(((DI80+$B$6)+273)^4-(U80+273)^4)</f>
        <v>1.0612274041575267</v>
      </c>
      <c r="AD80">
        <f t="shared" ref="AD80:AD143" si="72">S80+AC80+AA80+AB80</f>
        <v>146.02723968110951</v>
      </c>
      <c r="AE80">
        <f t="shared" ref="AE80:AE143" si="73">DF80*AS80*(DA80-CZ80*(1000-AS80*DC80)/(1000-AS80*DB80))/(100*CT80)</f>
        <v>14.924717939113288</v>
      </c>
      <c r="AF80">
        <f t="shared" ref="AF80:AF143" si="74">1000*DF80*AS80*(DB80-DC80)/(100*CT80*(1000-AS80*DB80))</f>
        <v>1.4136217043899537</v>
      </c>
      <c r="AG80">
        <f t="shared" ref="AG80:AG143" si="75">(AH80 - AI80 - DG80*1000/(8.314*(DI80+273.15)) * AK80/DF80 * AJ80) * DF80/(100*CT80) * (1000 - DC80)/1000</f>
        <v>5.1475004752760949</v>
      </c>
      <c r="AH80">
        <v>436.86553534608618</v>
      </c>
      <c r="AI80">
        <v>425.24302424242399</v>
      </c>
      <c r="AJ80">
        <v>1.728246855837543</v>
      </c>
      <c r="AK80">
        <v>63.439053204931277</v>
      </c>
      <c r="AL80">
        <f t="shared" ref="AL80:AL143" si="76">(AN80 - AM80 + DG80*1000/(8.314*(DI80+273.15)) * AP80/DF80 * AO80) * DF80/(100*CT80) * 1000/(1000 - AN80)</f>
        <v>1.4143856079628501</v>
      </c>
      <c r="AM80">
        <v>31.56040659023591</v>
      </c>
      <c r="AN80">
        <v>32.822542424242421</v>
      </c>
      <c r="AO80">
        <v>8.4700793927993181E-6</v>
      </c>
      <c r="AP80">
        <v>87.696171181003294</v>
      </c>
      <c r="AQ80">
        <v>105</v>
      </c>
      <c r="AR80">
        <v>16</v>
      </c>
      <c r="AS80">
        <f t="shared" ref="AS80:AS143" si="77">IF(AQ80*$H$12&gt;=AU80,1,(AU80/(AU80-AQ80*$H$12)))</f>
        <v>1</v>
      </c>
      <c r="AT80">
        <f t="shared" ref="AT80:AT143" si="78">(AS80-1)*100</f>
        <v>0</v>
      </c>
      <c r="AU80">
        <f t="shared" ref="AU80:AU143" si="79">MAX(0,($B$12+$C$12*DN80)/(1+$D$12*DN80)*DG80/(DI80+273)*$E$12)</f>
        <v>47401.541953684289</v>
      </c>
      <c r="AV80" t="s">
        <v>412</v>
      </c>
      <c r="AW80" t="s">
        <v>412</v>
      </c>
      <c r="AX80">
        <v>0</v>
      </c>
      <c r="AY80">
        <v>0</v>
      </c>
      <c r="AZ80" t="e">
        <f t="shared" ref="AZ80:AZ143" si="80">1-AX80/AY80</f>
        <v>#DIV/0!</v>
      </c>
      <c r="BA80">
        <v>0</v>
      </c>
      <c r="BB80" t="s">
        <v>412</v>
      </c>
      <c r="BC80" t="s">
        <v>412</v>
      </c>
      <c r="BD80">
        <v>0</v>
      </c>
      <c r="BE80">
        <v>0</v>
      </c>
      <c r="BF80" t="e">
        <f t="shared" ref="BF80:BF143" si="81">1-BD80/BE80</f>
        <v>#DIV/0!</v>
      </c>
      <c r="BG80">
        <v>0.5</v>
      </c>
      <c r="BH80">
        <f t="shared" ref="BH80:BH143" si="82">CQ80</f>
        <v>1009.4975999999999</v>
      </c>
      <c r="BI80">
        <f t="shared" ref="BI80:BI143" si="83">J80</f>
        <v>5.1475004752760949</v>
      </c>
      <c r="BJ80" t="e">
        <f t="shared" ref="BJ80:BJ143" si="84">BF80*BG80*BH80</f>
        <v>#DIV/0!</v>
      </c>
      <c r="BK80">
        <f t="shared" ref="BK80:BK143" si="85">(BI80-BA80)/BH80</f>
        <v>5.099071533479718E-3</v>
      </c>
      <c r="BL80" t="e">
        <f t="shared" ref="BL80:BL143" si="86">(AY80-BE80)/BE80</f>
        <v>#DIV/0!</v>
      </c>
      <c r="BM80" t="e">
        <f t="shared" ref="BM80:BM143" si="87">AX80/(AZ80+AX80/BE80)</f>
        <v>#DIV/0!</v>
      </c>
      <c r="BN80" t="s">
        <v>412</v>
      </c>
      <c r="BO80">
        <v>0</v>
      </c>
      <c r="BP80" t="e">
        <f t="shared" ref="BP80:BP143" si="88">IF(BO80&lt;&gt;0, BO80, BM80)</f>
        <v>#DIV/0!</v>
      </c>
      <c r="BQ80" t="e">
        <f t="shared" ref="BQ80:BQ143" si="89">1-BP80/BE80</f>
        <v>#DIV/0!</v>
      </c>
      <c r="BR80" t="e">
        <f t="shared" ref="BR80:BR143" si="90">(BE80-BD80)/(BE80-BP80)</f>
        <v>#DIV/0!</v>
      </c>
      <c r="BS80" t="e">
        <f t="shared" ref="BS80:BS143" si="91">(AY80-BE80)/(AY80-BP80)</f>
        <v>#DIV/0!</v>
      </c>
      <c r="BT80" t="e">
        <f t="shared" ref="BT80:BT143" si="92">(BE80-BD80)/(BE80-AX80)</f>
        <v>#DIV/0!</v>
      </c>
      <c r="BU80" t="e">
        <f t="shared" ref="BU80:BU143" si="93">(AY80-BE80)/(AY80-AX80)</f>
        <v>#DIV/0!</v>
      </c>
      <c r="BV80" t="e">
        <f t="shared" ref="BV80:BV143" si="94">(BR80*BP80/BD80)</f>
        <v>#DIV/0!</v>
      </c>
      <c r="BW80" t="e">
        <f t="shared" ref="BW80:BW143" si="95">(1-BV80)</f>
        <v>#DIV/0!</v>
      </c>
      <c r="BX80" t="s">
        <v>412</v>
      </c>
      <c r="BY80" t="s">
        <v>412</v>
      </c>
      <c r="BZ80" t="s">
        <v>412</v>
      </c>
      <c r="CA80" t="s">
        <v>412</v>
      </c>
      <c r="CB80" t="s">
        <v>412</v>
      </c>
      <c r="CC80" t="s">
        <v>412</v>
      </c>
      <c r="CD80" t="s">
        <v>412</v>
      </c>
      <c r="CE80" t="s">
        <v>412</v>
      </c>
      <c r="CF80">
        <v>253</v>
      </c>
      <c r="CG80">
        <v>1000</v>
      </c>
      <c r="CH80" t="s">
        <v>413</v>
      </c>
      <c r="CI80">
        <v>1110.1500000000001</v>
      </c>
      <c r="CJ80">
        <v>1175.8634999999999</v>
      </c>
      <c r="CK80">
        <v>1152.67</v>
      </c>
      <c r="CL80">
        <v>1.3005735999999999E-4</v>
      </c>
      <c r="CM80">
        <v>6.5004835999999994E-4</v>
      </c>
      <c r="CN80">
        <v>4.7597999359999997E-2</v>
      </c>
      <c r="CO80">
        <v>5.5000000000000003E-4</v>
      </c>
      <c r="CP80">
        <f t="shared" ref="CP80:CP143" si="96">$B$10*DO80+$C$10*DP80+$F$10*EA80*(1-ED80)</f>
        <v>1199.9825000000001</v>
      </c>
      <c r="CQ80">
        <f t="shared" ref="CQ80:CQ143" si="97">CP80*CR80</f>
        <v>1009.4975999999999</v>
      </c>
      <c r="CR80">
        <f t="shared" ref="CR80:CR143" si="98">($B$10*$D$8+$C$10*$D$8+$F$10*((EN80+EF80)/MAX(EN80+EF80+EO80, 0.1)*$I$8+EO80/MAX(EN80+EF80+EO80, 0.1)*$J$8))/($B$10+$C$10+$F$10)</f>
        <v>0.84126026837891377</v>
      </c>
      <c r="CS80">
        <f t="shared" ref="CS80:CS143" si="99">($B$10*$K$8+$C$10*$K$8+$F$10*((EN80+EF80)/MAX(EN80+EF80+EO80, 0.1)*$P$8+EO80/MAX(EN80+EF80+EO80, 0.1)*$Q$8))/($B$10+$C$10+$F$10)</f>
        <v>0.16203231797130374</v>
      </c>
      <c r="CT80">
        <v>6</v>
      </c>
      <c r="CU80">
        <v>0.5</v>
      </c>
      <c r="CV80" t="s">
        <v>414</v>
      </c>
      <c r="CW80">
        <v>2</v>
      </c>
      <c r="CX80" t="b">
        <v>1</v>
      </c>
      <c r="CY80">
        <v>1658151264.1875</v>
      </c>
      <c r="CZ80">
        <v>408.25574999999998</v>
      </c>
      <c r="DA80">
        <v>422.558875</v>
      </c>
      <c r="DB80">
        <v>32.822274999999998</v>
      </c>
      <c r="DC80">
        <v>31.560775</v>
      </c>
      <c r="DD80">
        <v>410.10112500000002</v>
      </c>
      <c r="DE80">
        <v>32.318424999999998</v>
      </c>
      <c r="DF80">
        <v>650.28462500000001</v>
      </c>
      <c r="DG80">
        <v>101.213875</v>
      </c>
      <c r="DH80">
        <v>9.9995662499999999E-2</v>
      </c>
      <c r="DI80">
        <v>32.3643</v>
      </c>
      <c r="DJ80">
        <v>999.9</v>
      </c>
      <c r="DK80">
        <v>32.277775000000013</v>
      </c>
      <c r="DL80">
        <v>0</v>
      </c>
      <c r="DM80">
        <v>0</v>
      </c>
      <c r="DN80">
        <v>8988.5162500000006</v>
      </c>
      <c r="DO80">
        <v>0</v>
      </c>
      <c r="DP80">
        <v>454.90649999999999</v>
      </c>
      <c r="DQ80">
        <v>-14.3033375</v>
      </c>
      <c r="DR80">
        <v>422.11037499999998</v>
      </c>
      <c r="DS80">
        <v>436.33012500000001</v>
      </c>
      <c r="DT80">
        <v>1.2614974999999999</v>
      </c>
      <c r="DU80">
        <v>422.558875</v>
      </c>
      <c r="DV80">
        <v>31.560775</v>
      </c>
      <c r="DW80">
        <v>3.3220624999999999</v>
      </c>
      <c r="DX80">
        <v>3.1943825000000001</v>
      </c>
      <c r="DY80">
        <v>25.736799999999999</v>
      </c>
      <c r="DZ80">
        <v>25.077412500000001</v>
      </c>
      <c r="EA80">
        <v>1199.9825000000001</v>
      </c>
      <c r="EB80">
        <v>0.95799299999999998</v>
      </c>
      <c r="EC80">
        <v>4.20074E-2</v>
      </c>
      <c r="ED80">
        <v>0</v>
      </c>
      <c r="EE80">
        <v>2.6742374999999998</v>
      </c>
      <c r="EF80">
        <v>0</v>
      </c>
      <c r="EG80">
        <v>11931.424999999999</v>
      </c>
      <c r="EH80">
        <v>9554.817500000001</v>
      </c>
      <c r="EI80">
        <v>46.421499999999988</v>
      </c>
      <c r="EJ80">
        <v>48.686999999999998</v>
      </c>
      <c r="EK80">
        <v>47.898249999999997</v>
      </c>
      <c r="EL80">
        <v>46.75</v>
      </c>
      <c r="EM80">
        <v>46.061999999999998</v>
      </c>
      <c r="EN80">
        <v>1149.5725</v>
      </c>
      <c r="EO80">
        <v>50.41</v>
      </c>
      <c r="EP80">
        <v>0</v>
      </c>
      <c r="EQ80">
        <v>593773.29999995232</v>
      </c>
      <c r="ER80">
        <v>0</v>
      </c>
      <c r="ES80">
        <v>2.6727959999999999</v>
      </c>
      <c r="ET80">
        <v>3.6938458594120892E-2</v>
      </c>
      <c r="EU80">
        <v>713.89230860038901</v>
      </c>
      <c r="EV80">
        <v>11866.196</v>
      </c>
      <c r="EW80">
        <v>15</v>
      </c>
      <c r="EX80">
        <v>1658144494.0999999</v>
      </c>
      <c r="EY80" t="s">
        <v>415</v>
      </c>
      <c r="EZ80">
        <v>1658144494.0999999</v>
      </c>
      <c r="FA80">
        <v>1658144488.0999999</v>
      </c>
      <c r="FB80">
        <v>9</v>
      </c>
      <c r="FC80">
        <v>-0.39</v>
      </c>
      <c r="FD80">
        <v>0.129</v>
      </c>
      <c r="FE80">
        <v>-1.6950000000000001</v>
      </c>
      <c r="FF80">
        <v>0.501</v>
      </c>
      <c r="FG80">
        <v>420</v>
      </c>
      <c r="FH80">
        <v>31</v>
      </c>
      <c r="FI80">
        <v>0.32</v>
      </c>
      <c r="FJ80">
        <v>0.13</v>
      </c>
      <c r="FK80">
        <v>-14.019975000000001</v>
      </c>
      <c r="FL80">
        <v>-2.070493058161329</v>
      </c>
      <c r="FM80">
        <v>0.20070702746789901</v>
      </c>
      <c r="FN80">
        <v>0</v>
      </c>
      <c r="FO80">
        <v>2.5991352941176471</v>
      </c>
      <c r="FP80">
        <v>0.77115049429946081</v>
      </c>
      <c r="FQ80">
        <v>0.21450274217684051</v>
      </c>
      <c r="FR80">
        <v>1</v>
      </c>
      <c r="FS80">
        <v>1.2617532499999999</v>
      </c>
      <c r="FT80">
        <v>-5.7288180112602732E-3</v>
      </c>
      <c r="FU80">
        <v>1.265956925610018E-3</v>
      </c>
      <c r="FV80">
        <v>1</v>
      </c>
      <c r="FW80">
        <v>2</v>
      </c>
      <c r="FX80">
        <v>3</v>
      </c>
      <c r="FY80" t="s">
        <v>428</v>
      </c>
      <c r="FZ80">
        <v>3.3721899999999998</v>
      </c>
      <c r="GA80">
        <v>2.8936299999999999</v>
      </c>
      <c r="GB80">
        <v>9.7975599999999996E-2</v>
      </c>
      <c r="GC80">
        <v>0.101811</v>
      </c>
      <c r="GD80">
        <v>0.137901</v>
      </c>
      <c r="GE80">
        <v>0.137214</v>
      </c>
      <c r="GF80">
        <v>31333.599999999999</v>
      </c>
      <c r="GG80">
        <v>27125</v>
      </c>
      <c r="GH80">
        <v>31034.5</v>
      </c>
      <c r="GI80">
        <v>28131.3</v>
      </c>
      <c r="GJ80">
        <v>35231.4</v>
      </c>
      <c r="GK80">
        <v>34241.199999999997</v>
      </c>
      <c r="GL80">
        <v>40443.9</v>
      </c>
      <c r="GM80">
        <v>39205.800000000003</v>
      </c>
      <c r="GN80">
        <v>2.1938300000000002</v>
      </c>
      <c r="GO80">
        <v>1.66957</v>
      </c>
      <c r="GP80">
        <v>0</v>
      </c>
      <c r="GQ80">
        <v>0.104245</v>
      </c>
      <c r="GR80">
        <v>999.9</v>
      </c>
      <c r="GS80">
        <v>30.584399999999999</v>
      </c>
      <c r="GT80">
        <v>66.8</v>
      </c>
      <c r="GU80">
        <v>34.4</v>
      </c>
      <c r="GV80">
        <v>36.054499999999997</v>
      </c>
      <c r="GW80">
        <v>50.81</v>
      </c>
      <c r="GX80">
        <v>44.563299999999998</v>
      </c>
      <c r="GY80">
        <v>1</v>
      </c>
      <c r="GZ80">
        <v>0.40131899999999998</v>
      </c>
      <c r="HA80">
        <v>0.42809900000000001</v>
      </c>
      <c r="HB80">
        <v>20.213999999999999</v>
      </c>
      <c r="HC80">
        <v>5.2159399999999998</v>
      </c>
      <c r="HD80">
        <v>11.9682</v>
      </c>
      <c r="HE80">
        <v>4.9913499999999997</v>
      </c>
      <c r="HF80">
        <v>3.2927300000000002</v>
      </c>
      <c r="HG80">
        <v>7854</v>
      </c>
      <c r="HH80">
        <v>9999</v>
      </c>
      <c r="HI80">
        <v>9999</v>
      </c>
      <c r="HJ80">
        <v>921.9</v>
      </c>
      <c r="HK80">
        <v>4.9712199999999998</v>
      </c>
      <c r="HL80">
        <v>1.87384</v>
      </c>
      <c r="HM80">
        <v>1.87012</v>
      </c>
      <c r="HN80">
        <v>1.86964</v>
      </c>
      <c r="HO80">
        <v>1.8744000000000001</v>
      </c>
      <c r="HP80">
        <v>1.87103</v>
      </c>
      <c r="HQ80">
        <v>1.86652</v>
      </c>
      <c r="HR80">
        <v>1.87764</v>
      </c>
      <c r="HS80">
        <v>0</v>
      </c>
      <c r="HT80">
        <v>0</v>
      </c>
      <c r="HU80">
        <v>0</v>
      </c>
      <c r="HV80">
        <v>0</v>
      </c>
      <c r="HW80" t="s">
        <v>417</v>
      </c>
      <c r="HX80" t="s">
        <v>418</v>
      </c>
      <c r="HY80" t="s">
        <v>419</v>
      </c>
      <c r="HZ80" t="s">
        <v>419</v>
      </c>
      <c r="IA80" t="s">
        <v>419</v>
      </c>
      <c r="IB80" t="s">
        <v>419</v>
      </c>
      <c r="IC80">
        <v>0</v>
      </c>
      <c r="ID80">
        <v>100</v>
      </c>
      <c r="IE80">
        <v>100</v>
      </c>
      <c r="IF80">
        <v>-1.851</v>
      </c>
      <c r="IG80">
        <v>0.50380000000000003</v>
      </c>
      <c r="IH80">
        <v>-1.5492032321761531</v>
      </c>
      <c r="II80">
        <v>1.7196870422270779E-5</v>
      </c>
      <c r="IJ80">
        <v>-2.1741833173098589E-6</v>
      </c>
      <c r="IK80">
        <v>9.0595066644434051E-10</v>
      </c>
      <c r="IL80">
        <v>-9.5844304854189682E-2</v>
      </c>
      <c r="IM80">
        <v>-1.2435942757381079E-3</v>
      </c>
      <c r="IN80">
        <v>8.3241555849602686E-4</v>
      </c>
      <c r="IO80">
        <v>-6.8006265696850886E-6</v>
      </c>
      <c r="IP80">
        <v>17</v>
      </c>
      <c r="IQ80">
        <v>2050</v>
      </c>
      <c r="IR80">
        <v>3</v>
      </c>
      <c r="IS80">
        <v>34</v>
      </c>
      <c r="IT80">
        <v>112.9</v>
      </c>
      <c r="IU80">
        <v>113</v>
      </c>
      <c r="IV80">
        <v>1.0839799999999999</v>
      </c>
      <c r="IW80">
        <v>2.5683600000000002</v>
      </c>
      <c r="IX80">
        <v>1.49902</v>
      </c>
      <c r="IY80">
        <v>2.3034699999999999</v>
      </c>
      <c r="IZ80">
        <v>1.69678</v>
      </c>
      <c r="JA80">
        <v>2.3278799999999999</v>
      </c>
      <c r="JB80">
        <v>38.697899999999997</v>
      </c>
      <c r="JC80">
        <v>14.9726</v>
      </c>
      <c r="JD80">
        <v>18</v>
      </c>
      <c r="JE80">
        <v>577.61699999999996</v>
      </c>
      <c r="JF80">
        <v>322.25099999999998</v>
      </c>
      <c r="JG80">
        <v>29.998699999999999</v>
      </c>
      <c r="JH80">
        <v>32.7316</v>
      </c>
      <c r="JI80">
        <v>30</v>
      </c>
      <c r="JJ80">
        <v>32.534199999999998</v>
      </c>
      <c r="JK80">
        <v>32.507199999999997</v>
      </c>
      <c r="JL80">
        <v>21.7699</v>
      </c>
      <c r="JM80">
        <v>20.631900000000002</v>
      </c>
      <c r="JN80">
        <v>100</v>
      </c>
      <c r="JO80">
        <v>30</v>
      </c>
      <c r="JP80">
        <v>437.99400000000003</v>
      </c>
      <c r="JQ80">
        <v>31.5684</v>
      </c>
      <c r="JR80">
        <v>98.886499999999998</v>
      </c>
      <c r="JS80">
        <v>98.743600000000001</v>
      </c>
    </row>
    <row r="81" spans="1:279" x14ac:dyDescent="0.2">
      <c r="A81">
        <v>66</v>
      </c>
      <c r="B81">
        <v>1658151270.5</v>
      </c>
      <c r="C81">
        <v>259.5</v>
      </c>
      <c r="D81" t="s">
        <v>550</v>
      </c>
      <c r="E81" t="s">
        <v>551</v>
      </c>
      <c r="F81">
        <v>4</v>
      </c>
      <c r="G81">
        <v>1658151268.5</v>
      </c>
      <c r="H81">
        <f t="shared" si="50"/>
        <v>1.4116824242247578E-3</v>
      </c>
      <c r="I81">
        <f t="shared" si="51"/>
        <v>1.4116824242247579</v>
      </c>
      <c r="J81">
        <f t="shared" si="52"/>
        <v>5.3344030376884541</v>
      </c>
      <c r="K81">
        <f t="shared" si="53"/>
        <v>415.38428571428568</v>
      </c>
      <c r="L81">
        <f t="shared" si="54"/>
        <v>311.69554110133708</v>
      </c>
      <c r="M81">
        <f t="shared" si="55"/>
        <v>31.578702317472427</v>
      </c>
      <c r="N81">
        <f t="shared" si="56"/>
        <v>42.083684160443937</v>
      </c>
      <c r="O81">
        <f t="shared" si="57"/>
        <v>9.1653338911215715E-2</v>
      </c>
      <c r="P81">
        <f t="shared" si="58"/>
        <v>2.766799736682712</v>
      </c>
      <c r="Q81">
        <f t="shared" si="59"/>
        <v>8.999944626043431E-2</v>
      </c>
      <c r="R81">
        <f t="shared" si="60"/>
        <v>5.6395763742521067E-2</v>
      </c>
      <c r="S81">
        <f t="shared" si="61"/>
        <v>194.43851099999989</v>
      </c>
      <c r="T81">
        <f t="shared" si="62"/>
        <v>33.180152330269628</v>
      </c>
      <c r="U81">
        <f t="shared" si="63"/>
        <v>32.276785714285722</v>
      </c>
      <c r="V81">
        <f t="shared" si="64"/>
        <v>4.8504028543728523</v>
      </c>
      <c r="W81">
        <f t="shared" si="65"/>
        <v>68.232432512226325</v>
      </c>
      <c r="X81">
        <f t="shared" si="66"/>
        <v>3.3253881167265402</v>
      </c>
      <c r="Y81">
        <f t="shared" si="67"/>
        <v>4.8736180058224887</v>
      </c>
      <c r="Z81">
        <f t="shared" si="68"/>
        <v>1.5250147376463121</v>
      </c>
      <c r="AA81">
        <f t="shared" si="69"/>
        <v>-62.255194908311822</v>
      </c>
      <c r="AB81">
        <f t="shared" si="70"/>
        <v>12.612856916062265</v>
      </c>
      <c r="AC81">
        <f t="shared" si="71"/>
        <v>1.037071567231453</v>
      </c>
      <c r="AD81">
        <f t="shared" si="72"/>
        <v>145.83324457498182</v>
      </c>
      <c r="AE81">
        <f t="shared" si="73"/>
        <v>14.958248774509173</v>
      </c>
      <c r="AF81">
        <f t="shared" si="74"/>
        <v>1.4111939984127324</v>
      </c>
      <c r="AG81">
        <f t="shared" si="75"/>
        <v>5.3344030376884541</v>
      </c>
      <c r="AH81">
        <v>443.70045491537587</v>
      </c>
      <c r="AI81">
        <v>432.02459393939392</v>
      </c>
      <c r="AJ81">
        <v>1.696342014348859</v>
      </c>
      <c r="AK81">
        <v>63.439053204931277</v>
      </c>
      <c r="AL81">
        <f t="shared" si="76"/>
        <v>1.4116824242247579</v>
      </c>
      <c r="AM81">
        <v>31.564097012469048</v>
      </c>
      <c r="AN81">
        <v>32.823652121212113</v>
      </c>
      <c r="AO81">
        <v>2.550736929986447E-5</v>
      </c>
      <c r="AP81">
        <v>87.696171181003294</v>
      </c>
      <c r="AQ81">
        <v>105</v>
      </c>
      <c r="AR81">
        <v>16</v>
      </c>
      <c r="AS81">
        <f t="shared" si="77"/>
        <v>1</v>
      </c>
      <c r="AT81">
        <f t="shared" si="78"/>
        <v>0</v>
      </c>
      <c r="AU81">
        <f t="shared" si="79"/>
        <v>47413.329036798496</v>
      </c>
      <c r="AV81" t="s">
        <v>412</v>
      </c>
      <c r="AW81" t="s">
        <v>412</v>
      </c>
      <c r="AX81">
        <v>0</v>
      </c>
      <c r="AY81">
        <v>0</v>
      </c>
      <c r="AZ81" t="e">
        <f t="shared" si="80"/>
        <v>#DIV/0!</v>
      </c>
      <c r="BA81">
        <v>0</v>
      </c>
      <c r="BB81" t="s">
        <v>412</v>
      </c>
      <c r="BC81" t="s">
        <v>412</v>
      </c>
      <c r="BD81">
        <v>0</v>
      </c>
      <c r="BE81">
        <v>0</v>
      </c>
      <c r="BF81" t="e">
        <f t="shared" si="81"/>
        <v>#DIV/0!</v>
      </c>
      <c r="BG81">
        <v>0.5</v>
      </c>
      <c r="BH81">
        <f t="shared" si="82"/>
        <v>1009.5110999999995</v>
      </c>
      <c r="BI81">
        <f t="shared" si="83"/>
        <v>5.3344030376884541</v>
      </c>
      <c r="BJ81" t="e">
        <f t="shared" si="84"/>
        <v>#DIV/0!</v>
      </c>
      <c r="BK81">
        <f t="shared" si="85"/>
        <v>5.2841450061207416E-3</v>
      </c>
      <c r="BL81" t="e">
        <f t="shared" si="86"/>
        <v>#DIV/0!</v>
      </c>
      <c r="BM81" t="e">
        <f t="shared" si="87"/>
        <v>#DIV/0!</v>
      </c>
      <c r="BN81" t="s">
        <v>412</v>
      </c>
      <c r="BO81">
        <v>0</v>
      </c>
      <c r="BP81" t="e">
        <f t="shared" si="88"/>
        <v>#DIV/0!</v>
      </c>
      <c r="BQ81" t="e">
        <f t="shared" si="89"/>
        <v>#DIV/0!</v>
      </c>
      <c r="BR81" t="e">
        <f t="shared" si="90"/>
        <v>#DIV/0!</v>
      </c>
      <c r="BS81" t="e">
        <f t="shared" si="91"/>
        <v>#DIV/0!</v>
      </c>
      <c r="BT81" t="e">
        <f t="shared" si="92"/>
        <v>#DIV/0!</v>
      </c>
      <c r="BU81" t="e">
        <f t="shared" si="93"/>
        <v>#DIV/0!</v>
      </c>
      <c r="BV81" t="e">
        <f t="shared" si="94"/>
        <v>#DIV/0!</v>
      </c>
      <c r="BW81" t="e">
        <f t="shared" si="95"/>
        <v>#DIV/0!</v>
      </c>
      <c r="BX81" t="s">
        <v>412</v>
      </c>
      <c r="BY81" t="s">
        <v>412</v>
      </c>
      <c r="BZ81" t="s">
        <v>412</v>
      </c>
      <c r="CA81" t="s">
        <v>412</v>
      </c>
      <c r="CB81" t="s">
        <v>412</v>
      </c>
      <c r="CC81" t="s">
        <v>412</v>
      </c>
      <c r="CD81" t="s">
        <v>412</v>
      </c>
      <c r="CE81" t="s">
        <v>412</v>
      </c>
      <c r="CF81">
        <v>253</v>
      </c>
      <c r="CG81">
        <v>1000</v>
      </c>
      <c r="CH81" t="s">
        <v>413</v>
      </c>
      <c r="CI81">
        <v>1110.1500000000001</v>
      </c>
      <c r="CJ81">
        <v>1175.8634999999999</v>
      </c>
      <c r="CK81">
        <v>1152.67</v>
      </c>
      <c r="CL81">
        <v>1.3005735999999999E-4</v>
      </c>
      <c r="CM81">
        <v>6.5004835999999994E-4</v>
      </c>
      <c r="CN81">
        <v>4.7597999359999997E-2</v>
      </c>
      <c r="CO81">
        <v>5.5000000000000003E-4</v>
      </c>
      <c r="CP81">
        <f t="shared" si="96"/>
        <v>1199.998571428571</v>
      </c>
      <c r="CQ81">
        <f t="shared" si="97"/>
        <v>1009.5110999999995</v>
      </c>
      <c r="CR81">
        <f t="shared" si="98"/>
        <v>0.84126025150029926</v>
      </c>
      <c r="CS81">
        <f t="shared" si="99"/>
        <v>0.16203228539557782</v>
      </c>
      <c r="CT81">
        <v>6</v>
      </c>
      <c r="CU81">
        <v>0.5</v>
      </c>
      <c r="CV81" t="s">
        <v>414</v>
      </c>
      <c r="CW81">
        <v>2</v>
      </c>
      <c r="CX81" t="b">
        <v>1</v>
      </c>
      <c r="CY81">
        <v>1658151268.5</v>
      </c>
      <c r="CZ81">
        <v>415.38428571428568</v>
      </c>
      <c r="DA81">
        <v>429.72585714285708</v>
      </c>
      <c r="DB81">
        <v>32.823028571428573</v>
      </c>
      <c r="DC81">
        <v>31.563771428571421</v>
      </c>
      <c r="DD81">
        <v>417.23885714285723</v>
      </c>
      <c r="DE81">
        <v>32.319157142857136</v>
      </c>
      <c r="DF81">
        <v>650.32357142857143</v>
      </c>
      <c r="DG81">
        <v>101.2127142857143</v>
      </c>
      <c r="DH81">
        <v>9.9939099999999989E-2</v>
      </c>
      <c r="DI81">
        <v>32.361342857142851</v>
      </c>
      <c r="DJ81">
        <v>999.89999999999986</v>
      </c>
      <c r="DK81">
        <v>32.276785714285722</v>
      </c>
      <c r="DL81">
        <v>0</v>
      </c>
      <c r="DM81">
        <v>0</v>
      </c>
      <c r="DN81">
        <v>8990.8014285714289</v>
      </c>
      <c r="DO81">
        <v>0</v>
      </c>
      <c r="DP81">
        <v>502.58371428571428</v>
      </c>
      <c r="DQ81">
        <v>-14.34174285714286</v>
      </c>
      <c r="DR81">
        <v>429.48085714285719</v>
      </c>
      <c r="DS81">
        <v>443.73171428571419</v>
      </c>
      <c r="DT81">
        <v>1.259271428571429</v>
      </c>
      <c r="DU81">
        <v>429.72585714285708</v>
      </c>
      <c r="DV81">
        <v>31.563771428571421</v>
      </c>
      <c r="DW81">
        <v>3.3221057142857142</v>
      </c>
      <c r="DX81">
        <v>3.194651428571428</v>
      </c>
      <c r="DY81">
        <v>25.737014285714281</v>
      </c>
      <c r="DZ81">
        <v>25.07884285714286</v>
      </c>
      <c r="EA81">
        <v>1199.998571428571</v>
      </c>
      <c r="EB81">
        <v>0.95799299999999998</v>
      </c>
      <c r="EC81">
        <v>4.2007399999999993E-2</v>
      </c>
      <c r="ED81">
        <v>0</v>
      </c>
      <c r="EE81">
        <v>2.5885857142857138</v>
      </c>
      <c r="EF81">
        <v>0</v>
      </c>
      <c r="EG81">
        <v>12073.971428571431</v>
      </c>
      <c r="EH81">
        <v>9554.9742857142846</v>
      </c>
      <c r="EI81">
        <v>46.428142857142859</v>
      </c>
      <c r="EJ81">
        <v>48.678142857142859</v>
      </c>
      <c r="EK81">
        <v>47.901571428571437</v>
      </c>
      <c r="EL81">
        <v>46.732000000000014</v>
      </c>
      <c r="EM81">
        <v>46.098000000000013</v>
      </c>
      <c r="EN81">
        <v>1149.5885714285721</v>
      </c>
      <c r="EO81">
        <v>50.41</v>
      </c>
      <c r="EP81">
        <v>0</v>
      </c>
      <c r="EQ81">
        <v>593777.5</v>
      </c>
      <c r="ER81">
        <v>0</v>
      </c>
      <c r="ES81">
        <v>2.6467461538461539</v>
      </c>
      <c r="ET81">
        <v>-8.5333365105511698E-3</v>
      </c>
      <c r="EU81">
        <v>1301.497436394377</v>
      </c>
      <c r="EV81">
        <v>11938.78461538462</v>
      </c>
      <c r="EW81">
        <v>15</v>
      </c>
      <c r="EX81">
        <v>1658144494.0999999</v>
      </c>
      <c r="EY81" t="s">
        <v>415</v>
      </c>
      <c r="EZ81">
        <v>1658144494.0999999</v>
      </c>
      <c r="FA81">
        <v>1658144488.0999999</v>
      </c>
      <c r="FB81">
        <v>9</v>
      </c>
      <c r="FC81">
        <v>-0.39</v>
      </c>
      <c r="FD81">
        <v>0.129</v>
      </c>
      <c r="FE81">
        <v>-1.6950000000000001</v>
      </c>
      <c r="FF81">
        <v>0.501</v>
      </c>
      <c r="FG81">
        <v>420</v>
      </c>
      <c r="FH81">
        <v>31</v>
      </c>
      <c r="FI81">
        <v>0.32</v>
      </c>
      <c r="FJ81">
        <v>0.13</v>
      </c>
      <c r="FK81">
        <v>-14.13733</v>
      </c>
      <c r="FL81">
        <v>-1.705614258911845</v>
      </c>
      <c r="FM81">
        <v>0.16826419732076081</v>
      </c>
      <c r="FN81">
        <v>0</v>
      </c>
      <c r="FO81">
        <v>2.637864705882353</v>
      </c>
      <c r="FP81">
        <v>4.5133693067442226E-3</v>
      </c>
      <c r="FQ81">
        <v>0.18698537042861199</v>
      </c>
      <c r="FR81">
        <v>1</v>
      </c>
      <c r="FS81">
        <v>1.2610475000000001</v>
      </c>
      <c r="FT81">
        <v>-7.2785741088222484E-3</v>
      </c>
      <c r="FU81">
        <v>1.368133308563169E-3</v>
      </c>
      <c r="FV81">
        <v>1</v>
      </c>
      <c r="FW81">
        <v>2</v>
      </c>
      <c r="FX81">
        <v>3</v>
      </c>
      <c r="FY81" t="s">
        <v>428</v>
      </c>
      <c r="FZ81">
        <v>3.3720400000000001</v>
      </c>
      <c r="GA81">
        <v>2.89371</v>
      </c>
      <c r="GB81">
        <v>9.9167599999999995E-2</v>
      </c>
      <c r="GC81">
        <v>0.103021</v>
      </c>
      <c r="GD81">
        <v>0.137907</v>
      </c>
      <c r="GE81">
        <v>0.13721700000000001</v>
      </c>
      <c r="GF81">
        <v>31291.599999999999</v>
      </c>
      <c r="GG81">
        <v>27088.2</v>
      </c>
      <c r="GH81">
        <v>31033.9</v>
      </c>
      <c r="GI81">
        <v>28131.1</v>
      </c>
      <c r="GJ81">
        <v>35230.699999999997</v>
      </c>
      <c r="GK81">
        <v>34240.800000000003</v>
      </c>
      <c r="GL81">
        <v>40443.4</v>
      </c>
      <c r="GM81">
        <v>39205.300000000003</v>
      </c>
      <c r="GN81">
        <v>2.19408</v>
      </c>
      <c r="GO81">
        <v>1.6691499999999999</v>
      </c>
      <c r="GP81">
        <v>0</v>
      </c>
      <c r="GQ81">
        <v>0.104155</v>
      </c>
      <c r="GR81">
        <v>999.9</v>
      </c>
      <c r="GS81">
        <v>30.5809</v>
      </c>
      <c r="GT81">
        <v>66.8</v>
      </c>
      <c r="GU81">
        <v>34.4</v>
      </c>
      <c r="GV81">
        <v>36.058999999999997</v>
      </c>
      <c r="GW81">
        <v>50.72</v>
      </c>
      <c r="GX81">
        <v>44.988</v>
      </c>
      <c r="GY81">
        <v>1</v>
      </c>
      <c r="GZ81">
        <v>0.401225</v>
      </c>
      <c r="HA81">
        <v>0.422707</v>
      </c>
      <c r="HB81">
        <v>20.214200000000002</v>
      </c>
      <c r="HC81">
        <v>5.2157900000000001</v>
      </c>
      <c r="HD81">
        <v>11.968</v>
      </c>
      <c r="HE81">
        <v>4.9914500000000004</v>
      </c>
      <c r="HF81">
        <v>3.2926500000000001</v>
      </c>
      <c r="HG81">
        <v>7854.2</v>
      </c>
      <c r="HH81">
        <v>9999</v>
      </c>
      <c r="HI81">
        <v>9999</v>
      </c>
      <c r="HJ81">
        <v>921.9</v>
      </c>
      <c r="HK81">
        <v>4.9712500000000004</v>
      </c>
      <c r="HL81">
        <v>1.8738300000000001</v>
      </c>
      <c r="HM81">
        <v>1.87012</v>
      </c>
      <c r="HN81">
        <v>1.86964</v>
      </c>
      <c r="HO81">
        <v>1.87439</v>
      </c>
      <c r="HP81">
        <v>1.87103</v>
      </c>
      <c r="HQ81">
        <v>1.86652</v>
      </c>
      <c r="HR81">
        <v>1.87761</v>
      </c>
      <c r="HS81">
        <v>0</v>
      </c>
      <c r="HT81">
        <v>0</v>
      </c>
      <c r="HU81">
        <v>0</v>
      </c>
      <c r="HV81">
        <v>0</v>
      </c>
      <c r="HW81" t="s">
        <v>417</v>
      </c>
      <c r="HX81" t="s">
        <v>418</v>
      </c>
      <c r="HY81" t="s">
        <v>419</v>
      </c>
      <c r="HZ81" t="s">
        <v>419</v>
      </c>
      <c r="IA81" t="s">
        <v>419</v>
      </c>
      <c r="IB81" t="s">
        <v>419</v>
      </c>
      <c r="IC81">
        <v>0</v>
      </c>
      <c r="ID81">
        <v>100</v>
      </c>
      <c r="IE81">
        <v>100</v>
      </c>
      <c r="IF81">
        <v>-1.859</v>
      </c>
      <c r="IG81">
        <v>0.50390000000000001</v>
      </c>
      <c r="IH81">
        <v>-1.5492032321761531</v>
      </c>
      <c r="II81">
        <v>1.7196870422270779E-5</v>
      </c>
      <c r="IJ81">
        <v>-2.1741833173098589E-6</v>
      </c>
      <c r="IK81">
        <v>9.0595066644434051E-10</v>
      </c>
      <c r="IL81">
        <v>-9.5844304854189682E-2</v>
      </c>
      <c r="IM81">
        <v>-1.2435942757381079E-3</v>
      </c>
      <c r="IN81">
        <v>8.3241555849602686E-4</v>
      </c>
      <c r="IO81">
        <v>-6.8006265696850886E-6</v>
      </c>
      <c r="IP81">
        <v>17</v>
      </c>
      <c r="IQ81">
        <v>2050</v>
      </c>
      <c r="IR81">
        <v>3</v>
      </c>
      <c r="IS81">
        <v>34</v>
      </c>
      <c r="IT81">
        <v>112.9</v>
      </c>
      <c r="IU81">
        <v>113</v>
      </c>
      <c r="IV81">
        <v>1.09741</v>
      </c>
      <c r="IW81">
        <v>2.5683600000000002</v>
      </c>
      <c r="IX81">
        <v>1.49902</v>
      </c>
      <c r="IY81">
        <v>2.3022499999999999</v>
      </c>
      <c r="IZ81">
        <v>1.69678</v>
      </c>
      <c r="JA81">
        <v>2.2778299999999998</v>
      </c>
      <c r="JB81">
        <v>38.697899999999997</v>
      </c>
      <c r="JC81">
        <v>14.9726</v>
      </c>
      <c r="JD81">
        <v>18</v>
      </c>
      <c r="JE81">
        <v>577.78700000000003</v>
      </c>
      <c r="JF81">
        <v>322.02300000000002</v>
      </c>
      <c r="JG81">
        <v>29.9986</v>
      </c>
      <c r="JH81">
        <v>32.728700000000003</v>
      </c>
      <c r="JI81">
        <v>29.9999</v>
      </c>
      <c r="JJ81">
        <v>32.5336</v>
      </c>
      <c r="JK81">
        <v>32.5062</v>
      </c>
      <c r="JL81">
        <v>22.0397</v>
      </c>
      <c r="JM81">
        <v>20.631900000000002</v>
      </c>
      <c r="JN81">
        <v>100</v>
      </c>
      <c r="JO81">
        <v>30</v>
      </c>
      <c r="JP81">
        <v>444.67200000000003</v>
      </c>
      <c r="JQ81">
        <v>31.5684</v>
      </c>
      <c r="JR81">
        <v>98.885000000000005</v>
      </c>
      <c r="JS81">
        <v>98.742699999999999</v>
      </c>
    </row>
    <row r="82" spans="1:279" x14ac:dyDescent="0.2">
      <c r="A82">
        <v>67</v>
      </c>
      <c r="B82">
        <v>1658151274.5</v>
      </c>
      <c r="C82">
        <v>263.5</v>
      </c>
      <c r="D82" t="s">
        <v>552</v>
      </c>
      <c r="E82" t="s">
        <v>553</v>
      </c>
      <c r="F82">
        <v>4</v>
      </c>
      <c r="G82">
        <v>1658151272.1875</v>
      </c>
      <c r="H82">
        <f t="shared" si="50"/>
        <v>1.4124129560019339E-3</v>
      </c>
      <c r="I82">
        <f t="shared" si="51"/>
        <v>1.4124129560019338</v>
      </c>
      <c r="J82">
        <f t="shared" si="52"/>
        <v>5.3884793708651415</v>
      </c>
      <c r="K82">
        <f t="shared" si="53"/>
        <v>421.46887500000003</v>
      </c>
      <c r="L82">
        <f t="shared" si="54"/>
        <v>316.93682741610434</v>
      </c>
      <c r="M82">
        <f t="shared" si="55"/>
        <v>32.109908833135016</v>
      </c>
      <c r="N82">
        <f t="shared" si="56"/>
        <v>42.700393206391759</v>
      </c>
      <c r="O82">
        <f t="shared" si="57"/>
        <v>9.1883643576377863E-2</v>
      </c>
      <c r="P82">
        <f t="shared" si="58"/>
        <v>2.7727925817777641</v>
      </c>
      <c r="Q82">
        <f t="shared" si="59"/>
        <v>9.0225032460604357E-2</v>
      </c>
      <c r="R82">
        <f t="shared" si="60"/>
        <v>5.6537171115499538E-2</v>
      </c>
      <c r="S82">
        <f t="shared" si="61"/>
        <v>194.44113299999998</v>
      </c>
      <c r="T82">
        <f t="shared" si="62"/>
        <v>33.172881880367527</v>
      </c>
      <c r="U82">
        <f t="shared" si="63"/>
        <v>32.266087499999998</v>
      </c>
      <c r="V82">
        <f t="shared" si="64"/>
        <v>4.8474725318694407</v>
      </c>
      <c r="W82">
        <f t="shared" si="65"/>
        <v>68.254746045229908</v>
      </c>
      <c r="X82">
        <f t="shared" si="66"/>
        <v>3.3254513073838239</v>
      </c>
      <c r="Y82">
        <f t="shared" si="67"/>
        <v>4.8721173252628756</v>
      </c>
      <c r="Z82">
        <f t="shared" si="68"/>
        <v>1.5220212244856168</v>
      </c>
      <c r="AA82">
        <f t="shared" si="69"/>
        <v>-62.287411359685287</v>
      </c>
      <c r="AB82">
        <f t="shared" si="70"/>
        <v>13.423914071459073</v>
      </c>
      <c r="AC82">
        <f t="shared" si="71"/>
        <v>1.1012864581643964</v>
      </c>
      <c r="AD82">
        <f t="shared" si="72"/>
        <v>146.67892216993818</v>
      </c>
      <c r="AE82">
        <f t="shared" si="73"/>
        <v>15.071799197670124</v>
      </c>
      <c r="AF82">
        <f t="shared" si="74"/>
        <v>1.4120428086095893</v>
      </c>
      <c r="AG82">
        <f t="shared" si="75"/>
        <v>5.3884793708651415</v>
      </c>
      <c r="AH82">
        <v>450.6483096789463</v>
      </c>
      <c r="AI82">
        <v>438.87033333333329</v>
      </c>
      <c r="AJ82">
        <v>1.70923110796782</v>
      </c>
      <c r="AK82">
        <v>63.439053204931277</v>
      </c>
      <c r="AL82">
        <f t="shared" si="76"/>
        <v>1.4124129560019338</v>
      </c>
      <c r="AM82">
        <v>31.562865971612911</v>
      </c>
      <c r="AN82">
        <v>32.823371515151507</v>
      </c>
      <c r="AO82">
        <v>-2.3286957610231908E-5</v>
      </c>
      <c r="AP82">
        <v>87.696171181003294</v>
      </c>
      <c r="AQ82">
        <v>105</v>
      </c>
      <c r="AR82">
        <v>16</v>
      </c>
      <c r="AS82">
        <f t="shared" si="77"/>
        <v>1</v>
      </c>
      <c r="AT82">
        <f t="shared" si="78"/>
        <v>0</v>
      </c>
      <c r="AU82">
        <f t="shared" si="79"/>
        <v>47579.49156310931</v>
      </c>
      <c r="AV82" t="s">
        <v>412</v>
      </c>
      <c r="AW82" t="s">
        <v>412</v>
      </c>
      <c r="AX82">
        <v>0</v>
      </c>
      <c r="AY82">
        <v>0</v>
      </c>
      <c r="AZ82" t="e">
        <f t="shared" si="80"/>
        <v>#DIV/0!</v>
      </c>
      <c r="BA82">
        <v>0</v>
      </c>
      <c r="BB82" t="s">
        <v>412</v>
      </c>
      <c r="BC82" t="s">
        <v>412</v>
      </c>
      <c r="BD82">
        <v>0</v>
      </c>
      <c r="BE82">
        <v>0</v>
      </c>
      <c r="BF82" t="e">
        <f t="shared" si="81"/>
        <v>#DIV/0!</v>
      </c>
      <c r="BG82">
        <v>0.5</v>
      </c>
      <c r="BH82">
        <f t="shared" si="82"/>
        <v>1009.5249</v>
      </c>
      <c r="BI82">
        <f t="shared" si="83"/>
        <v>5.3884793708651415</v>
      </c>
      <c r="BJ82" t="e">
        <f t="shared" si="84"/>
        <v>#DIV/0!</v>
      </c>
      <c r="BK82">
        <f t="shared" si="85"/>
        <v>5.3376388941621363E-3</v>
      </c>
      <c r="BL82" t="e">
        <f t="shared" si="86"/>
        <v>#DIV/0!</v>
      </c>
      <c r="BM82" t="e">
        <f t="shared" si="87"/>
        <v>#DIV/0!</v>
      </c>
      <c r="BN82" t="s">
        <v>412</v>
      </c>
      <c r="BO82">
        <v>0</v>
      </c>
      <c r="BP82" t="e">
        <f t="shared" si="88"/>
        <v>#DIV/0!</v>
      </c>
      <c r="BQ82" t="e">
        <f t="shared" si="89"/>
        <v>#DIV/0!</v>
      </c>
      <c r="BR82" t="e">
        <f t="shared" si="90"/>
        <v>#DIV/0!</v>
      </c>
      <c r="BS82" t="e">
        <f t="shared" si="91"/>
        <v>#DIV/0!</v>
      </c>
      <c r="BT82" t="e">
        <f t="shared" si="92"/>
        <v>#DIV/0!</v>
      </c>
      <c r="BU82" t="e">
        <f t="shared" si="93"/>
        <v>#DIV/0!</v>
      </c>
      <c r="BV82" t="e">
        <f t="shared" si="94"/>
        <v>#DIV/0!</v>
      </c>
      <c r="BW82" t="e">
        <f t="shared" si="95"/>
        <v>#DIV/0!</v>
      </c>
      <c r="BX82" t="s">
        <v>412</v>
      </c>
      <c r="BY82" t="s">
        <v>412</v>
      </c>
      <c r="BZ82" t="s">
        <v>412</v>
      </c>
      <c r="CA82" t="s">
        <v>412</v>
      </c>
      <c r="CB82" t="s">
        <v>412</v>
      </c>
      <c r="CC82" t="s">
        <v>412</v>
      </c>
      <c r="CD82" t="s">
        <v>412</v>
      </c>
      <c r="CE82" t="s">
        <v>412</v>
      </c>
      <c r="CF82">
        <v>253</v>
      </c>
      <c r="CG82">
        <v>1000</v>
      </c>
      <c r="CH82" t="s">
        <v>413</v>
      </c>
      <c r="CI82">
        <v>1110.1500000000001</v>
      </c>
      <c r="CJ82">
        <v>1175.8634999999999</v>
      </c>
      <c r="CK82">
        <v>1152.67</v>
      </c>
      <c r="CL82">
        <v>1.3005735999999999E-4</v>
      </c>
      <c r="CM82">
        <v>6.5004835999999994E-4</v>
      </c>
      <c r="CN82">
        <v>4.7597999359999997E-2</v>
      </c>
      <c r="CO82">
        <v>5.5000000000000003E-4</v>
      </c>
      <c r="CP82">
        <f t="shared" si="96"/>
        <v>1200.0150000000001</v>
      </c>
      <c r="CQ82">
        <f t="shared" si="97"/>
        <v>1009.5249</v>
      </c>
      <c r="CR82">
        <f t="shared" si="98"/>
        <v>0.84126023424707186</v>
      </c>
      <c r="CS82">
        <f t="shared" si="99"/>
        <v>0.16203225209684877</v>
      </c>
      <c r="CT82">
        <v>6</v>
      </c>
      <c r="CU82">
        <v>0.5</v>
      </c>
      <c r="CV82" t="s">
        <v>414</v>
      </c>
      <c r="CW82">
        <v>2</v>
      </c>
      <c r="CX82" t="b">
        <v>1</v>
      </c>
      <c r="CY82">
        <v>1658151272.1875</v>
      </c>
      <c r="CZ82">
        <v>421.46887500000003</v>
      </c>
      <c r="DA82">
        <v>435.92387500000001</v>
      </c>
      <c r="DB82">
        <v>32.823450000000001</v>
      </c>
      <c r="DC82">
        <v>31.563400000000001</v>
      </c>
      <c r="DD82">
        <v>423.33199999999999</v>
      </c>
      <c r="DE82">
        <v>32.319562500000004</v>
      </c>
      <c r="DF82">
        <v>650.30499999999995</v>
      </c>
      <c r="DG82">
        <v>101.213375</v>
      </c>
      <c r="DH82">
        <v>9.9902774999999999E-2</v>
      </c>
      <c r="DI82">
        <v>32.355887500000001</v>
      </c>
      <c r="DJ82">
        <v>999.9</v>
      </c>
      <c r="DK82">
        <v>32.266087499999998</v>
      </c>
      <c r="DL82">
        <v>0</v>
      </c>
      <c r="DM82">
        <v>0</v>
      </c>
      <c r="DN82">
        <v>9022.5787500000006</v>
      </c>
      <c r="DO82">
        <v>0</v>
      </c>
      <c r="DP82">
        <v>587.51187500000003</v>
      </c>
      <c r="DQ82">
        <v>-14.454675</v>
      </c>
      <c r="DR82">
        <v>435.77262500000001</v>
      </c>
      <c r="DS82">
        <v>450.13137499999999</v>
      </c>
      <c r="DT82">
        <v>1.26006375</v>
      </c>
      <c r="DU82">
        <v>435.92387500000001</v>
      </c>
      <c r="DV82">
        <v>31.563400000000001</v>
      </c>
      <c r="DW82">
        <v>3.3221687499999999</v>
      </c>
      <c r="DX82">
        <v>3.1946349999999999</v>
      </c>
      <c r="DY82">
        <v>25.737349999999999</v>
      </c>
      <c r="DZ82">
        <v>25.078737499999999</v>
      </c>
      <c r="EA82">
        <v>1200.0150000000001</v>
      </c>
      <c r="EB82">
        <v>0.95799299999999998</v>
      </c>
      <c r="EC82">
        <v>4.20074E-2</v>
      </c>
      <c r="ED82">
        <v>0</v>
      </c>
      <c r="EE82">
        <v>2.5714999999999999</v>
      </c>
      <c r="EF82">
        <v>0</v>
      </c>
      <c r="EG82">
        <v>12243.6</v>
      </c>
      <c r="EH82">
        <v>9555.0862500000003</v>
      </c>
      <c r="EI82">
        <v>46.382750000000001</v>
      </c>
      <c r="EJ82">
        <v>48.663749999999993</v>
      </c>
      <c r="EK82">
        <v>47.898249999999997</v>
      </c>
      <c r="EL82">
        <v>46.742125000000001</v>
      </c>
      <c r="EM82">
        <v>46.069875000000003</v>
      </c>
      <c r="EN82">
        <v>1149.605</v>
      </c>
      <c r="EO82">
        <v>50.41</v>
      </c>
      <c r="EP82">
        <v>0</v>
      </c>
      <c r="EQ82">
        <v>593781.10000014305</v>
      </c>
      <c r="ER82">
        <v>0</v>
      </c>
      <c r="ES82">
        <v>2.638407692307692</v>
      </c>
      <c r="ET82">
        <v>-0.51487179679063844</v>
      </c>
      <c r="EU82">
        <v>1971.0461545309231</v>
      </c>
      <c r="EV82">
        <v>12037.84230769231</v>
      </c>
      <c r="EW82">
        <v>15</v>
      </c>
      <c r="EX82">
        <v>1658144494.0999999</v>
      </c>
      <c r="EY82" t="s">
        <v>415</v>
      </c>
      <c r="EZ82">
        <v>1658144494.0999999</v>
      </c>
      <c r="FA82">
        <v>1658144488.0999999</v>
      </c>
      <c r="FB82">
        <v>9</v>
      </c>
      <c r="FC82">
        <v>-0.39</v>
      </c>
      <c r="FD82">
        <v>0.129</v>
      </c>
      <c r="FE82">
        <v>-1.6950000000000001</v>
      </c>
      <c r="FF82">
        <v>0.501</v>
      </c>
      <c r="FG82">
        <v>420</v>
      </c>
      <c r="FH82">
        <v>31</v>
      </c>
      <c r="FI82">
        <v>0.32</v>
      </c>
      <c r="FJ82">
        <v>0.13</v>
      </c>
      <c r="FK82">
        <v>-14.247645</v>
      </c>
      <c r="FL82">
        <v>-1.512598874296452</v>
      </c>
      <c r="FM82">
        <v>0.14947116770467811</v>
      </c>
      <c r="FN82">
        <v>0</v>
      </c>
      <c r="FO82">
        <v>2.630235294117647</v>
      </c>
      <c r="FP82">
        <v>-0.18159816835812639</v>
      </c>
      <c r="FQ82">
        <v>0.17116939645782769</v>
      </c>
      <c r="FR82">
        <v>1</v>
      </c>
      <c r="FS82">
        <v>1.2608714999999999</v>
      </c>
      <c r="FT82">
        <v>-9.2836772983132636E-3</v>
      </c>
      <c r="FU82">
        <v>1.415032773472051E-3</v>
      </c>
      <c r="FV82">
        <v>1</v>
      </c>
      <c r="FW82">
        <v>2</v>
      </c>
      <c r="FX82">
        <v>3</v>
      </c>
      <c r="FY82" t="s">
        <v>428</v>
      </c>
      <c r="FZ82">
        <v>3.3719600000000001</v>
      </c>
      <c r="GA82">
        <v>2.8938899999999999</v>
      </c>
      <c r="GB82">
        <v>0.10036100000000001</v>
      </c>
      <c r="GC82">
        <v>0.104225</v>
      </c>
      <c r="GD82">
        <v>0.137907</v>
      </c>
      <c r="GE82">
        <v>0.13722300000000001</v>
      </c>
      <c r="GF82">
        <v>31249.9</v>
      </c>
      <c r="GG82">
        <v>27051.9</v>
      </c>
      <c r="GH82">
        <v>31033.7</v>
      </c>
      <c r="GI82">
        <v>28131.1</v>
      </c>
      <c r="GJ82">
        <v>35230.199999999997</v>
      </c>
      <c r="GK82">
        <v>34240.9</v>
      </c>
      <c r="GL82">
        <v>40442.699999999997</v>
      </c>
      <c r="GM82">
        <v>39205.800000000003</v>
      </c>
      <c r="GN82">
        <v>2.1937700000000002</v>
      </c>
      <c r="GO82">
        <v>1.6693499999999999</v>
      </c>
      <c r="GP82">
        <v>0</v>
      </c>
      <c r="GQ82">
        <v>0.104237</v>
      </c>
      <c r="GR82">
        <v>999.9</v>
      </c>
      <c r="GS82">
        <v>30.575800000000001</v>
      </c>
      <c r="GT82">
        <v>66.8</v>
      </c>
      <c r="GU82">
        <v>34.4</v>
      </c>
      <c r="GV82">
        <v>36.058500000000002</v>
      </c>
      <c r="GW82">
        <v>50.48</v>
      </c>
      <c r="GX82">
        <v>45.3446</v>
      </c>
      <c r="GY82">
        <v>1</v>
      </c>
      <c r="GZ82">
        <v>0.401194</v>
      </c>
      <c r="HA82">
        <v>0.41741800000000001</v>
      </c>
      <c r="HB82">
        <v>20.214099999999998</v>
      </c>
      <c r="HC82">
        <v>5.2156399999999996</v>
      </c>
      <c r="HD82">
        <v>11.9682</v>
      </c>
      <c r="HE82">
        <v>4.9913999999999996</v>
      </c>
      <c r="HF82">
        <v>3.2926799999999998</v>
      </c>
      <c r="HG82">
        <v>7854.2</v>
      </c>
      <c r="HH82">
        <v>9999</v>
      </c>
      <c r="HI82">
        <v>9999</v>
      </c>
      <c r="HJ82">
        <v>921.9</v>
      </c>
      <c r="HK82">
        <v>4.9712699999999996</v>
      </c>
      <c r="HL82">
        <v>1.87385</v>
      </c>
      <c r="HM82">
        <v>1.87012</v>
      </c>
      <c r="HN82">
        <v>1.86965</v>
      </c>
      <c r="HO82">
        <v>1.8744000000000001</v>
      </c>
      <c r="HP82">
        <v>1.87103</v>
      </c>
      <c r="HQ82">
        <v>1.8665499999999999</v>
      </c>
      <c r="HR82">
        <v>1.8776200000000001</v>
      </c>
      <c r="HS82">
        <v>0</v>
      </c>
      <c r="HT82">
        <v>0</v>
      </c>
      <c r="HU82">
        <v>0</v>
      </c>
      <c r="HV82">
        <v>0</v>
      </c>
      <c r="HW82" t="s">
        <v>417</v>
      </c>
      <c r="HX82" t="s">
        <v>418</v>
      </c>
      <c r="HY82" t="s">
        <v>419</v>
      </c>
      <c r="HZ82" t="s">
        <v>419</v>
      </c>
      <c r="IA82" t="s">
        <v>419</v>
      </c>
      <c r="IB82" t="s">
        <v>419</v>
      </c>
      <c r="IC82">
        <v>0</v>
      </c>
      <c r="ID82">
        <v>100</v>
      </c>
      <c r="IE82">
        <v>100</v>
      </c>
      <c r="IF82">
        <v>-1.8680000000000001</v>
      </c>
      <c r="IG82">
        <v>0.50390000000000001</v>
      </c>
      <c r="IH82">
        <v>-1.5492032321761531</v>
      </c>
      <c r="II82">
        <v>1.7196870422270779E-5</v>
      </c>
      <c r="IJ82">
        <v>-2.1741833173098589E-6</v>
      </c>
      <c r="IK82">
        <v>9.0595066644434051E-10</v>
      </c>
      <c r="IL82">
        <v>-9.5844304854189682E-2</v>
      </c>
      <c r="IM82">
        <v>-1.2435942757381079E-3</v>
      </c>
      <c r="IN82">
        <v>8.3241555849602686E-4</v>
      </c>
      <c r="IO82">
        <v>-6.8006265696850886E-6</v>
      </c>
      <c r="IP82">
        <v>17</v>
      </c>
      <c r="IQ82">
        <v>2050</v>
      </c>
      <c r="IR82">
        <v>3</v>
      </c>
      <c r="IS82">
        <v>34</v>
      </c>
      <c r="IT82">
        <v>113</v>
      </c>
      <c r="IU82">
        <v>113.1</v>
      </c>
      <c r="IV82">
        <v>1.11084</v>
      </c>
      <c r="IW82">
        <v>2.5671400000000002</v>
      </c>
      <c r="IX82">
        <v>1.49902</v>
      </c>
      <c r="IY82">
        <v>2.3034699999999999</v>
      </c>
      <c r="IZ82">
        <v>1.69678</v>
      </c>
      <c r="JA82">
        <v>2.2338900000000002</v>
      </c>
      <c r="JB82">
        <v>38.697899999999997</v>
      </c>
      <c r="JC82">
        <v>14.9726</v>
      </c>
      <c r="JD82">
        <v>18</v>
      </c>
      <c r="JE82">
        <v>577.55499999999995</v>
      </c>
      <c r="JF82">
        <v>322.12799999999999</v>
      </c>
      <c r="JG82">
        <v>29.9986</v>
      </c>
      <c r="JH82">
        <v>32.727899999999998</v>
      </c>
      <c r="JI82">
        <v>29.9999</v>
      </c>
      <c r="JJ82">
        <v>32.531300000000002</v>
      </c>
      <c r="JK82">
        <v>32.5062</v>
      </c>
      <c r="JL82">
        <v>22.309899999999999</v>
      </c>
      <c r="JM82">
        <v>20.631900000000002</v>
      </c>
      <c r="JN82">
        <v>100</v>
      </c>
      <c r="JO82">
        <v>30</v>
      </c>
      <c r="JP82">
        <v>451.34899999999999</v>
      </c>
      <c r="JQ82">
        <v>31.5684</v>
      </c>
      <c r="JR82">
        <v>98.883799999999994</v>
      </c>
      <c r="JS82">
        <v>98.743399999999994</v>
      </c>
    </row>
    <row r="83" spans="1:279" x14ac:dyDescent="0.2">
      <c r="A83">
        <v>68</v>
      </c>
      <c r="B83">
        <v>1658151278.5</v>
      </c>
      <c r="C83">
        <v>267.5</v>
      </c>
      <c r="D83" t="s">
        <v>554</v>
      </c>
      <c r="E83" t="s">
        <v>555</v>
      </c>
      <c r="F83">
        <v>4</v>
      </c>
      <c r="G83">
        <v>1658151276.5</v>
      </c>
      <c r="H83">
        <f t="shared" si="50"/>
        <v>1.4114459023267208E-3</v>
      </c>
      <c r="I83">
        <f t="shared" si="51"/>
        <v>1.4114459023267207</v>
      </c>
      <c r="J83">
        <f t="shared" si="52"/>
        <v>5.4726340846655344</v>
      </c>
      <c r="K83">
        <f t="shared" si="53"/>
        <v>428.58042857142863</v>
      </c>
      <c r="L83">
        <f t="shared" si="54"/>
        <v>322.18323137775764</v>
      </c>
      <c r="M83">
        <f t="shared" si="55"/>
        <v>32.641369355341403</v>
      </c>
      <c r="N83">
        <f t="shared" si="56"/>
        <v>43.420795078772976</v>
      </c>
      <c r="O83">
        <f t="shared" si="57"/>
        <v>9.1682997954039863E-2</v>
      </c>
      <c r="P83">
        <f t="shared" si="58"/>
        <v>2.7728389143775791</v>
      </c>
      <c r="Q83">
        <f t="shared" si="59"/>
        <v>9.0031579611669729E-2</v>
      </c>
      <c r="R83">
        <f t="shared" si="60"/>
        <v>5.6415633012070879E-2</v>
      </c>
      <c r="S83">
        <f t="shared" si="61"/>
        <v>194.44284299999993</v>
      </c>
      <c r="T83">
        <f t="shared" si="62"/>
        <v>33.172713387134429</v>
      </c>
      <c r="U83">
        <f t="shared" si="63"/>
        <v>32.27437142857142</v>
      </c>
      <c r="V83">
        <f t="shared" si="64"/>
        <v>4.8497414284179499</v>
      </c>
      <c r="W83">
        <f t="shared" si="65"/>
        <v>68.257728739700156</v>
      </c>
      <c r="X83">
        <f t="shared" si="66"/>
        <v>3.3255158330122061</v>
      </c>
      <c r="Y83">
        <f t="shared" si="67"/>
        <v>4.8719989580872403</v>
      </c>
      <c r="Z83">
        <f t="shared" si="68"/>
        <v>1.5242255954057438</v>
      </c>
      <c r="AA83">
        <f t="shared" si="69"/>
        <v>-62.244764292608387</v>
      </c>
      <c r="AB83">
        <f t="shared" si="70"/>
        <v>12.12144598355404</v>
      </c>
      <c r="AC83">
        <f t="shared" si="71"/>
        <v>0.9944548368350804</v>
      </c>
      <c r="AD83">
        <f t="shared" si="72"/>
        <v>145.31397952778065</v>
      </c>
      <c r="AE83">
        <f t="shared" si="73"/>
        <v>15.180985724729066</v>
      </c>
      <c r="AF83">
        <f t="shared" si="74"/>
        <v>1.4097540864311167</v>
      </c>
      <c r="AG83">
        <f t="shared" si="75"/>
        <v>5.4726340846655344</v>
      </c>
      <c r="AH83">
        <v>457.55846859864909</v>
      </c>
      <c r="AI83">
        <v>445.69411515151518</v>
      </c>
      <c r="AJ83">
        <v>1.710877516940811</v>
      </c>
      <c r="AK83">
        <v>63.439053204931277</v>
      </c>
      <c r="AL83">
        <f t="shared" si="76"/>
        <v>1.4114459023267207</v>
      </c>
      <c r="AM83">
        <v>31.565627303978921</v>
      </c>
      <c r="AN83">
        <v>32.825170909090893</v>
      </c>
      <c r="AO83">
        <v>-9.2171527536534712E-6</v>
      </c>
      <c r="AP83">
        <v>87.696171181003294</v>
      </c>
      <c r="AQ83">
        <v>106</v>
      </c>
      <c r="AR83">
        <v>16</v>
      </c>
      <c r="AS83">
        <f t="shared" si="77"/>
        <v>1</v>
      </c>
      <c r="AT83">
        <f t="shared" si="78"/>
        <v>0</v>
      </c>
      <c r="AU83">
        <f t="shared" si="79"/>
        <v>47580.834634725492</v>
      </c>
      <c r="AV83" t="s">
        <v>412</v>
      </c>
      <c r="AW83" t="s">
        <v>412</v>
      </c>
      <c r="AX83">
        <v>0</v>
      </c>
      <c r="AY83">
        <v>0</v>
      </c>
      <c r="AZ83" t="e">
        <f t="shared" si="80"/>
        <v>#DIV/0!</v>
      </c>
      <c r="BA83">
        <v>0</v>
      </c>
      <c r="BB83" t="s">
        <v>412</v>
      </c>
      <c r="BC83" t="s">
        <v>412</v>
      </c>
      <c r="BD83">
        <v>0</v>
      </c>
      <c r="BE83">
        <v>0</v>
      </c>
      <c r="BF83" t="e">
        <f t="shared" si="81"/>
        <v>#DIV/0!</v>
      </c>
      <c r="BG83">
        <v>0.5</v>
      </c>
      <c r="BH83">
        <f t="shared" si="82"/>
        <v>1009.5338999999996</v>
      </c>
      <c r="BI83">
        <f t="shared" si="83"/>
        <v>5.4726340846655344</v>
      </c>
      <c r="BJ83" t="e">
        <f t="shared" si="84"/>
        <v>#DIV/0!</v>
      </c>
      <c r="BK83">
        <f t="shared" si="85"/>
        <v>5.4209512772830475E-3</v>
      </c>
      <c r="BL83" t="e">
        <f t="shared" si="86"/>
        <v>#DIV/0!</v>
      </c>
      <c r="BM83" t="e">
        <f t="shared" si="87"/>
        <v>#DIV/0!</v>
      </c>
      <c r="BN83" t="s">
        <v>412</v>
      </c>
      <c r="BO83">
        <v>0</v>
      </c>
      <c r="BP83" t="e">
        <f t="shared" si="88"/>
        <v>#DIV/0!</v>
      </c>
      <c r="BQ83" t="e">
        <f t="shared" si="89"/>
        <v>#DIV/0!</v>
      </c>
      <c r="BR83" t="e">
        <f t="shared" si="90"/>
        <v>#DIV/0!</v>
      </c>
      <c r="BS83" t="e">
        <f t="shared" si="91"/>
        <v>#DIV/0!</v>
      </c>
      <c r="BT83" t="e">
        <f t="shared" si="92"/>
        <v>#DIV/0!</v>
      </c>
      <c r="BU83" t="e">
        <f t="shared" si="93"/>
        <v>#DIV/0!</v>
      </c>
      <c r="BV83" t="e">
        <f t="shared" si="94"/>
        <v>#DIV/0!</v>
      </c>
      <c r="BW83" t="e">
        <f t="shared" si="95"/>
        <v>#DIV/0!</v>
      </c>
      <c r="BX83" t="s">
        <v>412</v>
      </c>
      <c r="BY83" t="s">
        <v>412</v>
      </c>
      <c r="BZ83" t="s">
        <v>412</v>
      </c>
      <c r="CA83" t="s">
        <v>412</v>
      </c>
      <c r="CB83" t="s">
        <v>412</v>
      </c>
      <c r="CC83" t="s">
        <v>412</v>
      </c>
      <c r="CD83" t="s">
        <v>412</v>
      </c>
      <c r="CE83" t="s">
        <v>412</v>
      </c>
      <c r="CF83">
        <v>253</v>
      </c>
      <c r="CG83">
        <v>1000</v>
      </c>
      <c r="CH83" t="s">
        <v>413</v>
      </c>
      <c r="CI83">
        <v>1110.1500000000001</v>
      </c>
      <c r="CJ83">
        <v>1175.8634999999999</v>
      </c>
      <c r="CK83">
        <v>1152.67</v>
      </c>
      <c r="CL83">
        <v>1.3005735999999999E-4</v>
      </c>
      <c r="CM83">
        <v>6.5004835999999994E-4</v>
      </c>
      <c r="CN83">
        <v>4.7597999359999997E-2</v>
      </c>
      <c r="CO83">
        <v>5.5000000000000003E-4</v>
      </c>
      <c r="CP83">
        <f t="shared" si="96"/>
        <v>1200.025714285714</v>
      </c>
      <c r="CQ83">
        <f t="shared" si="97"/>
        <v>1009.5338999999996</v>
      </c>
      <c r="CR83">
        <f t="shared" si="98"/>
        <v>0.84126022299522141</v>
      </c>
      <c r="CS83">
        <f t="shared" si="99"/>
        <v>0.16203223038077752</v>
      </c>
      <c r="CT83">
        <v>6</v>
      </c>
      <c r="CU83">
        <v>0.5</v>
      </c>
      <c r="CV83" t="s">
        <v>414</v>
      </c>
      <c r="CW83">
        <v>2</v>
      </c>
      <c r="CX83" t="b">
        <v>1</v>
      </c>
      <c r="CY83">
        <v>1658151276.5</v>
      </c>
      <c r="CZ83">
        <v>428.58042857142863</v>
      </c>
      <c r="DA83">
        <v>443.14428571428567</v>
      </c>
      <c r="DB83">
        <v>32.824157142857153</v>
      </c>
      <c r="DC83">
        <v>31.56617142857143</v>
      </c>
      <c r="DD83">
        <v>430.45285714285711</v>
      </c>
      <c r="DE83">
        <v>32.320242857142858</v>
      </c>
      <c r="DF83">
        <v>650.31585714285723</v>
      </c>
      <c r="DG83">
        <v>101.21299999999999</v>
      </c>
      <c r="DH83">
        <v>0.1000609428571429</v>
      </c>
      <c r="DI83">
        <v>32.355457142857141</v>
      </c>
      <c r="DJ83">
        <v>999.89999999999986</v>
      </c>
      <c r="DK83">
        <v>32.27437142857142</v>
      </c>
      <c r="DL83">
        <v>0</v>
      </c>
      <c r="DM83">
        <v>0</v>
      </c>
      <c r="DN83">
        <v>9022.8585714285709</v>
      </c>
      <c r="DO83">
        <v>0</v>
      </c>
      <c r="DP83">
        <v>679.55214285714294</v>
      </c>
      <c r="DQ83">
        <v>-14.56375714285714</v>
      </c>
      <c r="DR83">
        <v>443.1255714285715</v>
      </c>
      <c r="DS83">
        <v>457.58842857142861</v>
      </c>
      <c r="DT83">
        <v>1.25796</v>
      </c>
      <c r="DU83">
        <v>443.14428571428567</v>
      </c>
      <c r="DV83">
        <v>31.56617142857143</v>
      </c>
      <c r="DW83">
        <v>3.3222314285714289</v>
      </c>
      <c r="DX83">
        <v>3.1949100000000001</v>
      </c>
      <c r="DY83">
        <v>25.737657142857142</v>
      </c>
      <c r="DZ83">
        <v>25.080200000000001</v>
      </c>
      <c r="EA83">
        <v>1200.025714285714</v>
      </c>
      <c r="EB83">
        <v>0.95799299999999998</v>
      </c>
      <c r="EC83">
        <v>4.2007399999999993E-2</v>
      </c>
      <c r="ED83">
        <v>0</v>
      </c>
      <c r="EE83">
        <v>2.4204428571428571</v>
      </c>
      <c r="EF83">
        <v>0</v>
      </c>
      <c r="EG83">
        <v>12350.757142857139</v>
      </c>
      <c r="EH83">
        <v>9555.1914285714283</v>
      </c>
      <c r="EI83">
        <v>46.375</v>
      </c>
      <c r="EJ83">
        <v>48.686999999999998</v>
      </c>
      <c r="EK83">
        <v>47.883857142857153</v>
      </c>
      <c r="EL83">
        <v>46.723000000000013</v>
      </c>
      <c r="EM83">
        <v>46.071000000000012</v>
      </c>
      <c r="EN83">
        <v>1149.6157142857139</v>
      </c>
      <c r="EO83">
        <v>50.41</v>
      </c>
      <c r="EP83">
        <v>0</v>
      </c>
      <c r="EQ83">
        <v>593785.29999995232</v>
      </c>
      <c r="ER83">
        <v>0</v>
      </c>
      <c r="ES83">
        <v>2.5718160000000001</v>
      </c>
      <c r="ET83">
        <v>-0.87529230611046505</v>
      </c>
      <c r="EU83">
        <v>2107.307696399037</v>
      </c>
      <c r="EV83">
        <v>12174.972</v>
      </c>
      <c r="EW83">
        <v>15</v>
      </c>
      <c r="EX83">
        <v>1658144494.0999999</v>
      </c>
      <c r="EY83" t="s">
        <v>415</v>
      </c>
      <c r="EZ83">
        <v>1658144494.0999999</v>
      </c>
      <c r="FA83">
        <v>1658144488.0999999</v>
      </c>
      <c r="FB83">
        <v>9</v>
      </c>
      <c r="FC83">
        <v>-0.39</v>
      </c>
      <c r="FD83">
        <v>0.129</v>
      </c>
      <c r="FE83">
        <v>-1.6950000000000001</v>
      </c>
      <c r="FF83">
        <v>0.501</v>
      </c>
      <c r="FG83">
        <v>420</v>
      </c>
      <c r="FH83">
        <v>31</v>
      </c>
      <c r="FI83">
        <v>0.32</v>
      </c>
      <c r="FJ83">
        <v>0.13</v>
      </c>
      <c r="FK83">
        <v>-14.3502575</v>
      </c>
      <c r="FL83">
        <v>-1.4206750469042879</v>
      </c>
      <c r="FM83">
        <v>0.14043364605303821</v>
      </c>
      <c r="FN83">
        <v>0</v>
      </c>
      <c r="FO83">
        <v>2.5926823529411771</v>
      </c>
      <c r="FP83">
        <v>-0.65525133468010743</v>
      </c>
      <c r="FQ83">
        <v>0.1905331489926409</v>
      </c>
      <c r="FR83">
        <v>1</v>
      </c>
      <c r="FS83">
        <v>1.2599469999999999</v>
      </c>
      <c r="FT83">
        <v>-8.1212757973746167E-3</v>
      </c>
      <c r="FU83">
        <v>1.28064280734326E-3</v>
      </c>
      <c r="FV83">
        <v>1</v>
      </c>
      <c r="FW83">
        <v>2</v>
      </c>
      <c r="FX83">
        <v>3</v>
      </c>
      <c r="FY83" t="s">
        <v>428</v>
      </c>
      <c r="FZ83">
        <v>3.3722699999999999</v>
      </c>
      <c r="GA83">
        <v>2.8938700000000002</v>
      </c>
      <c r="GB83">
        <v>0.101545</v>
      </c>
      <c r="GC83">
        <v>0.105425</v>
      </c>
      <c r="GD83">
        <v>0.13791100000000001</v>
      </c>
      <c r="GE83">
        <v>0.13722999999999999</v>
      </c>
      <c r="GF83">
        <v>31209.1</v>
      </c>
      <c r="GG83">
        <v>27016</v>
      </c>
      <c r="GH83">
        <v>31034.1</v>
      </c>
      <c r="GI83">
        <v>28131.5</v>
      </c>
      <c r="GJ83">
        <v>35230.5</v>
      </c>
      <c r="GK83">
        <v>34241.4</v>
      </c>
      <c r="GL83">
        <v>40443.199999999997</v>
      </c>
      <c r="GM83">
        <v>39206.6</v>
      </c>
      <c r="GN83">
        <v>2.1938499999999999</v>
      </c>
      <c r="GO83">
        <v>1.6694500000000001</v>
      </c>
      <c r="GP83">
        <v>0</v>
      </c>
      <c r="GQ83">
        <v>0.10485899999999999</v>
      </c>
      <c r="GR83">
        <v>999.9</v>
      </c>
      <c r="GS83">
        <v>30.571100000000001</v>
      </c>
      <c r="GT83">
        <v>66.8</v>
      </c>
      <c r="GU83">
        <v>34.4</v>
      </c>
      <c r="GV83">
        <v>36.0565</v>
      </c>
      <c r="GW83">
        <v>50.3</v>
      </c>
      <c r="GX83">
        <v>45.244399999999999</v>
      </c>
      <c r="GY83">
        <v>1</v>
      </c>
      <c r="GZ83">
        <v>0.40084399999999998</v>
      </c>
      <c r="HA83">
        <v>0.412269</v>
      </c>
      <c r="HB83">
        <v>20.214500000000001</v>
      </c>
      <c r="HC83">
        <v>5.2150400000000001</v>
      </c>
      <c r="HD83">
        <v>11.968299999999999</v>
      </c>
      <c r="HE83">
        <v>4.9912000000000001</v>
      </c>
      <c r="HF83">
        <v>3.2926500000000001</v>
      </c>
      <c r="HG83">
        <v>7854.2</v>
      </c>
      <c r="HH83">
        <v>9999</v>
      </c>
      <c r="HI83">
        <v>9999</v>
      </c>
      <c r="HJ83">
        <v>921.9</v>
      </c>
      <c r="HK83">
        <v>4.9712699999999996</v>
      </c>
      <c r="HL83">
        <v>1.8738300000000001</v>
      </c>
      <c r="HM83">
        <v>1.87012</v>
      </c>
      <c r="HN83">
        <v>1.86965</v>
      </c>
      <c r="HO83">
        <v>1.8744099999999999</v>
      </c>
      <c r="HP83">
        <v>1.87103</v>
      </c>
      <c r="HQ83">
        <v>1.86653</v>
      </c>
      <c r="HR83">
        <v>1.87761</v>
      </c>
      <c r="HS83">
        <v>0</v>
      </c>
      <c r="HT83">
        <v>0</v>
      </c>
      <c r="HU83">
        <v>0</v>
      </c>
      <c r="HV83">
        <v>0</v>
      </c>
      <c r="HW83" t="s">
        <v>417</v>
      </c>
      <c r="HX83" t="s">
        <v>418</v>
      </c>
      <c r="HY83" t="s">
        <v>419</v>
      </c>
      <c r="HZ83" t="s">
        <v>419</v>
      </c>
      <c r="IA83" t="s">
        <v>419</v>
      </c>
      <c r="IB83" t="s">
        <v>419</v>
      </c>
      <c r="IC83">
        <v>0</v>
      </c>
      <c r="ID83">
        <v>100</v>
      </c>
      <c r="IE83">
        <v>100</v>
      </c>
      <c r="IF83">
        <v>-1.877</v>
      </c>
      <c r="IG83">
        <v>0.50390000000000001</v>
      </c>
      <c r="IH83">
        <v>-1.5492032321761531</v>
      </c>
      <c r="II83">
        <v>1.7196870422270779E-5</v>
      </c>
      <c r="IJ83">
        <v>-2.1741833173098589E-6</v>
      </c>
      <c r="IK83">
        <v>9.0595066644434051E-10</v>
      </c>
      <c r="IL83">
        <v>-9.5844304854189682E-2</v>
      </c>
      <c r="IM83">
        <v>-1.2435942757381079E-3</v>
      </c>
      <c r="IN83">
        <v>8.3241555849602686E-4</v>
      </c>
      <c r="IO83">
        <v>-6.8006265696850886E-6</v>
      </c>
      <c r="IP83">
        <v>17</v>
      </c>
      <c r="IQ83">
        <v>2050</v>
      </c>
      <c r="IR83">
        <v>3</v>
      </c>
      <c r="IS83">
        <v>34</v>
      </c>
      <c r="IT83">
        <v>113.1</v>
      </c>
      <c r="IU83">
        <v>113.2</v>
      </c>
      <c r="IV83">
        <v>1.1242700000000001</v>
      </c>
      <c r="IW83">
        <v>2.5622600000000002</v>
      </c>
      <c r="IX83">
        <v>1.49902</v>
      </c>
      <c r="IY83">
        <v>2.3034699999999999</v>
      </c>
      <c r="IZ83">
        <v>1.69678</v>
      </c>
      <c r="JA83">
        <v>2.2997999999999998</v>
      </c>
      <c r="JB83">
        <v>38.697899999999997</v>
      </c>
      <c r="JC83">
        <v>14.981400000000001</v>
      </c>
      <c r="JD83">
        <v>18</v>
      </c>
      <c r="JE83">
        <v>577.60699999999997</v>
      </c>
      <c r="JF83">
        <v>322.18</v>
      </c>
      <c r="JG83">
        <v>29.9986</v>
      </c>
      <c r="JH83">
        <v>32.7258</v>
      </c>
      <c r="JI83">
        <v>29.9999</v>
      </c>
      <c r="JJ83">
        <v>32.531300000000002</v>
      </c>
      <c r="JK83">
        <v>32.5062</v>
      </c>
      <c r="JL83">
        <v>22.576000000000001</v>
      </c>
      <c r="JM83">
        <v>20.631900000000002</v>
      </c>
      <c r="JN83">
        <v>100</v>
      </c>
      <c r="JO83">
        <v>30</v>
      </c>
      <c r="JP83">
        <v>458.02800000000002</v>
      </c>
      <c r="JQ83">
        <v>31.5684</v>
      </c>
      <c r="JR83">
        <v>98.885000000000005</v>
      </c>
      <c r="JS83">
        <v>98.745199999999997</v>
      </c>
    </row>
    <row r="84" spans="1:279" x14ac:dyDescent="0.2">
      <c r="A84">
        <v>69</v>
      </c>
      <c r="B84">
        <v>1658151282.5</v>
      </c>
      <c r="C84">
        <v>271.5</v>
      </c>
      <c r="D84" t="s">
        <v>556</v>
      </c>
      <c r="E84" t="s">
        <v>557</v>
      </c>
      <c r="F84">
        <v>4</v>
      </c>
      <c r="G84">
        <v>1658151280.1875</v>
      </c>
      <c r="H84">
        <f t="shared" si="50"/>
        <v>1.4162371883296174E-3</v>
      </c>
      <c r="I84">
        <f t="shared" si="51"/>
        <v>1.4162371883296174</v>
      </c>
      <c r="J84">
        <f t="shared" si="52"/>
        <v>5.6660294499225259</v>
      </c>
      <c r="K84">
        <f t="shared" si="53"/>
        <v>434.65775000000002</v>
      </c>
      <c r="L84">
        <f t="shared" si="54"/>
        <v>325.10322749832795</v>
      </c>
      <c r="M84">
        <f t="shared" si="55"/>
        <v>32.937227322770269</v>
      </c>
      <c r="N84">
        <f t="shared" si="56"/>
        <v>44.036539500142247</v>
      </c>
      <c r="O84">
        <f t="shared" si="57"/>
        <v>9.2037618237262156E-2</v>
      </c>
      <c r="P84">
        <f t="shared" si="58"/>
        <v>2.7701724272295514</v>
      </c>
      <c r="Q84">
        <f t="shared" si="59"/>
        <v>9.0371954571223309E-2</v>
      </c>
      <c r="R84">
        <f t="shared" si="60"/>
        <v>5.6629614036382961E-2</v>
      </c>
      <c r="S84">
        <f t="shared" si="61"/>
        <v>194.44213050000002</v>
      </c>
      <c r="T84">
        <f t="shared" si="62"/>
        <v>33.170522356682319</v>
      </c>
      <c r="U84">
        <f t="shared" si="63"/>
        <v>32.273487500000002</v>
      </c>
      <c r="V84">
        <f t="shared" si="64"/>
        <v>4.8494992839639517</v>
      </c>
      <c r="W84">
        <f t="shared" si="65"/>
        <v>68.270976287081979</v>
      </c>
      <c r="X84">
        <f t="shared" si="66"/>
        <v>3.3258594868132612</v>
      </c>
      <c r="Y84">
        <f t="shared" si="67"/>
        <v>4.8715569451180825</v>
      </c>
      <c r="Z84">
        <f t="shared" si="68"/>
        <v>1.5236397971506905</v>
      </c>
      <c r="AA84">
        <f t="shared" si="69"/>
        <v>-62.456060005336127</v>
      </c>
      <c r="AB84">
        <f t="shared" si="70"/>
        <v>12.001780628506507</v>
      </c>
      <c r="AC84">
        <f t="shared" si="71"/>
        <v>0.98557309931518511</v>
      </c>
      <c r="AD84">
        <f t="shared" si="72"/>
        <v>144.97342422248559</v>
      </c>
      <c r="AE84">
        <f t="shared" si="73"/>
        <v>15.215313233565436</v>
      </c>
      <c r="AF84">
        <f t="shared" si="74"/>
        <v>1.4133363948348536</v>
      </c>
      <c r="AG84">
        <f t="shared" si="75"/>
        <v>5.6660294499225259</v>
      </c>
      <c r="AH84">
        <v>464.40662330102521</v>
      </c>
      <c r="AI84">
        <v>452.4633878787875</v>
      </c>
      <c r="AJ84">
        <v>1.6837069576263211</v>
      </c>
      <c r="AK84">
        <v>63.439053204931277</v>
      </c>
      <c r="AL84">
        <f t="shared" si="76"/>
        <v>1.4162371883296174</v>
      </c>
      <c r="AM84">
        <v>31.566560119952129</v>
      </c>
      <c r="AN84">
        <v>32.830186060606053</v>
      </c>
      <c r="AO84">
        <v>2.9611639163318441E-5</v>
      </c>
      <c r="AP84">
        <v>87.696171181003294</v>
      </c>
      <c r="AQ84">
        <v>105</v>
      </c>
      <c r="AR84">
        <v>16</v>
      </c>
      <c r="AS84">
        <f t="shared" si="77"/>
        <v>1</v>
      </c>
      <c r="AT84">
        <f t="shared" si="78"/>
        <v>0</v>
      </c>
      <c r="AU84">
        <f t="shared" si="79"/>
        <v>47507.507650483116</v>
      </c>
      <c r="AV84" t="s">
        <v>412</v>
      </c>
      <c r="AW84" t="s">
        <v>412</v>
      </c>
      <c r="AX84">
        <v>0</v>
      </c>
      <c r="AY84">
        <v>0</v>
      </c>
      <c r="AZ84" t="e">
        <f t="shared" si="80"/>
        <v>#DIV/0!</v>
      </c>
      <c r="BA84">
        <v>0</v>
      </c>
      <c r="BB84" t="s">
        <v>412</v>
      </c>
      <c r="BC84" t="s">
        <v>412</v>
      </c>
      <c r="BD84">
        <v>0</v>
      </c>
      <c r="BE84">
        <v>0</v>
      </c>
      <c r="BF84" t="e">
        <f t="shared" si="81"/>
        <v>#DIV/0!</v>
      </c>
      <c r="BG84">
        <v>0.5</v>
      </c>
      <c r="BH84">
        <f t="shared" si="82"/>
        <v>1009.5301499999999</v>
      </c>
      <c r="BI84">
        <f t="shared" si="83"/>
        <v>5.6660294499225259</v>
      </c>
      <c r="BJ84" t="e">
        <f t="shared" si="84"/>
        <v>#DIV/0!</v>
      </c>
      <c r="BK84">
        <f t="shared" si="85"/>
        <v>5.6125410914399402E-3</v>
      </c>
      <c r="BL84" t="e">
        <f t="shared" si="86"/>
        <v>#DIV/0!</v>
      </c>
      <c r="BM84" t="e">
        <f t="shared" si="87"/>
        <v>#DIV/0!</v>
      </c>
      <c r="BN84" t="s">
        <v>412</v>
      </c>
      <c r="BO84">
        <v>0</v>
      </c>
      <c r="BP84" t="e">
        <f t="shared" si="88"/>
        <v>#DIV/0!</v>
      </c>
      <c r="BQ84" t="e">
        <f t="shared" si="89"/>
        <v>#DIV/0!</v>
      </c>
      <c r="BR84" t="e">
        <f t="shared" si="90"/>
        <v>#DIV/0!</v>
      </c>
      <c r="BS84" t="e">
        <f t="shared" si="91"/>
        <v>#DIV/0!</v>
      </c>
      <c r="BT84" t="e">
        <f t="shared" si="92"/>
        <v>#DIV/0!</v>
      </c>
      <c r="BU84" t="e">
        <f t="shared" si="93"/>
        <v>#DIV/0!</v>
      </c>
      <c r="BV84" t="e">
        <f t="shared" si="94"/>
        <v>#DIV/0!</v>
      </c>
      <c r="BW84" t="e">
        <f t="shared" si="95"/>
        <v>#DIV/0!</v>
      </c>
      <c r="BX84" t="s">
        <v>412</v>
      </c>
      <c r="BY84" t="s">
        <v>412</v>
      </c>
      <c r="BZ84" t="s">
        <v>412</v>
      </c>
      <c r="CA84" t="s">
        <v>412</v>
      </c>
      <c r="CB84" t="s">
        <v>412</v>
      </c>
      <c r="CC84" t="s">
        <v>412</v>
      </c>
      <c r="CD84" t="s">
        <v>412</v>
      </c>
      <c r="CE84" t="s">
        <v>412</v>
      </c>
      <c r="CF84">
        <v>253</v>
      </c>
      <c r="CG84">
        <v>1000</v>
      </c>
      <c r="CH84" t="s">
        <v>413</v>
      </c>
      <c r="CI84">
        <v>1110.1500000000001</v>
      </c>
      <c r="CJ84">
        <v>1175.8634999999999</v>
      </c>
      <c r="CK84">
        <v>1152.67</v>
      </c>
      <c r="CL84">
        <v>1.3005735999999999E-4</v>
      </c>
      <c r="CM84">
        <v>6.5004835999999994E-4</v>
      </c>
      <c r="CN84">
        <v>4.7597999359999997E-2</v>
      </c>
      <c r="CO84">
        <v>5.5000000000000003E-4</v>
      </c>
      <c r="CP84">
        <f t="shared" si="96"/>
        <v>1200.02125</v>
      </c>
      <c r="CQ84">
        <f t="shared" si="97"/>
        <v>1009.5301499999999</v>
      </c>
      <c r="CR84">
        <f t="shared" si="98"/>
        <v>0.84126022768346809</v>
      </c>
      <c r="CS84">
        <f t="shared" si="99"/>
        <v>0.16203223942909345</v>
      </c>
      <c r="CT84">
        <v>6</v>
      </c>
      <c r="CU84">
        <v>0.5</v>
      </c>
      <c r="CV84" t="s">
        <v>414</v>
      </c>
      <c r="CW84">
        <v>2</v>
      </c>
      <c r="CX84" t="b">
        <v>1</v>
      </c>
      <c r="CY84">
        <v>1658151280.1875</v>
      </c>
      <c r="CZ84">
        <v>434.65775000000002</v>
      </c>
      <c r="DA84">
        <v>449.26287500000001</v>
      </c>
      <c r="DB84">
        <v>32.827525000000001</v>
      </c>
      <c r="DC84">
        <v>31.566324999999999</v>
      </c>
      <c r="DD84">
        <v>436.5385</v>
      </c>
      <c r="DE84">
        <v>32.323524999999997</v>
      </c>
      <c r="DF84">
        <v>650.30449999999996</v>
      </c>
      <c r="DG84">
        <v>101.21312500000001</v>
      </c>
      <c r="DH84">
        <v>0.10001045</v>
      </c>
      <c r="DI84">
        <v>32.353850000000001</v>
      </c>
      <c r="DJ84">
        <v>999.9</v>
      </c>
      <c r="DK84">
        <v>32.273487500000002</v>
      </c>
      <c r="DL84">
        <v>0</v>
      </c>
      <c r="DM84">
        <v>0</v>
      </c>
      <c r="DN84">
        <v>9008.6737499999999</v>
      </c>
      <c r="DO84">
        <v>0</v>
      </c>
      <c r="DP84">
        <v>691.89687500000002</v>
      </c>
      <c r="DQ84">
        <v>-14.605</v>
      </c>
      <c r="DR84">
        <v>449.41075000000001</v>
      </c>
      <c r="DS84">
        <v>463.90649999999988</v>
      </c>
      <c r="DT84">
        <v>1.2612112499999999</v>
      </c>
      <c r="DU84">
        <v>449.26287500000001</v>
      </c>
      <c r="DV84">
        <v>31.566324999999999</v>
      </c>
      <c r="DW84">
        <v>3.32257625</v>
      </c>
      <c r="DX84">
        <v>3.194925</v>
      </c>
      <c r="DY84">
        <v>25.7394125</v>
      </c>
      <c r="DZ84">
        <v>25.0802625</v>
      </c>
      <c r="EA84">
        <v>1200.02125</v>
      </c>
      <c r="EB84">
        <v>0.95799299999999998</v>
      </c>
      <c r="EC84">
        <v>4.20074E-2</v>
      </c>
      <c r="ED84">
        <v>0</v>
      </c>
      <c r="EE84">
        <v>2.5326</v>
      </c>
      <c r="EF84">
        <v>0</v>
      </c>
      <c r="EG84">
        <v>12307.487499999999</v>
      </c>
      <c r="EH84">
        <v>9555.130000000001</v>
      </c>
      <c r="EI84">
        <v>46.390500000000003</v>
      </c>
      <c r="EJ84">
        <v>48.686999999999998</v>
      </c>
      <c r="EK84">
        <v>47.875</v>
      </c>
      <c r="EL84">
        <v>46.702749999999988</v>
      </c>
      <c r="EM84">
        <v>46.061999999999998</v>
      </c>
      <c r="EN84">
        <v>1149.6112499999999</v>
      </c>
      <c r="EO84">
        <v>50.41</v>
      </c>
      <c r="EP84">
        <v>0</v>
      </c>
      <c r="EQ84">
        <v>593789.5</v>
      </c>
      <c r="ER84">
        <v>0</v>
      </c>
      <c r="ES84">
        <v>2.5348538461538461</v>
      </c>
      <c r="ET84">
        <v>-0.57098802731775011</v>
      </c>
      <c r="EU84">
        <v>968.72478772204192</v>
      </c>
      <c r="EV84">
        <v>12257.35384615385</v>
      </c>
      <c r="EW84">
        <v>15</v>
      </c>
      <c r="EX84">
        <v>1658144494.0999999</v>
      </c>
      <c r="EY84" t="s">
        <v>415</v>
      </c>
      <c r="EZ84">
        <v>1658144494.0999999</v>
      </c>
      <c r="FA84">
        <v>1658144488.0999999</v>
      </c>
      <c r="FB84">
        <v>9</v>
      </c>
      <c r="FC84">
        <v>-0.39</v>
      </c>
      <c r="FD84">
        <v>0.129</v>
      </c>
      <c r="FE84">
        <v>-1.6950000000000001</v>
      </c>
      <c r="FF84">
        <v>0.501</v>
      </c>
      <c r="FG84">
        <v>420</v>
      </c>
      <c r="FH84">
        <v>31</v>
      </c>
      <c r="FI84">
        <v>0.32</v>
      </c>
      <c r="FJ84">
        <v>0.13</v>
      </c>
      <c r="FK84">
        <v>-14.446963414634149</v>
      </c>
      <c r="FL84">
        <v>-1.214550522648064</v>
      </c>
      <c r="FM84">
        <v>0.12333167606113039</v>
      </c>
      <c r="FN84">
        <v>0</v>
      </c>
      <c r="FO84">
        <v>2.57775</v>
      </c>
      <c r="FP84">
        <v>-0.65337356529845736</v>
      </c>
      <c r="FQ84">
        <v>0.16335657182624619</v>
      </c>
      <c r="FR84">
        <v>1</v>
      </c>
      <c r="FS84">
        <v>1.2600639024390241</v>
      </c>
      <c r="FT84">
        <v>-1.8907317073169169E-3</v>
      </c>
      <c r="FU84">
        <v>1.7534577380884781E-3</v>
      </c>
      <c r="FV84">
        <v>1</v>
      </c>
      <c r="FW84">
        <v>2</v>
      </c>
      <c r="FX84">
        <v>3</v>
      </c>
      <c r="FY84" t="s">
        <v>428</v>
      </c>
      <c r="FZ84">
        <v>3.37222</v>
      </c>
      <c r="GA84">
        <v>2.8937599999999999</v>
      </c>
      <c r="GB84">
        <v>0.102703</v>
      </c>
      <c r="GC84">
        <v>0.106596</v>
      </c>
      <c r="GD84">
        <v>0.137928</v>
      </c>
      <c r="GE84">
        <v>0.13722599999999999</v>
      </c>
      <c r="GF84">
        <v>31168.7</v>
      </c>
      <c r="GG84">
        <v>26980.5</v>
      </c>
      <c r="GH84">
        <v>31034</v>
      </c>
      <c r="GI84">
        <v>28131.4</v>
      </c>
      <c r="GJ84">
        <v>35230.1</v>
      </c>
      <c r="GK84">
        <v>34241.1</v>
      </c>
      <c r="GL84">
        <v>40443.5</v>
      </c>
      <c r="GM84">
        <v>39206</v>
      </c>
      <c r="GN84">
        <v>2.1946500000000002</v>
      </c>
      <c r="GO84">
        <v>1.6691499999999999</v>
      </c>
      <c r="GP84">
        <v>0</v>
      </c>
      <c r="GQ84">
        <v>0.105087</v>
      </c>
      <c r="GR84">
        <v>999.9</v>
      </c>
      <c r="GS84">
        <v>30.564</v>
      </c>
      <c r="GT84">
        <v>66.8</v>
      </c>
      <c r="GU84">
        <v>34.4</v>
      </c>
      <c r="GV84">
        <v>36.055799999999998</v>
      </c>
      <c r="GW84">
        <v>50.06</v>
      </c>
      <c r="GX84">
        <v>44.775599999999997</v>
      </c>
      <c r="GY84">
        <v>1</v>
      </c>
      <c r="GZ84">
        <v>0.400673</v>
      </c>
      <c r="HA84">
        <v>0.40787600000000002</v>
      </c>
      <c r="HB84">
        <v>20.214300000000001</v>
      </c>
      <c r="HC84">
        <v>5.2147399999999999</v>
      </c>
      <c r="HD84">
        <v>11.968299999999999</v>
      </c>
      <c r="HE84">
        <v>4.9908999999999999</v>
      </c>
      <c r="HF84">
        <v>3.2924799999999999</v>
      </c>
      <c r="HG84">
        <v>7854.4</v>
      </c>
      <c r="HH84">
        <v>9999</v>
      </c>
      <c r="HI84">
        <v>9999</v>
      </c>
      <c r="HJ84">
        <v>921.9</v>
      </c>
      <c r="HK84">
        <v>4.9712500000000004</v>
      </c>
      <c r="HL84">
        <v>1.8738600000000001</v>
      </c>
      <c r="HM84">
        <v>1.87012</v>
      </c>
      <c r="HN84">
        <v>1.8696600000000001</v>
      </c>
      <c r="HO84">
        <v>1.8744000000000001</v>
      </c>
      <c r="HP84">
        <v>1.87103</v>
      </c>
      <c r="HQ84">
        <v>1.86653</v>
      </c>
      <c r="HR84">
        <v>1.8776200000000001</v>
      </c>
      <c r="HS84">
        <v>0</v>
      </c>
      <c r="HT84">
        <v>0</v>
      </c>
      <c r="HU84">
        <v>0</v>
      </c>
      <c r="HV84">
        <v>0</v>
      </c>
      <c r="HW84" t="s">
        <v>417</v>
      </c>
      <c r="HX84" t="s">
        <v>418</v>
      </c>
      <c r="HY84" t="s">
        <v>419</v>
      </c>
      <c r="HZ84" t="s">
        <v>419</v>
      </c>
      <c r="IA84" t="s">
        <v>419</v>
      </c>
      <c r="IB84" t="s">
        <v>419</v>
      </c>
      <c r="IC84">
        <v>0</v>
      </c>
      <c r="ID84">
        <v>100</v>
      </c>
      <c r="IE84">
        <v>100</v>
      </c>
      <c r="IF84">
        <v>-1.8859999999999999</v>
      </c>
      <c r="IG84">
        <v>0.50409999999999999</v>
      </c>
      <c r="IH84">
        <v>-1.5492032321761531</v>
      </c>
      <c r="II84">
        <v>1.7196870422270779E-5</v>
      </c>
      <c r="IJ84">
        <v>-2.1741833173098589E-6</v>
      </c>
      <c r="IK84">
        <v>9.0595066644434051E-10</v>
      </c>
      <c r="IL84">
        <v>-9.5844304854189682E-2</v>
      </c>
      <c r="IM84">
        <v>-1.2435942757381079E-3</v>
      </c>
      <c r="IN84">
        <v>8.3241555849602686E-4</v>
      </c>
      <c r="IO84">
        <v>-6.8006265696850886E-6</v>
      </c>
      <c r="IP84">
        <v>17</v>
      </c>
      <c r="IQ84">
        <v>2050</v>
      </c>
      <c r="IR84">
        <v>3</v>
      </c>
      <c r="IS84">
        <v>34</v>
      </c>
      <c r="IT84">
        <v>113.1</v>
      </c>
      <c r="IU84">
        <v>113.2</v>
      </c>
      <c r="IV84">
        <v>1.1376999999999999</v>
      </c>
      <c r="IW84">
        <v>2.5598100000000001</v>
      </c>
      <c r="IX84">
        <v>1.49902</v>
      </c>
      <c r="IY84">
        <v>2.3034699999999999</v>
      </c>
      <c r="IZ84">
        <v>1.69678</v>
      </c>
      <c r="JA84">
        <v>2.3742700000000001</v>
      </c>
      <c r="JB84">
        <v>38.697899999999997</v>
      </c>
      <c r="JC84">
        <v>14.981400000000001</v>
      </c>
      <c r="JD84">
        <v>18</v>
      </c>
      <c r="JE84">
        <v>578.16600000000005</v>
      </c>
      <c r="JF84">
        <v>322.00900000000001</v>
      </c>
      <c r="JG84">
        <v>29.998699999999999</v>
      </c>
      <c r="JH84">
        <v>32.724299999999999</v>
      </c>
      <c r="JI84">
        <v>30</v>
      </c>
      <c r="JJ84">
        <v>32.531300000000002</v>
      </c>
      <c r="JK84">
        <v>32.503599999999999</v>
      </c>
      <c r="JL84">
        <v>22.845400000000001</v>
      </c>
      <c r="JM84">
        <v>20.631900000000002</v>
      </c>
      <c r="JN84">
        <v>100</v>
      </c>
      <c r="JO84">
        <v>30</v>
      </c>
      <c r="JP84">
        <v>464.70499999999998</v>
      </c>
      <c r="JQ84">
        <v>31.5684</v>
      </c>
      <c r="JR84">
        <v>98.885300000000001</v>
      </c>
      <c r="JS84">
        <v>98.744200000000006</v>
      </c>
    </row>
    <row r="85" spans="1:279" x14ac:dyDescent="0.2">
      <c r="A85">
        <v>70</v>
      </c>
      <c r="B85">
        <v>1658151286.5</v>
      </c>
      <c r="C85">
        <v>275.5</v>
      </c>
      <c r="D85" t="s">
        <v>558</v>
      </c>
      <c r="E85" t="s">
        <v>559</v>
      </c>
      <c r="F85">
        <v>4</v>
      </c>
      <c r="G85">
        <v>1658151284.5</v>
      </c>
      <c r="H85">
        <f t="shared" si="50"/>
        <v>1.4216194026580281E-3</v>
      </c>
      <c r="I85">
        <f t="shared" si="51"/>
        <v>1.421619402658028</v>
      </c>
      <c r="J85">
        <f t="shared" si="52"/>
        <v>5.639449158692968</v>
      </c>
      <c r="K85">
        <f t="shared" si="53"/>
        <v>441.71685714285712</v>
      </c>
      <c r="L85">
        <f t="shared" si="54"/>
        <v>332.89800774125587</v>
      </c>
      <c r="M85">
        <f t="shared" si="55"/>
        <v>33.727270729980688</v>
      </c>
      <c r="N85">
        <f t="shared" si="56"/>
        <v>44.752157358756868</v>
      </c>
      <c r="O85">
        <f t="shared" si="57"/>
        <v>9.2460251815002434E-2</v>
      </c>
      <c r="P85">
        <f t="shared" si="58"/>
        <v>2.7652228836483128</v>
      </c>
      <c r="Q85">
        <f t="shared" si="59"/>
        <v>9.0776456722510057E-2</v>
      </c>
      <c r="R85">
        <f t="shared" si="60"/>
        <v>5.6884013693267135E-2</v>
      </c>
      <c r="S85">
        <f t="shared" si="61"/>
        <v>194.43942300000003</v>
      </c>
      <c r="T85">
        <f t="shared" si="62"/>
        <v>33.170278044637499</v>
      </c>
      <c r="U85">
        <f t="shared" si="63"/>
        <v>32.271614285714293</v>
      </c>
      <c r="V85">
        <f t="shared" si="64"/>
        <v>4.8489861681745845</v>
      </c>
      <c r="W85">
        <f t="shared" si="65"/>
        <v>68.281571509458644</v>
      </c>
      <c r="X85">
        <f t="shared" si="66"/>
        <v>3.3263555190587795</v>
      </c>
      <c r="Y85">
        <f t="shared" si="67"/>
        <v>4.8715274788278702</v>
      </c>
      <c r="Z85">
        <f t="shared" si="68"/>
        <v>1.522630649115805</v>
      </c>
      <c r="AA85">
        <f t="shared" si="69"/>
        <v>-62.693415657219035</v>
      </c>
      <c r="AB85">
        <f t="shared" si="70"/>
        <v>12.243620341391454</v>
      </c>
      <c r="AC85">
        <f t="shared" si="71"/>
        <v>1.007222562908789</v>
      </c>
      <c r="AD85">
        <f t="shared" si="72"/>
        <v>144.99685024708126</v>
      </c>
      <c r="AE85">
        <f t="shared" si="73"/>
        <v>15.369906161983041</v>
      </c>
      <c r="AF85">
        <f t="shared" si="74"/>
        <v>1.4188141938757008</v>
      </c>
      <c r="AG85">
        <f t="shared" si="75"/>
        <v>5.639449158692968</v>
      </c>
      <c r="AH85">
        <v>471.32451444950919</v>
      </c>
      <c r="AI85">
        <v>459.2867818181814</v>
      </c>
      <c r="AJ85">
        <v>1.7144369484322679</v>
      </c>
      <c r="AK85">
        <v>63.439053204931277</v>
      </c>
      <c r="AL85">
        <f t="shared" si="76"/>
        <v>1.421619402658028</v>
      </c>
      <c r="AM85">
        <v>31.56511860493616</v>
      </c>
      <c r="AN85">
        <v>32.833580606060593</v>
      </c>
      <c r="AO85">
        <v>2.8590197558073869E-5</v>
      </c>
      <c r="AP85">
        <v>87.696171181003294</v>
      </c>
      <c r="AQ85">
        <v>105</v>
      </c>
      <c r="AR85">
        <v>16</v>
      </c>
      <c r="AS85">
        <f t="shared" si="77"/>
        <v>1</v>
      </c>
      <c r="AT85">
        <f t="shared" si="78"/>
        <v>0</v>
      </c>
      <c r="AU85">
        <f t="shared" si="79"/>
        <v>47371.051594218028</v>
      </c>
      <c r="AV85" t="s">
        <v>412</v>
      </c>
      <c r="AW85" t="s">
        <v>412</v>
      </c>
      <c r="AX85">
        <v>0</v>
      </c>
      <c r="AY85">
        <v>0</v>
      </c>
      <c r="AZ85" t="e">
        <f t="shared" si="80"/>
        <v>#DIV/0!</v>
      </c>
      <c r="BA85">
        <v>0</v>
      </c>
      <c r="BB85" t="s">
        <v>412</v>
      </c>
      <c r="BC85" t="s">
        <v>412</v>
      </c>
      <c r="BD85">
        <v>0</v>
      </c>
      <c r="BE85">
        <v>0</v>
      </c>
      <c r="BF85" t="e">
        <f t="shared" si="81"/>
        <v>#DIV/0!</v>
      </c>
      <c r="BG85">
        <v>0.5</v>
      </c>
      <c r="BH85">
        <f t="shared" si="82"/>
        <v>1009.5159000000001</v>
      </c>
      <c r="BI85">
        <f t="shared" si="83"/>
        <v>5.639449158692968</v>
      </c>
      <c r="BJ85" t="e">
        <f t="shared" si="84"/>
        <v>#DIV/0!</v>
      </c>
      <c r="BK85">
        <f t="shared" si="85"/>
        <v>5.5862905761989165E-3</v>
      </c>
      <c r="BL85" t="e">
        <f t="shared" si="86"/>
        <v>#DIV/0!</v>
      </c>
      <c r="BM85" t="e">
        <f t="shared" si="87"/>
        <v>#DIV/0!</v>
      </c>
      <c r="BN85" t="s">
        <v>412</v>
      </c>
      <c r="BO85">
        <v>0</v>
      </c>
      <c r="BP85" t="e">
        <f t="shared" si="88"/>
        <v>#DIV/0!</v>
      </c>
      <c r="BQ85" t="e">
        <f t="shared" si="89"/>
        <v>#DIV/0!</v>
      </c>
      <c r="BR85" t="e">
        <f t="shared" si="90"/>
        <v>#DIV/0!</v>
      </c>
      <c r="BS85" t="e">
        <f t="shared" si="91"/>
        <v>#DIV/0!</v>
      </c>
      <c r="BT85" t="e">
        <f t="shared" si="92"/>
        <v>#DIV/0!</v>
      </c>
      <c r="BU85" t="e">
        <f t="shared" si="93"/>
        <v>#DIV/0!</v>
      </c>
      <c r="BV85" t="e">
        <f t="shared" si="94"/>
        <v>#DIV/0!</v>
      </c>
      <c r="BW85" t="e">
        <f t="shared" si="95"/>
        <v>#DIV/0!</v>
      </c>
      <c r="BX85" t="s">
        <v>412</v>
      </c>
      <c r="BY85" t="s">
        <v>412</v>
      </c>
      <c r="BZ85" t="s">
        <v>412</v>
      </c>
      <c r="CA85" t="s">
        <v>412</v>
      </c>
      <c r="CB85" t="s">
        <v>412</v>
      </c>
      <c r="CC85" t="s">
        <v>412</v>
      </c>
      <c r="CD85" t="s">
        <v>412</v>
      </c>
      <c r="CE85" t="s">
        <v>412</v>
      </c>
      <c r="CF85">
        <v>253</v>
      </c>
      <c r="CG85">
        <v>1000</v>
      </c>
      <c r="CH85" t="s">
        <v>413</v>
      </c>
      <c r="CI85">
        <v>1110.1500000000001</v>
      </c>
      <c r="CJ85">
        <v>1175.8634999999999</v>
      </c>
      <c r="CK85">
        <v>1152.67</v>
      </c>
      <c r="CL85">
        <v>1.3005735999999999E-4</v>
      </c>
      <c r="CM85">
        <v>6.5004835999999994E-4</v>
      </c>
      <c r="CN85">
        <v>4.7597999359999997E-2</v>
      </c>
      <c r="CO85">
        <v>5.5000000000000003E-4</v>
      </c>
      <c r="CP85">
        <f t="shared" si="96"/>
        <v>1200.004285714286</v>
      </c>
      <c r="CQ85">
        <f t="shared" si="97"/>
        <v>1009.5159000000001</v>
      </c>
      <c r="CR85">
        <f t="shared" si="98"/>
        <v>0.84126024549912315</v>
      </c>
      <c r="CS85">
        <f t="shared" si="99"/>
        <v>0.16203227381330781</v>
      </c>
      <c r="CT85">
        <v>6</v>
      </c>
      <c r="CU85">
        <v>0.5</v>
      </c>
      <c r="CV85" t="s">
        <v>414</v>
      </c>
      <c r="CW85">
        <v>2</v>
      </c>
      <c r="CX85" t="b">
        <v>1</v>
      </c>
      <c r="CY85">
        <v>1658151284.5</v>
      </c>
      <c r="CZ85">
        <v>441.71685714285712</v>
      </c>
      <c r="DA85">
        <v>456.47642857142858</v>
      </c>
      <c r="DB85">
        <v>32.832099999999997</v>
      </c>
      <c r="DC85">
        <v>31.565985714285709</v>
      </c>
      <c r="DD85">
        <v>443.60700000000003</v>
      </c>
      <c r="DE85">
        <v>32.327957142857137</v>
      </c>
      <c r="DF85">
        <v>650.2879999999999</v>
      </c>
      <c r="DG85">
        <v>101.214</v>
      </c>
      <c r="DH85">
        <v>0.1001260857142857</v>
      </c>
      <c r="DI85">
        <v>32.353742857142848</v>
      </c>
      <c r="DJ85">
        <v>999.89999999999986</v>
      </c>
      <c r="DK85">
        <v>32.271614285714293</v>
      </c>
      <c r="DL85">
        <v>0</v>
      </c>
      <c r="DM85">
        <v>0</v>
      </c>
      <c r="DN85">
        <v>8982.3214285714294</v>
      </c>
      <c r="DO85">
        <v>0</v>
      </c>
      <c r="DP85">
        <v>647.58842857142861</v>
      </c>
      <c r="DQ85">
        <v>-14.75957142857143</v>
      </c>
      <c r="DR85">
        <v>456.7114285714286</v>
      </c>
      <c r="DS85">
        <v>471.35500000000002</v>
      </c>
      <c r="DT85">
        <v>1.2661214285714291</v>
      </c>
      <c r="DU85">
        <v>456.47642857142858</v>
      </c>
      <c r="DV85">
        <v>31.565985714285709</v>
      </c>
      <c r="DW85">
        <v>3.32307</v>
      </c>
      <c r="DX85">
        <v>3.194921428571428</v>
      </c>
      <c r="DY85">
        <v>25.741928571428581</v>
      </c>
      <c r="DZ85">
        <v>25.080242857142849</v>
      </c>
      <c r="EA85">
        <v>1200.004285714286</v>
      </c>
      <c r="EB85">
        <v>0.95799299999999998</v>
      </c>
      <c r="EC85">
        <v>4.2007399999999993E-2</v>
      </c>
      <c r="ED85">
        <v>0</v>
      </c>
      <c r="EE85">
        <v>2.4115285714285708</v>
      </c>
      <c r="EF85">
        <v>0</v>
      </c>
      <c r="EG85">
        <v>12217.8</v>
      </c>
      <c r="EH85">
        <v>9555.0099999999984</v>
      </c>
      <c r="EI85">
        <v>46.383857142857153</v>
      </c>
      <c r="EJ85">
        <v>48.669285714285706</v>
      </c>
      <c r="EK85">
        <v>47.910428571428582</v>
      </c>
      <c r="EL85">
        <v>46.723000000000013</v>
      </c>
      <c r="EM85">
        <v>46.061999999999998</v>
      </c>
      <c r="EN85">
        <v>1149.5942857142859</v>
      </c>
      <c r="EO85">
        <v>50.41</v>
      </c>
      <c r="EP85">
        <v>0</v>
      </c>
      <c r="EQ85">
        <v>593793.10000014305</v>
      </c>
      <c r="ER85">
        <v>0</v>
      </c>
      <c r="ES85">
        <v>2.4964192307692299</v>
      </c>
      <c r="ET85">
        <v>-0.33121709104162911</v>
      </c>
      <c r="EU85">
        <v>-297.57606945124547</v>
      </c>
      <c r="EV85">
        <v>12283.48076923077</v>
      </c>
      <c r="EW85">
        <v>15</v>
      </c>
      <c r="EX85">
        <v>1658144494.0999999</v>
      </c>
      <c r="EY85" t="s">
        <v>415</v>
      </c>
      <c r="EZ85">
        <v>1658144494.0999999</v>
      </c>
      <c r="FA85">
        <v>1658144488.0999999</v>
      </c>
      <c r="FB85">
        <v>9</v>
      </c>
      <c r="FC85">
        <v>-0.39</v>
      </c>
      <c r="FD85">
        <v>0.129</v>
      </c>
      <c r="FE85">
        <v>-1.6950000000000001</v>
      </c>
      <c r="FF85">
        <v>0.501</v>
      </c>
      <c r="FG85">
        <v>420</v>
      </c>
      <c r="FH85">
        <v>31</v>
      </c>
      <c r="FI85">
        <v>0.32</v>
      </c>
      <c r="FJ85">
        <v>0.13</v>
      </c>
      <c r="FK85">
        <v>-14.50879756097561</v>
      </c>
      <c r="FL85">
        <v>-1.4175491289198781</v>
      </c>
      <c r="FM85">
        <v>0.141859061778532</v>
      </c>
      <c r="FN85">
        <v>0</v>
      </c>
      <c r="FO85">
        <v>2.5355411764705882</v>
      </c>
      <c r="FP85">
        <v>-0.68595569188284999</v>
      </c>
      <c r="FQ85">
        <v>0.19054326684454739</v>
      </c>
      <c r="FR85">
        <v>1</v>
      </c>
      <c r="FS85">
        <v>1.260785853658537</v>
      </c>
      <c r="FT85">
        <v>1.458480836236912E-2</v>
      </c>
      <c r="FU85">
        <v>2.7797648396851791E-3</v>
      </c>
      <c r="FV85">
        <v>1</v>
      </c>
      <c r="FW85">
        <v>2</v>
      </c>
      <c r="FX85">
        <v>3</v>
      </c>
      <c r="FY85" t="s">
        <v>428</v>
      </c>
      <c r="FZ85">
        <v>3.3723100000000001</v>
      </c>
      <c r="GA85">
        <v>2.89371</v>
      </c>
      <c r="GB85">
        <v>0.10387200000000001</v>
      </c>
      <c r="GC85">
        <v>0.107789</v>
      </c>
      <c r="GD85">
        <v>0.137937</v>
      </c>
      <c r="GE85">
        <v>0.137238</v>
      </c>
      <c r="GF85">
        <v>31127.7</v>
      </c>
      <c r="GG85">
        <v>26944</v>
      </c>
      <c r="GH85">
        <v>31033.599999999999</v>
      </c>
      <c r="GI85">
        <v>28130.9</v>
      </c>
      <c r="GJ85">
        <v>35229.1</v>
      </c>
      <c r="GK85">
        <v>34240.1</v>
      </c>
      <c r="GL85">
        <v>40442.800000000003</v>
      </c>
      <c r="GM85">
        <v>39205.4</v>
      </c>
      <c r="GN85">
        <v>2.1947800000000002</v>
      </c>
      <c r="GO85">
        <v>1.6692199999999999</v>
      </c>
      <c r="GP85">
        <v>0</v>
      </c>
      <c r="GQ85">
        <v>0.10559300000000001</v>
      </c>
      <c r="GR85">
        <v>999.9</v>
      </c>
      <c r="GS85">
        <v>30.5578</v>
      </c>
      <c r="GT85">
        <v>66.8</v>
      </c>
      <c r="GU85">
        <v>34.4</v>
      </c>
      <c r="GV85">
        <v>36.054000000000002</v>
      </c>
      <c r="GW85">
        <v>50.72</v>
      </c>
      <c r="GX85">
        <v>44.314900000000002</v>
      </c>
      <c r="GY85">
        <v>1</v>
      </c>
      <c r="GZ85">
        <v>0.400615</v>
      </c>
      <c r="HA85">
        <v>0.40412300000000001</v>
      </c>
      <c r="HB85">
        <v>20.214200000000002</v>
      </c>
      <c r="HC85">
        <v>5.2141500000000001</v>
      </c>
      <c r="HD85">
        <v>11.968500000000001</v>
      </c>
      <c r="HE85">
        <v>4.9907500000000002</v>
      </c>
      <c r="HF85">
        <v>3.2925</v>
      </c>
      <c r="HG85">
        <v>7854.4</v>
      </c>
      <c r="HH85">
        <v>9999</v>
      </c>
      <c r="HI85">
        <v>9999</v>
      </c>
      <c r="HJ85">
        <v>921.9</v>
      </c>
      <c r="HK85">
        <v>4.9712500000000004</v>
      </c>
      <c r="HL85">
        <v>1.8737999999999999</v>
      </c>
      <c r="HM85">
        <v>1.87012</v>
      </c>
      <c r="HN85">
        <v>1.86964</v>
      </c>
      <c r="HO85">
        <v>1.87439</v>
      </c>
      <c r="HP85">
        <v>1.87103</v>
      </c>
      <c r="HQ85">
        <v>1.86653</v>
      </c>
      <c r="HR85">
        <v>1.8776200000000001</v>
      </c>
      <c r="HS85">
        <v>0</v>
      </c>
      <c r="HT85">
        <v>0</v>
      </c>
      <c r="HU85">
        <v>0</v>
      </c>
      <c r="HV85">
        <v>0</v>
      </c>
      <c r="HW85" t="s">
        <v>417</v>
      </c>
      <c r="HX85" t="s">
        <v>418</v>
      </c>
      <c r="HY85" t="s">
        <v>419</v>
      </c>
      <c r="HZ85" t="s">
        <v>419</v>
      </c>
      <c r="IA85" t="s">
        <v>419</v>
      </c>
      <c r="IB85" t="s">
        <v>419</v>
      </c>
      <c r="IC85">
        <v>0</v>
      </c>
      <c r="ID85">
        <v>100</v>
      </c>
      <c r="IE85">
        <v>100</v>
      </c>
      <c r="IF85">
        <v>-1.895</v>
      </c>
      <c r="IG85">
        <v>0.50419999999999998</v>
      </c>
      <c r="IH85">
        <v>-1.5492032321761531</v>
      </c>
      <c r="II85">
        <v>1.7196870422270779E-5</v>
      </c>
      <c r="IJ85">
        <v>-2.1741833173098589E-6</v>
      </c>
      <c r="IK85">
        <v>9.0595066644434051E-10</v>
      </c>
      <c r="IL85">
        <v>-9.5844304854189682E-2</v>
      </c>
      <c r="IM85">
        <v>-1.2435942757381079E-3</v>
      </c>
      <c r="IN85">
        <v>8.3241555849602686E-4</v>
      </c>
      <c r="IO85">
        <v>-6.8006265696850886E-6</v>
      </c>
      <c r="IP85">
        <v>17</v>
      </c>
      <c r="IQ85">
        <v>2050</v>
      </c>
      <c r="IR85">
        <v>3</v>
      </c>
      <c r="IS85">
        <v>34</v>
      </c>
      <c r="IT85">
        <v>113.2</v>
      </c>
      <c r="IU85">
        <v>113.3</v>
      </c>
      <c r="IV85">
        <v>1.1511199999999999</v>
      </c>
      <c r="IW85">
        <v>2.5610400000000002</v>
      </c>
      <c r="IX85">
        <v>1.49902</v>
      </c>
      <c r="IY85">
        <v>2.3034699999999999</v>
      </c>
      <c r="IZ85">
        <v>1.69678</v>
      </c>
      <c r="JA85">
        <v>2.3791500000000001</v>
      </c>
      <c r="JB85">
        <v>38.697899999999997</v>
      </c>
      <c r="JC85">
        <v>14.981400000000001</v>
      </c>
      <c r="JD85">
        <v>18</v>
      </c>
      <c r="JE85">
        <v>578.22799999999995</v>
      </c>
      <c r="JF85">
        <v>322.04700000000003</v>
      </c>
      <c r="JG85">
        <v>29.998899999999999</v>
      </c>
      <c r="JH85">
        <v>32.722900000000003</v>
      </c>
      <c r="JI85">
        <v>29.9999</v>
      </c>
      <c r="JJ85">
        <v>32.528500000000001</v>
      </c>
      <c r="JK85">
        <v>32.503399999999999</v>
      </c>
      <c r="JL85">
        <v>23.111999999999998</v>
      </c>
      <c r="JM85">
        <v>20.631900000000002</v>
      </c>
      <c r="JN85">
        <v>100</v>
      </c>
      <c r="JO85">
        <v>30</v>
      </c>
      <c r="JP85">
        <v>471.38499999999999</v>
      </c>
      <c r="JQ85">
        <v>31.5684</v>
      </c>
      <c r="JR85">
        <v>98.883899999999997</v>
      </c>
      <c r="JS85">
        <v>98.742599999999996</v>
      </c>
    </row>
    <row r="86" spans="1:279" x14ac:dyDescent="0.2">
      <c r="A86">
        <v>71</v>
      </c>
      <c r="B86">
        <v>1658151290.5</v>
      </c>
      <c r="C86">
        <v>279.5</v>
      </c>
      <c r="D86" t="s">
        <v>560</v>
      </c>
      <c r="E86" t="s">
        <v>561</v>
      </c>
      <c r="F86">
        <v>4</v>
      </c>
      <c r="G86">
        <v>1658151288.1875</v>
      </c>
      <c r="H86">
        <f t="shared" si="50"/>
        <v>1.4181838372191154E-3</v>
      </c>
      <c r="I86">
        <f t="shared" si="51"/>
        <v>1.4181838372191153</v>
      </c>
      <c r="J86">
        <f t="shared" si="52"/>
        <v>5.878896315453277</v>
      </c>
      <c r="K86">
        <f t="shared" si="53"/>
        <v>447.81237499999997</v>
      </c>
      <c r="L86">
        <f t="shared" si="54"/>
        <v>334.40968490369715</v>
      </c>
      <c r="M86">
        <f t="shared" si="55"/>
        <v>33.880064533555327</v>
      </c>
      <c r="N86">
        <f t="shared" si="56"/>
        <v>45.369236744126788</v>
      </c>
      <c r="O86">
        <f t="shared" si="57"/>
        <v>9.2205268958525405E-2</v>
      </c>
      <c r="P86">
        <f t="shared" si="58"/>
        <v>2.7728638234493208</v>
      </c>
      <c r="Q86">
        <f t="shared" si="59"/>
        <v>9.0535181887415925E-2</v>
      </c>
      <c r="R86">
        <f t="shared" si="60"/>
        <v>5.6732019771538529E-2</v>
      </c>
      <c r="S86">
        <f t="shared" si="61"/>
        <v>194.43794099999997</v>
      </c>
      <c r="T86">
        <f t="shared" si="62"/>
        <v>33.170669818761048</v>
      </c>
      <c r="U86">
        <f t="shared" si="63"/>
        <v>32.273775000000001</v>
      </c>
      <c r="V86">
        <f t="shared" si="64"/>
        <v>4.8495780409043014</v>
      </c>
      <c r="W86">
        <f t="shared" si="65"/>
        <v>68.28068782777612</v>
      </c>
      <c r="X86">
        <f t="shared" si="66"/>
        <v>3.3266025407499504</v>
      </c>
      <c r="Y86">
        <f t="shared" si="67"/>
        <v>4.8719522995149314</v>
      </c>
      <c r="Z86">
        <f t="shared" si="68"/>
        <v>1.522975500154351</v>
      </c>
      <c r="AA86">
        <f t="shared" si="69"/>
        <v>-62.54190722136299</v>
      </c>
      <c r="AB86">
        <f t="shared" si="70"/>
        <v>12.185355340589652</v>
      </c>
      <c r="AC86">
        <f t="shared" si="71"/>
        <v>0.99968527787546879</v>
      </c>
      <c r="AD86">
        <f t="shared" si="72"/>
        <v>145.0810743971021</v>
      </c>
      <c r="AE86">
        <f t="shared" si="73"/>
        <v>15.509255976035559</v>
      </c>
      <c r="AF86">
        <f t="shared" si="74"/>
        <v>1.4173874090309129</v>
      </c>
      <c r="AG86">
        <f t="shared" si="75"/>
        <v>5.878896315453277</v>
      </c>
      <c r="AH86">
        <v>478.32531679592381</v>
      </c>
      <c r="AI86">
        <v>466.10330909090891</v>
      </c>
      <c r="AJ86">
        <v>1.7030461885265089</v>
      </c>
      <c r="AK86">
        <v>63.439053204931277</v>
      </c>
      <c r="AL86">
        <f t="shared" si="76"/>
        <v>1.4181838372191153</v>
      </c>
      <c r="AM86">
        <v>31.570387982327109</v>
      </c>
      <c r="AN86">
        <v>32.835844848484847</v>
      </c>
      <c r="AO86">
        <v>2.6073462835538371E-5</v>
      </c>
      <c r="AP86">
        <v>87.696171181003294</v>
      </c>
      <c r="AQ86">
        <v>105</v>
      </c>
      <c r="AR86">
        <v>16</v>
      </c>
      <c r="AS86">
        <f t="shared" si="77"/>
        <v>1</v>
      </c>
      <c r="AT86">
        <f t="shared" si="78"/>
        <v>0</v>
      </c>
      <c r="AU86">
        <f t="shared" si="79"/>
        <v>47581.550430654279</v>
      </c>
      <c r="AV86" t="s">
        <v>412</v>
      </c>
      <c r="AW86" t="s">
        <v>412</v>
      </c>
      <c r="AX86">
        <v>0</v>
      </c>
      <c r="AY86">
        <v>0</v>
      </c>
      <c r="AZ86" t="e">
        <f t="shared" si="80"/>
        <v>#DIV/0!</v>
      </c>
      <c r="BA86">
        <v>0</v>
      </c>
      <c r="BB86" t="s">
        <v>412</v>
      </c>
      <c r="BC86" t="s">
        <v>412</v>
      </c>
      <c r="BD86">
        <v>0</v>
      </c>
      <c r="BE86">
        <v>0</v>
      </c>
      <c r="BF86" t="e">
        <f t="shared" si="81"/>
        <v>#DIV/0!</v>
      </c>
      <c r="BG86">
        <v>0.5</v>
      </c>
      <c r="BH86">
        <f t="shared" si="82"/>
        <v>1009.5080999999999</v>
      </c>
      <c r="BI86">
        <f t="shared" si="83"/>
        <v>5.878896315453277</v>
      </c>
      <c r="BJ86" t="e">
        <f t="shared" si="84"/>
        <v>#DIV/0!</v>
      </c>
      <c r="BK86">
        <f t="shared" si="85"/>
        <v>5.8235256512090168E-3</v>
      </c>
      <c r="BL86" t="e">
        <f t="shared" si="86"/>
        <v>#DIV/0!</v>
      </c>
      <c r="BM86" t="e">
        <f t="shared" si="87"/>
        <v>#DIV/0!</v>
      </c>
      <c r="BN86" t="s">
        <v>412</v>
      </c>
      <c r="BO86">
        <v>0</v>
      </c>
      <c r="BP86" t="e">
        <f t="shared" si="88"/>
        <v>#DIV/0!</v>
      </c>
      <c r="BQ86" t="e">
        <f t="shared" si="89"/>
        <v>#DIV/0!</v>
      </c>
      <c r="BR86" t="e">
        <f t="shared" si="90"/>
        <v>#DIV/0!</v>
      </c>
      <c r="BS86" t="e">
        <f t="shared" si="91"/>
        <v>#DIV/0!</v>
      </c>
      <c r="BT86" t="e">
        <f t="shared" si="92"/>
        <v>#DIV/0!</v>
      </c>
      <c r="BU86" t="e">
        <f t="shared" si="93"/>
        <v>#DIV/0!</v>
      </c>
      <c r="BV86" t="e">
        <f t="shared" si="94"/>
        <v>#DIV/0!</v>
      </c>
      <c r="BW86" t="e">
        <f t="shared" si="95"/>
        <v>#DIV/0!</v>
      </c>
      <c r="BX86" t="s">
        <v>412</v>
      </c>
      <c r="BY86" t="s">
        <v>412</v>
      </c>
      <c r="BZ86" t="s">
        <v>412</v>
      </c>
      <c r="CA86" t="s">
        <v>412</v>
      </c>
      <c r="CB86" t="s">
        <v>412</v>
      </c>
      <c r="CC86" t="s">
        <v>412</v>
      </c>
      <c r="CD86" t="s">
        <v>412</v>
      </c>
      <c r="CE86" t="s">
        <v>412</v>
      </c>
      <c r="CF86">
        <v>253</v>
      </c>
      <c r="CG86">
        <v>1000</v>
      </c>
      <c r="CH86" t="s">
        <v>413</v>
      </c>
      <c r="CI86">
        <v>1110.1500000000001</v>
      </c>
      <c r="CJ86">
        <v>1175.8634999999999</v>
      </c>
      <c r="CK86">
        <v>1152.67</v>
      </c>
      <c r="CL86">
        <v>1.3005735999999999E-4</v>
      </c>
      <c r="CM86">
        <v>6.5004835999999994E-4</v>
      </c>
      <c r="CN86">
        <v>4.7597999359999997E-2</v>
      </c>
      <c r="CO86">
        <v>5.5000000000000003E-4</v>
      </c>
      <c r="CP86">
        <f t="shared" si="96"/>
        <v>1199.9949999999999</v>
      </c>
      <c r="CQ86">
        <f t="shared" si="97"/>
        <v>1009.5080999999999</v>
      </c>
      <c r="CR86">
        <f t="shared" si="98"/>
        <v>0.84126025525106352</v>
      </c>
      <c r="CS86">
        <f t="shared" si="99"/>
        <v>0.16203229263455263</v>
      </c>
      <c r="CT86">
        <v>6</v>
      </c>
      <c r="CU86">
        <v>0.5</v>
      </c>
      <c r="CV86" t="s">
        <v>414</v>
      </c>
      <c r="CW86">
        <v>2</v>
      </c>
      <c r="CX86" t="b">
        <v>1</v>
      </c>
      <c r="CY86">
        <v>1658151288.1875</v>
      </c>
      <c r="CZ86">
        <v>447.81237499999997</v>
      </c>
      <c r="DA86">
        <v>462.70850000000002</v>
      </c>
      <c r="DB86">
        <v>32.834887500000008</v>
      </c>
      <c r="DC86">
        <v>31.57</v>
      </c>
      <c r="DD86">
        <v>449.71137499999998</v>
      </c>
      <c r="DE86">
        <v>32.330612500000001</v>
      </c>
      <c r="DF86">
        <v>650.26224999999999</v>
      </c>
      <c r="DG86">
        <v>101.21325</v>
      </c>
      <c r="DH86">
        <v>9.9798225000000004E-2</v>
      </c>
      <c r="DI86">
        <v>32.355287500000003</v>
      </c>
      <c r="DJ86">
        <v>999.9</v>
      </c>
      <c r="DK86">
        <v>32.273775000000001</v>
      </c>
      <c r="DL86">
        <v>0</v>
      </c>
      <c r="DM86">
        <v>0</v>
      </c>
      <c r="DN86">
        <v>9022.96875</v>
      </c>
      <c r="DO86">
        <v>0</v>
      </c>
      <c r="DP86">
        <v>602.82787499999995</v>
      </c>
      <c r="DQ86">
        <v>-14.8959125</v>
      </c>
      <c r="DR86">
        <v>463.01549999999997</v>
      </c>
      <c r="DS86">
        <v>477.792125</v>
      </c>
      <c r="DT86">
        <v>1.264845</v>
      </c>
      <c r="DU86">
        <v>462.70850000000002</v>
      </c>
      <c r="DV86">
        <v>31.57</v>
      </c>
      <c r="DW86">
        <v>3.3233212499999998</v>
      </c>
      <c r="DX86">
        <v>3.1953024999999999</v>
      </c>
      <c r="DY86">
        <v>25.743187500000001</v>
      </c>
      <c r="DZ86">
        <v>25.082225000000001</v>
      </c>
      <c r="EA86">
        <v>1199.9949999999999</v>
      </c>
      <c r="EB86">
        <v>0.95799299999999998</v>
      </c>
      <c r="EC86">
        <v>4.20074E-2</v>
      </c>
      <c r="ED86">
        <v>0</v>
      </c>
      <c r="EE86">
        <v>2.4850500000000002</v>
      </c>
      <c r="EF86">
        <v>0</v>
      </c>
      <c r="EG86">
        <v>12175.6</v>
      </c>
      <c r="EH86">
        <v>9554.9237499999999</v>
      </c>
      <c r="EI86">
        <v>46.382750000000001</v>
      </c>
      <c r="EJ86">
        <v>48.655999999999999</v>
      </c>
      <c r="EK86">
        <v>47.875</v>
      </c>
      <c r="EL86">
        <v>46.686999999999998</v>
      </c>
      <c r="EM86">
        <v>46.061999999999998</v>
      </c>
      <c r="EN86">
        <v>1149.585</v>
      </c>
      <c r="EO86">
        <v>50.41</v>
      </c>
      <c r="EP86">
        <v>0</v>
      </c>
      <c r="EQ86">
        <v>593797.29999995232</v>
      </c>
      <c r="ER86">
        <v>0</v>
      </c>
      <c r="ES86">
        <v>2.4603999999999999</v>
      </c>
      <c r="ET86">
        <v>0.11359231281767269</v>
      </c>
      <c r="EU86">
        <v>-935.36154025626763</v>
      </c>
      <c r="EV86">
        <v>12253.103999999999</v>
      </c>
      <c r="EW86">
        <v>15</v>
      </c>
      <c r="EX86">
        <v>1658144494.0999999</v>
      </c>
      <c r="EY86" t="s">
        <v>415</v>
      </c>
      <c r="EZ86">
        <v>1658144494.0999999</v>
      </c>
      <c r="FA86">
        <v>1658144488.0999999</v>
      </c>
      <c r="FB86">
        <v>9</v>
      </c>
      <c r="FC86">
        <v>-0.39</v>
      </c>
      <c r="FD86">
        <v>0.129</v>
      </c>
      <c r="FE86">
        <v>-1.6950000000000001</v>
      </c>
      <c r="FF86">
        <v>0.501</v>
      </c>
      <c r="FG86">
        <v>420</v>
      </c>
      <c r="FH86">
        <v>31</v>
      </c>
      <c r="FI86">
        <v>0.32</v>
      </c>
      <c r="FJ86">
        <v>0.13</v>
      </c>
      <c r="FK86">
        <v>-14.640510000000001</v>
      </c>
      <c r="FL86">
        <v>-1.612885553470899</v>
      </c>
      <c r="FM86">
        <v>0.15880240835705231</v>
      </c>
      <c r="FN86">
        <v>0</v>
      </c>
      <c r="FO86">
        <v>2.5059970588235299</v>
      </c>
      <c r="FP86">
        <v>-0.53888005899425606</v>
      </c>
      <c r="FQ86">
        <v>0.16958786978904111</v>
      </c>
      <c r="FR86">
        <v>1</v>
      </c>
      <c r="FS86">
        <v>1.2619247499999999</v>
      </c>
      <c r="FT86">
        <v>2.449204502814047E-2</v>
      </c>
      <c r="FU86">
        <v>3.155343077622455E-3</v>
      </c>
      <c r="FV86">
        <v>1</v>
      </c>
      <c r="FW86">
        <v>2</v>
      </c>
      <c r="FX86">
        <v>3</v>
      </c>
      <c r="FY86" t="s">
        <v>428</v>
      </c>
      <c r="FZ86">
        <v>3.37202</v>
      </c>
      <c r="GA86">
        <v>2.8938600000000001</v>
      </c>
      <c r="GB86">
        <v>0.10502599999999999</v>
      </c>
      <c r="GC86">
        <v>0.108949</v>
      </c>
      <c r="GD86">
        <v>0.13794400000000001</v>
      </c>
      <c r="GE86">
        <v>0.137242</v>
      </c>
      <c r="GF86">
        <v>31088.2</v>
      </c>
      <c r="GG86">
        <v>26909.1</v>
      </c>
      <c r="GH86">
        <v>31034.2</v>
      </c>
      <c r="GI86">
        <v>28131.1</v>
      </c>
      <c r="GJ86">
        <v>35229.5</v>
      </c>
      <c r="GK86">
        <v>34240</v>
      </c>
      <c r="GL86">
        <v>40443.599999999999</v>
      </c>
      <c r="GM86">
        <v>39205.4</v>
      </c>
      <c r="GN86">
        <v>2.1945999999999999</v>
      </c>
      <c r="GO86">
        <v>1.66943</v>
      </c>
      <c r="GP86">
        <v>0</v>
      </c>
      <c r="GQ86">
        <v>0.10641299999999999</v>
      </c>
      <c r="GR86">
        <v>999.9</v>
      </c>
      <c r="GS86">
        <v>30.5518</v>
      </c>
      <c r="GT86">
        <v>66.8</v>
      </c>
      <c r="GU86">
        <v>34.4</v>
      </c>
      <c r="GV86">
        <v>36.052900000000001</v>
      </c>
      <c r="GW86">
        <v>49.97</v>
      </c>
      <c r="GX86">
        <v>44.727600000000002</v>
      </c>
      <c r="GY86">
        <v>1</v>
      </c>
      <c r="GZ86">
        <v>0.400534</v>
      </c>
      <c r="HA86">
        <v>0.40168799999999999</v>
      </c>
      <c r="HB86">
        <v>20.214300000000001</v>
      </c>
      <c r="HC86">
        <v>5.2145900000000003</v>
      </c>
      <c r="HD86">
        <v>11.968299999999999</v>
      </c>
      <c r="HE86">
        <v>4.99085</v>
      </c>
      <c r="HF86">
        <v>3.2925</v>
      </c>
      <c r="HG86">
        <v>7854.6</v>
      </c>
      <c r="HH86">
        <v>9999</v>
      </c>
      <c r="HI86">
        <v>9999</v>
      </c>
      <c r="HJ86">
        <v>921.9</v>
      </c>
      <c r="HK86">
        <v>4.9712399999999999</v>
      </c>
      <c r="HL86">
        <v>1.87382</v>
      </c>
      <c r="HM86">
        <v>1.87012</v>
      </c>
      <c r="HN86">
        <v>1.86964</v>
      </c>
      <c r="HO86">
        <v>1.87439</v>
      </c>
      <c r="HP86">
        <v>1.87103</v>
      </c>
      <c r="HQ86">
        <v>1.86653</v>
      </c>
      <c r="HR86">
        <v>1.8776200000000001</v>
      </c>
      <c r="HS86">
        <v>0</v>
      </c>
      <c r="HT86">
        <v>0</v>
      </c>
      <c r="HU86">
        <v>0</v>
      </c>
      <c r="HV86">
        <v>0</v>
      </c>
      <c r="HW86" t="s">
        <v>417</v>
      </c>
      <c r="HX86" t="s">
        <v>418</v>
      </c>
      <c r="HY86" t="s">
        <v>419</v>
      </c>
      <c r="HZ86" t="s">
        <v>419</v>
      </c>
      <c r="IA86" t="s">
        <v>419</v>
      </c>
      <c r="IB86" t="s">
        <v>419</v>
      </c>
      <c r="IC86">
        <v>0</v>
      </c>
      <c r="ID86">
        <v>100</v>
      </c>
      <c r="IE86">
        <v>100</v>
      </c>
      <c r="IF86">
        <v>-1.9039999999999999</v>
      </c>
      <c r="IG86">
        <v>0.50429999999999997</v>
      </c>
      <c r="IH86">
        <v>-1.5492032321761531</v>
      </c>
      <c r="II86">
        <v>1.7196870422270779E-5</v>
      </c>
      <c r="IJ86">
        <v>-2.1741833173098589E-6</v>
      </c>
      <c r="IK86">
        <v>9.0595066644434051E-10</v>
      </c>
      <c r="IL86">
        <v>-9.5844304854189682E-2</v>
      </c>
      <c r="IM86">
        <v>-1.2435942757381079E-3</v>
      </c>
      <c r="IN86">
        <v>8.3241555849602686E-4</v>
      </c>
      <c r="IO86">
        <v>-6.8006265696850886E-6</v>
      </c>
      <c r="IP86">
        <v>17</v>
      </c>
      <c r="IQ86">
        <v>2050</v>
      </c>
      <c r="IR86">
        <v>3</v>
      </c>
      <c r="IS86">
        <v>34</v>
      </c>
      <c r="IT86">
        <v>113.3</v>
      </c>
      <c r="IU86">
        <v>113.4</v>
      </c>
      <c r="IV86">
        <v>1.16455</v>
      </c>
      <c r="IW86">
        <v>2.5634800000000002</v>
      </c>
      <c r="IX86">
        <v>1.49902</v>
      </c>
      <c r="IY86">
        <v>2.3034699999999999</v>
      </c>
      <c r="IZ86">
        <v>1.69678</v>
      </c>
      <c r="JA86">
        <v>2.3034699999999999</v>
      </c>
      <c r="JB86">
        <v>38.697899999999997</v>
      </c>
      <c r="JC86">
        <v>14.9726</v>
      </c>
      <c r="JD86">
        <v>18</v>
      </c>
      <c r="JE86">
        <v>578.10400000000004</v>
      </c>
      <c r="JF86">
        <v>322.15199999999999</v>
      </c>
      <c r="JG86">
        <v>29.999199999999998</v>
      </c>
      <c r="JH86">
        <v>32.720700000000001</v>
      </c>
      <c r="JI86">
        <v>29.9999</v>
      </c>
      <c r="JJ86">
        <v>32.528399999999998</v>
      </c>
      <c r="JK86">
        <v>32.503399999999999</v>
      </c>
      <c r="JL86">
        <v>23.382100000000001</v>
      </c>
      <c r="JM86">
        <v>20.631900000000002</v>
      </c>
      <c r="JN86">
        <v>100</v>
      </c>
      <c r="JO86">
        <v>30</v>
      </c>
      <c r="JP86">
        <v>478.09100000000001</v>
      </c>
      <c r="JQ86">
        <v>31.567699999999999</v>
      </c>
      <c r="JR86">
        <v>98.8857</v>
      </c>
      <c r="JS86">
        <v>98.742800000000003</v>
      </c>
    </row>
    <row r="87" spans="1:279" x14ac:dyDescent="0.2">
      <c r="A87">
        <v>72</v>
      </c>
      <c r="B87">
        <v>1658151294.5</v>
      </c>
      <c r="C87">
        <v>283.5</v>
      </c>
      <c r="D87" t="s">
        <v>562</v>
      </c>
      <c r="E87" t="s">
        <v>563</v>
      </c>
      <c r="F87">
        <v>4</v>
      </c>
      <c r="G87">
        <v>1658151292.5</v>
      </c>
      <c r="H87">
        <f t="shared" si="50"/>
        <v>1.4233225814031562E-3</v>
      </c>
      <c r="I87">
        <f t="shared" si="51"/>
        <v>1.4233225814031563</v>
      </c>
      <c r="J87">
        <f t="shared" si="52"/>
        <v>5.9432336072076097</v>
      </c>
      <c r="K87">
        <f t="shared" si="53"/>
        <v>454.90014285714278</v>
      </c>
      <c r="L87">
        <f t="shared" si="54"/>
        <v>340.46517369016209</v>
      </c>
      <c r="M87">
        <f t="shared" si="55"/>
        <v>34.493819006436006</v>
      </c>
      <c r="N87">
        <f t="shared" si="56"/>
        <v>46.087660078842212</v>
      </c>
      <c r="O87">
        <f t="shared" si="57"/>
        <v>9.2449060530153435E-2</v>
      </c>
      <c r="P87">
        <f t="shared" si="58"/>
        <v>2.7794294300641766</v>
      </c>
      <c r="Q87">
        <f t="shared" si="59"/>
        <v>9.0774105336003622E-2</v>
      </c>
      <c r="R87">
        <f t="shared" si="60"/>
        <v>5.688177628171312E-2</v>
      </c>
      <c r="S87">
        <f t="shared" si="61"/>
        <v>194.43873899999997</v>
      </c>
      <c r="T87">
        <f t="shared" si="62"/>
        <v>33.171992004254207</v>
      </c>
      <c r="U87">
        <f t="shared" si="63"/>
        <v>32.281057142857136</v>
      </c>
      <c r="V87">
        <f t="shared" si="64"/>
        <v>4.8515732618730016</v>
      </c>
      <c r="W87">
        <f t="shared" si="65"/>
        <v>68.273770771643115</v>
      </c>
      <c r="X87">
        <f t="shared" si="66"/>
        <v>3.3271103104072326</v>
      </c>
      <c r="Y87">
        <f t="shared" si="67"/>
        <v>4.873189619972063</v>
      </c>
      <c r="Z87">
        <f t="shared" si="68"/>
        <v>1.524462951465769</v>
      </c>
      <c r="AA87">
        <f t="shared" si="69"/>
        <v>-62.768525839879189</v>
      </c>
      <c r="AB87">
        <f t="shared" si="70"/>
        <v>11.797051249695228</v>
      </c>
      <c r="AC87">
        <f t="shared" si="71"/>
        <v>0.96559851432356636</v>
      </c>
      <c r="AD87">
        <f t="shared" si="72"/>
        <v>144.43286292413958</v>
      </c>
      <c r="AE87">
        <f t="shared" si="73"/>
        <v>15.548876753964514</v>
      </c>
      <c r="AF87">
        <f t="shared" si="74"/>
        <v>1.420751950588637</v>
      </c>
      <c r="AG87">
        <f t="shared" si="75"/>
        <v>5.9432336072076097</v>
      </c>
      <c r="AH87">
        <v>485.12879391166427</v>
      </c>
      <c r="AI87">
        <v>472.88426060606059</v>
      </c>
      <c r="AJ87">
        <v>1.693219143517914</v>
      </c>
      <c r="AK87">
        <v>63.439053204931277</v>
      </c>
      <c r="AL87">
        <f t="shared" si="76"/>
        <v>1.4233225814031563</v>
      </c>
      <c r="AM87">
        <v>31.571574898824959</v>
      </c>
      <c r="AN87">
        <v>32.841301212121223</v>
      </c>
      <c r="AO87">
        <v>7.332637912036479E-5</v>
      </c>
      <c r="AP87">
        <v>87.696171181003294</v>
      </c>
      <c r="AQ87">
        <v>106</v>
      </c>
      <c r="AR87">
        <v>16</v>
      </c>
      <c r="AS87">
        <f t="shared" si="77"/>
        <v>1</v>
      </c>
      <c r="AT87">
        <f t="shared" si="78"/>
        <v>0</v>
      </c>
      <c r="AU87">
        <f t="shared" si="79"/>
        <v>47762.180471935877</v>
      </c>
      <c r="AV87" t="s">
        <v>412</v>
      </c>
      <c r="AW87" t="s">
        <v>412</v>
      </c>
      <c r="AX87">
        <v>0</v>
      </c>
      <c r="AY87">
        <v>0</v>
      </c>
      <c r="AZ87" t="e">
        <f t="shared" si="80"/>
        <v>#DIV/0!</v>
      </c>
      <c r="BA87">
        <v>0</v>
      </c>
      <c r="BB87" t="s">
        <v>412</v>
      </c>
      <c r="BC87" t="s">
        <v>412</v>
      </c>
      <c r="BD87">
        <v>0</v>
      </c>
      <c r="BE87">
        <v>0</v>
      </c>
      <c r="BF87" t="e">
        <f t="shared" si="81"/>
        <v>#DIV/0!</v>
      </c>
      <c r="BG87">
        <v>0.5</v>
      </c>
      <c r="BH87">
        <f t="shared" si="82"/>
        <v>1009.5122999999999</v>
      </c>
      <c r="BI87">
        <f t="shared" si="83"/>
        <v>5.9432336072076097</v>
      </c>
      <c r="BJ87" t="e">
        <f t="shared" si="84"/>
        <v>#DIV/0!</v>
      </c>
      <c r="BK87">
        <f t="shared" si="85"/>
        <v>5.8872324856345092E-3</v>
      </c>
      <c r="BL87" t="e">
        <f t="shared" si="86"/>
        <v>#DIV/0!</v>
      </c>
      <c r="BM87" t="e">
        <f t="shared" si="87"/>
        <v>#DIV/0!</v>
      </c>
      <c r="BN87" t="s">
        <v>412</v>
      </c>
      <c r="BO87">
        <v>0</v>
      </c>
      <c r="BP87" t="e">
        <f t="shared" si="88"/>
        <v>#DIV/0!</v>
      </c>
      <c r="BQ87" t="e">
        <f t="shared" si="89"/>
        <v>#DIV/0!</v>
      </c>
      <c r="BR87" t="e">
        <f t="shared" si="90"/>
        <v>#DIV/0!</v>
      </c>
      <c r="BS87" t="e">
        <f t="shared" si="91"/>
        <v>#DIV/0!</v>
      </c>
      <c r="BT87" t="e">
        <f t="shared" si="92"/>
        <v>#DIV/0!</v>
      </c>
      <c r="BU87" t="e">
        <f t="shared" si="93"/>
        <v>#DIV/0!</v>
      </c>
      <c r="BV87" t="e">
        <f t="shared" si="94"/>
        <v>#DIV/0!</v>
      </c>
      <c r="BW87" t="e">
        <f t="shared" si="95"/>
        <v>#DIV/0!</v>
      </c>
      <c r="BX87" t="s">
        <v>412</v>
      </c>
      <c r="BY87" t="s">
        <v>412</v>
      </c>
      <c r="BZ87" t="s">
        <v>412</v>
      </c>
      <c r="CA87" t="s">
        <v>412</v>
      </c>
      <c r="CB87" t="s">
        <v>412</v>
      </c>
      <c r="CC87" t="s">
        <v>412</v>
      </c>
      <c r="CD87" t="s">
        <v>412</v>
      </c>
      <c r="CE87" t="s">
        <v>412</v>
      </c>
      <c r="CF87">
        <v>253</v>
      </c>
      <c r="CG87">
        <v>1000</v>
      </c>
      <c r="CH87" t="s">
        <v>413</v>
      </c>
      <c r="CI87">
        <v>1110.1500000000001</v>
      </c>
      <c r="CJ87">
        <v>1175.8634999999999</v>
      </c>
      <c r="CK87">
        <v>1152.67</v>
      </c>
      <c r="CL87">
        <v>1.3005735999999999E-4</v>
      </c>
      <c r="CM87">
        <v>6.5004835999999994E-4</v>
      </c>
      <c r="CN87">
        <v>4.7597999359999997E-2</v>
      </c>
      <c r="CO87">
        <v>5.5000000000000003E-4</v>
      </c>
      <c r="CP87">
        <f t="shared" si="96"/>
        <v>1200</v>
      </c>
      <c r="CQ87">
        <f t="shared" si="97"/>
        <v>1009.5122999999999</v>
      </c>
      <c r="CR87">
        <f t="shared" si="98"/>
        <v>0.84126024999999993</v>
      </c>
      <c r="CS87">
        <f t="shared" si="99"/>
        <v>0.16203228249999999</v>
      </c>
      <c r="CT87">
        <v>6</v>
      </c>
      <c r="CU87">
        <v>0.5</v>
      </c>
      <c r="CV87" t="s">
        <v>414</v>
      </c>
      <c r="CW87">
        <v>2</v>
      </c>
      <c r="CX87" t="b">
        <v>1</v>
      </c>
      <c r="CY87">
        <v>1658151292.5</v>
      </c>
      <c r="CZ87">
        <v>454.90014285714278</v>
      </c>
      <c r="DA87">
        <v>469.84285714285721</v>
      </c>
      <c r="DB87">
        <v>32.839657142857142</v>
      </c>
      <c r="DC87">
        <v>31.571828571428568</v>
      </c>
      <c r="DD87">
        <v>456.80885714285722</v>
      </c>
      <c r="DE87">
        <v>32.335299999999997</v>
      </c>
      <c r="DF87">
        <v>650.29057142857141</v>
      </c>
      <c r="DG87">
        <v>101.214</v>
      </c>
      <c r="DH87">
        <v>9.9795571428571428E-2</v>
      </c>
      <c r="DI87">
        <v>32.359785714285707</v>
      </c>
      <c r="DJ87">
        <v>999.89999999999986</v>
      </c>
      <c r="DK87">
        <v>32.281057142857136</v>
      </c>
      <c r="DL87">
        <v>0</v>
      </c>
      <c r="DM87">
        <v>0</v>
      </c>
      <c r="DN87">
        <v>9057.8571428571431</v>
      </c>
      <c r="DO87">
        <v>0</v>
      </c>
      <c r="DP87">
        <v>590.21585714285709</v>
      </c>
      <c r="DQ87">
        <v>-14.9427</v>
      </c>
      <c r="DR87">
        <v>470.346</v>
      </c>
      <c r="DS87">
        <v>485.16028571428569</v>
      </c>
      <c r="DT87">
        <v>1.26786</v>
      </c>
      <c r="DU87">
        <v>469.84285714285721</v>
      </c>
      <c r="DV87">
        <v>31.571828571428568</v>
      </c>
      <c r="DW87">
        <v>3.323838571428571</v>
      </c>
      <c r="DX87">
        <v>3.1955114285714288</v>
      </c>
      <c r="DY87">
        <v>25.745799999999999</v>
      </c>
      <c r="DZ87">
        <v>25.08332857142857</v>
      </c>
      <c r="EA87">
        <v>1200</v>
      </c>
      <c r="EB87">
        <v>0.95799299999999998</v>
      </c>
      <c r="EC87">
        <v>4.2007399999999993E-2</v>
      </c>
      <c r="ED87">
        <v>0</v>
      </c>
      <c r="EE87">
        <v>2.4665142857142861</v>
      </c>
      <c r="EF87">
        <v>0</v>
      </c>
      <c r="EG87">
        <v>12206.928571428571</v>
      </c>
      <c r="EH87">
        <v>9554.971428571429</v>
      </c>
      <c r="EI87">
        <v>46.392714285714291</v>
      </c>
      <c r="EJ87">
        <v>48.660428571428582</v>
      </c>
      <c r="EK87">
        <v>47.875</v>
      </c>
      <c r="EL87">
        <v>46.723000000000013</v>
      </c>
      <c r="EM87">
        <v>46.061999999999998</v>
      </c>
      <c r="EN87">
        <v>1149.5899999999999</v>
      </c>
      <c r="EO87">
        <v>50.41</v>
      </c>
      <c r="EP87">
        <v>0</v>
      </c>
      <c r="EQ87">
        <v>593801.5</v>
      </c>
      <c r="ER87">
        <v>0</v>
      </c>
      <c r="ES87">
        <v>2.452807692307692</v>
      </c>
      <c r="ET87">
        <v>-0.28012990427276108</v>
      </c>
      <c r="EU87">
        <v>-374.72820575501743</v>
      </c>
      <c r="EV87">
        <v>12220.63846153846</v>
      </c>
      <c r="EW87">
        <v>15</v>
      </c>
      <c r="EX87">
        <v>1658144494.0999999</v>
      </c>
      <c r="EY87" t="s">
        <v>415</v>
      </c>
      <c r="EZ87">
        <v>1658144494.0999999</v>
      </c>
      <c r="FA87">
        <v>1658144488.0999999</v>
      </c>
      <c r="FB87">
        <v>9</v>
      </c>
      <c r="FC87">
        <v>-0.39</v>
      </c>
      <c r="FD87">
        <v>0.129</v>
      </c>
      <c r="FE87">
        <v>-1.6950000000000001</v>
      </c>
      <c r="FF87">
        <v>0.501</v>
      </c>
      <c r="FG87">
        <v>420</v>
      </c>
      <c r="FH87">
        <v>31</v>
      </c>
      <c r="FI87">
        <v>0.32</v>
      </c>
      <c r="FJ87">
        <v>0.13</v>
      </c>
      <c r="FK87">
        <v>-14.736414999999999</v>
      </c>
      <c r="FL87">
        <v>-1.5738754221388189</v>
      </c>
      <c r="FM87">
        <v>0.1556596632882136</v>
      </c>
      <c r="FN87">
        <v>0</v>
      </c>
      <c r="FO87">
        <v>2.4658970588235292</v>
      </c>
      <c r="FP87">
        <v>-0.3123040430605003</v>
      </c>
      <c r="FQ87">
        <v>0.17733400437873309</v>
      </c>
      <c r="FR87">
        <v>1</v>
      </c>
      <c r="FS87">
        <v>1.2632782499999999</v>
      </c>
      <c r="FT87">
        <v>3.3143752345214009E-2</v>
      </c>
      <c r="FU87">
        <v>3.6185935717485489E-3</v>
      </c>
      <c r="FV87">
        <v>1</v>
      </c>
      <c r="FW87">
        <v>2</v>
      </c>
      <c r="FX87">
        <v>3</v>
      </c>
      <c r="FY87" t="s">
        <v>428</v>
      </c>
      <c r="FZ87">
        <v>3.3721000000000001</v>
      </c>
      <c r="GA87">
        <v>2.8938999999999999</v>
      </c>
      <c r="GB87">
        <v>0.106169</v>
      </c>
      <c r="GC87">
        <v>0.110115</v>
      </c>
      <c r="GD87">
        <v>0.137963</v>
      </c>
      <c r="GE87">
        <v>0.13724700000000001</v>
      </c>
      <c r="GF87">
        <v>31049.1</v>
      </c>
      <c r="GG87">
        <v>26874.6</v>
      </c>
      <c r="GH87">
        <v>31034.799999999999</v>
      </c>
      <c r="GI87">
        <v>28131.8</v>
      </c>
      <c r="GJ87">
        <v>35229.300000000003</v>
      </c>
      <c r="GK87">
        <v>34239.9</v>
      </c>
      <c r="GL87">
        <v>40444.199999999997</v>
      </c>
      <c r="GM87">
        <v>39205.5</v>
      </c>
      <c r="GN87">
        <v>2.1937700000000002</v>
      </c>
      <c r="GO87">
        <v>1.6693499999999999</v>
      </c>
      <c r="GP87">
        <v>0</v>
      </c>
      <c r="GQ87">
        <v>0.106793</v>
      </c>
      <c r="GR87">
        <v>999.9</v>
      </c>
      <c r="GS87">
        <v>30.548300000000001</v>
      </c>
      <c r="GT87">
        <v>66.8</v>
      </c>
      <c r="GU87">
        <v>34.4</v>
      </c>
      <c r="GV87">
        <v>36.055100000000003</v>
      </c>
      <c r="GW87">
        <v>49.7</v>
      </c>
      <c r="GX87">
        <v>45.168300000000002</v>
      </c>
      <c r="GY87">
        <v>1</v>
      </c>
      <c r="GZ87">
        <v>0.40007100000000001</v>
      </c>
      <c r="HA87">
        <v>0.40086300000000002</v>
      </c>
      <c r="HB87">
        <v>20.214300000000001</v>
      </c>
      <c r="HC87">
        <v>5.2151899999999998</v>
      </c>
      <c r="HD87">
        <v>11.9682</v>
      </c>
      <c r="HE87">
        <v>4.9913499999999997</v>
      </c>
      <c r="HF87">
        <v>3.2926199999999999</v>
      </c>
      <c r="HG87">
        <v>7854.6</v>
      </c>
      <c r="HH87">
        <v>9999</v>
      </c>
      <c r="HI87">
        <v>9999</v>
      </c>
      <c r="HJ87">
        <v>921.9</v>
      </c>
      <c r="HK87">
        <v>4.9712500000000004</v>
      </c>
      <c r="HL87">
        <v>1.87382</v>
      </c>
      <c r="HM87">
        <v>1.87012</v>
      </c>
      <c r="HN87">
        <v>1.86964</v>
      </c>
      <c r="HO87">
        <v>1.87439</v>
      </c>
      <c r="HP87">
        <v>1.87103</v>
      </c>
      <c r="HQ87">
        <v>1.8665</v>
      </c>
      <c r="HR87">
        <v>1.8776200000000001</v>
      </c>
      <c r="HS87">
        <v>0</v>
      </c>
      <c r="HT87">
        <v>0</v>
      </c>
      <c r="HU87">
        <v>0</v>
      </c>
      <c r="HV87">
        <v>0</v>
      </c>
      <c r="HW87" t="s">
        <v>417</v>
      </c>
      <c r="HX87" t="s">
        <v>418</v>
      </c>
      <c r="HY87" t="s">
        <v>419</v>
      </c>
      <c r="HZ87" t="s">
        <v>419</v>
      </c>
      <c r="IA87" t="s">
        <v>419</v>
      </c>
      <c r="IB87" t="s">
        <v>419</v>
      </c>
      <c r="IC87">
        <v>0</v>
      </c>
      <c r="ID87">
        <v>100</v>
      </c>
      <c r="IE87">
        <v>100</v>
      </c>
      <c r="IF87">
        <v>-1.913</v>
      </c>
      <c r="IG87">
        <v>0.50449999999999995</v>
      </c>
      <c r="IH87">
        <v>-1.5492032321761531</v>
      </c>
      <c r="II87">
        <v>1.7196870422270779E-5</v>
      </c>
      <c r="IJ87">
        <v>-2.1741833173098589E-6</v>
      </c>
      <c r="IK87">
        <v>9.0595066644434051E-10</v>
      </c>
      <c r="IL87">
        <v>-9.5844304854189682E-2</v>
      </c>
      <c r="IM87">
        <v>-1.2435942757381079E-3</v>
      </c>
      <c r="IN87">
        <v>8.3241555849602686E-4</v>
      </c>
      <c r="IO87">
        <v>-6.8006265696850886E-6</v>
      </c>
      <c r="IP87">
        <v>17</v>
      </c>
      <c r="IQ87">
        <v>2050</v>
      </c>
      <c r="IR87">
        <v>3</v>
      </c>
      <c r="IS87">
        <v>34</v>
      </c>
      <c r="IT87">
        <v>113.3</v>
      </c>
      <c r="IU87">
        <v>113.4</v>
      </c>
      <c r="IV87">
        <v>1.17798</v>
      </c>
      <c r="IW87">
        <v>2.5671400000000002</v>
      </c>
      <c r="IX87">
        <v>1.49902</v>
      </c>
      <c r="IY87">
        <v>2.3034699999999999</v>
      </c>
      <c r="IZ87">
        <v>1.69678</v>
      </c>
      <c r="JA87">
        <v>2.2192400000000001</v>
      </c>
      <c r="JB87">
        <v>38.697899999999997</v>
      </c>
      <c r="JC87">
        <v>14.963800000000001</v>
      </c>
      <c r="JD87">
        <v>18</v>
      </c>
      <c r="JE87">
        <v>577.52200000000005</v>
      </c>
      <c r="JF87">
        <v>322.10199999999998</v>
      </c>
      <c r="JG87">
        <v>29.999600000000001</v>
      </c>
      <c r="JH87">
        <v>32.719200000000001</v>
      </c>
      <c r="JI87">
        <v>29.9999</v>
      </c>
      <c r="JJ87">
        <v>32.527799999999999</v>
      </c>
      <c r="JK87">
        <v>32.5015</v>
      </c>
      <c r="JL87">
        <v>23.650300000000001</v>
      </c>
      <c r="JM87">
        <v>20.631900000000002</v>
      </c>
      <c r="JN87">
        <v>100</v>
      </c>
      <c r="JO87">
        <v>30</v>
      </c>
      <c r="JP87">
        <v>484.84</v>
      </c>
      <c r="JQ87">
        <v>31.5626</v>
      </c>
      <c r="JR87">
        <v>98.8874</v>
      </c>
      <c r="JS87">
        <v>98.744100000000003</v>
      </c>
    </row>
    <row r="88" spans="1:279" x14ac:dyDescent="0.2">
      <c r="A88">
        <v>73</v>
      </c>
      <c r="B88">
        <v>1658151298.5</v>
      </c>
      <c r="C88">
        <v>287.5</v>
      </c>
      <c r="D88" t="s">
        <v>564</v>
      </c>
      <c r="E88" t="s">
        <v>565</v>
      </c>
      <c r="F88">
        <v>4</v>
      </c>
      <c r="G88">
        <v>1658151296.1875</v>
      </c>
      <c r="H88">
        <f t="shared" si="50"/>
        <v>1.4311223298456987E-3</v>
      </c>
      <c r="I88">
        <f t="shared" si="51"/>
        <v>1.4311223298456988</v>
      </c>
      <c r="J88">
        <f t="shared" si="52"/>
        <v>6.0498559139586785</v>
      </c>
      <c r="K88">
        <f t="shared" si="53"/>
        <v>460.95825000000002</v>
      </c>
      <c r="L88">
        <f t="shared" si="54"/>
        <v>345.09914837033045</v>
      </c>
      <c r="M88">
        <f t="shared" si="55"/>
        <v>34.963823617472357</v>
      </c>
      <c r="N88">
        <f t="shared" si="56"/>
        <v>46.702123213365653</v>
      </c>
      <c r="O88">
        <f t="shared" si="57"/>
        <v>9.297624261242253E-2</v>
      </c>
      <c r="P88">
        <f t="shared" si="58"/>
        <v>2.7627407891411764</v>
      </c>
      <c r="Q88">
        <f t="shared" si="59"/>
        <v>9.1272288844285121E-2</v>
      </c>
      <c r="R88">
        <f t="shared" si="60"/>
        <v>5.7195672948617667E-2</v>
      </c>
      <c r="S88">
        <f t="shared" si="61"/>
        <v>194.43814049999997</v>
      </c>
      <c r="T88">
        <f t="shared" si="62"/>
        <v>33.184170826067991</v>
      </c>
      <c r="U88">
        <f t="shared" si="63"/>
        <v>32.283137500000002</v>
      </c>
      <c r="V88">
        <f t="shared" si="64"/>
        <v>4.8521433863118819</v>
      </c>
      <c r="W88">
        <f t="shared" si="65"/>
        <v>68.247700317066446</v>
      </c>
      <c r="X88">
        <f t="shared" si="66"/>
        <v>3.3276782202407089</v>
      </c>
      <c r="Y88">
        <f t="shared" si="67"/>
        <v>4.8758832968450498</v>
      </c>
      <c r="Z88">
        <f t="shared" si="68"/>
        <v>1.524465166071173</v>
      </c>
      <c r="AA88">
        <f t="shared" si="69"/>
        <v>-63.11249474619531</v>
      </c>
      <c r="AB88">
        <f t="shared" si="70"/>
        <v>12.874423188101778</v>
      </c>
      <c r="AC88">
        <f t="shared" si="71"/>
        <v>1.0602096235774634</v>
      </c>
      <c r="AD88">
        <f t="shared" si="72"/>
        <v>145.26027856548393</v>
      </c>
      <c r="AE88">
        <f t="shared" si="73"/>
        <v>15.757435130566556</v>
      </c>
      <c r="AF88">
        <f t="shared" si="74"/>
        <v>1.4253691806824897</v>
      </c>
      <c r="AG88">
        <f t="shared" si="75"/>
        <v>6.0498559139586785</v>
      </c>
      <c r="AH88">
        <v>492.14618532712478</v>
      </c>
      <c r="AI88">
        <v>479.71955757575751</v>
      </c>
      <c r="AJ88">
        <v>1.7141328864685259</v>
      </c>
      <c r="AK88">
        <v>63.439053204931277</v>
      </c>
      <c r="AL88">
        <f t="shared" si="76"/>
        <v>1.4311223298456988</v>
      </c>
      <c r="AM88">
        <v>31.571827137980591</v>
      </c>
      <c r="AN88">
        <v>32.848665454545447</v>
      </c>
      <c r="AO88">
        <v>3.0735756874461207E-5</v>
      </c>
      <c r="AP88">
        <v>87.696171181003294</v>
      </c>
      <c r="AQ88">
        <v>105</v>
      </c>
      <c r="AR88">
        <v>16</v>
      </c>
      <c r="AS88">
        <f t="shared" si="77"/>
        <v>1</v>
      </c>
      <c r="AT88">
        <f t="shared" si="78"/>
        <v>0</v>
      </c>
      <c r="AU88">
        <f t="shared" si="79"/>
        <v>47300.2128443806</v>
      </c>
      <c r="AV88" t="s">
        <v>412</v>
      </c>
      <c r="AW88" t="s">
        <v>412</v>
      </c>
      <c r="AX88">
        <v>0</v>
      </c>
      <c r="AY88">
        <v>0</v>
      </c>
      <c r="AZ88" t="e">
        <f t="shared" si="80"/>
        <v>#DIV/0!</v>
      </c>
      <c r="BA88">
        <v>0</v>
      </c>
      <c r="BB88" t="s">
        <v>412</v>
      </c>
      <c r="BC88" t="s">
        <v>412</v>
      </c>
      <c r="BD88">
        <v>0</v>
      </c>
      <c r="BE88">
        <v>0</v>
      </c>
      <c r="BF88" t="e">
        <f t="shared" si="81"/>
        <v>#DIV/0!</v>
      </c>
      <c r="BG88">
        <v>0.5</v>
      </c>
      <c r="BH88">
        <f t="shared" si="82"/>
        <v>1009.5091499999999</v>
      </c>
      <c r="BI88">
        <f t="shared" si="83"/>
        <v>6.0498559139586785</v>
      </c>
      <c r="BJ88" t="e">
        <f t="shared" si="84"/>
        <v>#DIV/0!</v>
      </c>
      <c r="BK88">
        <f t="shared" si="85"/>
        <v>5.9928688253679321E-3</v>
      </c>
      <c r="BL88" t="e">
        <f t="shared" si="86"/>
        <v>#DIV/0!</v>
      </c>
      <c r="BM88" t="e">
        <f t="shared" si="87"/>
        <v>#DIV/0!</v>
      </c>
      <c r="BN88" t="s">
        <v>412</v>
      </c>
      <c r="BO88">
        <v>0</v>
      </c>
      <c r="BP88" t="e">
        <f t="shared" si="88"/>
        <v>#DIV/0!</v>
      </c>
      <c r="BQ88" t="e">
        <f t="shared" si="89"/>
        <v>#DIV/0!</v>
      </c>
      <c r="BR88" t="e">
        <f t="shared" si="90"/>
        <v>#DIV/0!</v>
      </c>
      <c r="BS88" t="e">
        <f t="shared" si="91"/>
        <v>#DIV/0!</v>
      </c>
      <c r="BT88" t="e">
        <f t="shared" si="92"/>
        <v>#DIV/0!</v>
      </c>
      <c r="BU88" t="e">
        <f t="shared" si="93"/>
        <v>#DIV/0!</v>
      </c>
      <c r="BV88" t="e">
        <f t="shared" si="94"/>
        <v>#DIV/0!</v>
      </c>
      <c r="BW88" t="e">
        <f t="shared" si="95"/>
        <v>#DIV/0!</v>
      </c>
      <c r="BX88" t="s">
        <v>412</v>
      </c>
      <c r="BY88" t="s">
        <v>412</v>
      </c>
      <c r="BZ88" t="s">
        <v>412</v>
      </c>
      <c r="CA88" t="s">
        <v>412</v>
      </c>
      <c r="CB88" t="s">
        <v>412</v>
      </c>
      <c r="CC88" t="s">
        <v>412</v>
      </c>
      <c r="CD88" t="s">
        <v>412</v>
      </c>
      <c r="CE88" t="s">
        <v>412</v>
      </c>
      <c r="CF88">
        <v>253</v>
      </c>
      <c r="CG88">
        <v>1000</v>
      </c>
      <c r="CH88" t="s">
        <v>413</v>
      </c>
      <c r="CI88">
        <v>1110.1500000000001</v>
      </c>
      <c r="CJ88">
        <v>1175.8634999999999</v>
      </c>
      <c r="CK88">
        <v>1152.67</v>
      </c>
      <c r="CL88">
        <v>1.3005735999999999E-4</v>
      </c>
      <c r="CM88">
        <v>6.5004835999999994E-4</v>
      </c>
      <c r="CN88">
        <v>4.7597999359999997E-2</v>
      </c>
      <c r="CO88">
        <v>5.5000000000000003E-4</v>
      </c>
      <c r="CP88">
        <f t="shared" si="96"/>
        <v>1199.9962499999999</v>
      </c>
      <c r="CQ88">
        <f t="shared" si="97"/>
        <v>1009.5091499999999</v>
      </c>
      <c r="CR88">
        <f t="shared" si="98"/>
        <v>0.84126025393829351</v>
      </c>
      <c r="CS88">
        <f t="shared" si="99"/>
        <v>0.16203229010090656</v>
      </c>
      <c r="CT88">
        <v>6</v>
      </c>
      <c r="CU88">
        <v>0.5</v>
      </c>
      <c r="CV88" t="s">
        <v>414</v>
      </c>
      <c r="CW88">
        <v>2</v>
      </c>
      <c r="CX88" t="b">
        <v>1</v>
      </c>
      <c r="CY88">
        <v>1658151296.1875</v>
      </c>
      <c r="CZ88">
        <v>460.95825000000002</v>
      </c>
      <c r="DA88">
        <v>476.10250000000002</v>
      </c>
      <c r="DB88">
        <v>32.844774999999998</v>
      </c>
      <c r="DC88">
        <v>31.572900000000001</v>
      </c>
      <c r="DD88">
        <v>462.87525000000011</v>
      </c>
      <c r="DE88">
        <v>32.340262499999987</v>
      </c>
      <c r="DF88">
        <v>650.32487499999991</v>
      </c>
      <c r="DG88">
        <v>101.215125</v>
      </c>
      <c r="DH88">
        <v>0.100174625</v>
      </c>
      <c r="DI88">
        <v>32.369574999999998</v>
      </c>
      <c r="DJ88">
        <v>999.9</v>
      </c>
      <c r="DK88">
        <v>32.283137500000002</v>
      </c>
      <c r="DL88">
        <v>0</v>
      </c>
      <c r="DM88">
        <v>0</v>
      </c>
      <c r="DN88">
        <v>8969.0625</v>
      </c>
      <c r="DO88">
        <v>0</v>
      </c>
      <c r="DP88">
        <v>614.08962499999996</v>
      </c>
      <c r="DQ88">
        <v>-15.1442125</v>
      </c>
      <c r="DR88">
        <v>476.61237499999999</v>
      </c>
      <c r="DS88">
        <v>491.62425000000002</v>
      </c>
      <c r="DT88">
        <v>1.2719024999999999</v>
      </c>
      <c r="DU88">
        <v>476.10250000000002</v>
      </c>
      <c r="DV88">
        <v>31.572900000000001</v>
      </c>
      <c r="DW88">
        <v>3.3243874999999998</v>
      </c>
      <c r="DX88">
        <v>3.1956500000000001</v>
      </c>
      <c r="DY88">
        <v>25.748587499999999</v>
      </c>
      <c r="DZ88">
        <v>25.084074999999999</v>
      </c>
      <c r="EA88">
        <v>1199.9962499999999</v>
      </c>
      <c r="EB88">
        <v>0.95799299999999998</v>
      </c>
      <c r="EC88">
        <v>4.20074E-2</v>
      </c>
      <c r="ED88">
        <v>0</v>
      </c>
      <c r="EE88">
        <v>2.5255375</v>
      </c>
      <c r="EF88">
        <v>0</v>
      </c>
      <c r="EG88">
        <v>12275.3</v>
      </c>
      <c r="EH88">
        <v>9554.9350000000013</v>
      </c>
      <c r="EI88">
        <v>46.390500000000003</v>
      </c>
      <c r="EJ88">
        <v>48.663749999999993</v>
      </c>
      <c r="EK88">
        <v>47.921499999999988</v>
      </c>
      <c r="EL88">
        <v>46.702749999999988</v>
      </c>
      <c r="EM88">
        <v>46.093499999999999</v>
      </c>
      <c r="EN88">
        <v>1149.5862500000001</v>
      </c>
      <c r="EO88">
        <v>50.41</v>
      </c>
      <c r="EP88">
        <v>0</v>
      </c>
      <c r="EQ88">
        <v>593805.10000014305</v>
      </c>
      <c r="ER88">
        <v>0</v>
      </c>
      <c r="ES88">
        <v>2.4555576923076918</v>
      </c>
      <c r="ET88">
        <v>0.28364786803354758</v>
      </c>
      <c r="EU88">
        <v>374.58803508503519</v>
      </c>
      <c r="EV88">
        <v>12219.16538461538</v>
      </c>
      <c r="EW88">
        <v>15</v>
      </c>
      <c r="EX88">
        <v>1658144494.0999999</v>
      </c>
      <c r="EY88" t="s">
        <v>415</v>
      </c>
      <c r="EZ88">
        <v>1658144494.0999999</v>
      </c>
      <c r="FA88">
        <v>1658144488.0999999</v>
      </c>
      <c r="FB88">
        <v>9</v>
      </c>
      <c r="FC88">
        <v>-0.39</v>
      </c>
      <c r="FD88">
        <v>0.129</v>
      </c>
      <c r="FE88">
        <v>-1.6950000000000001</v>
      </c>
      <c r="FF88">
        <v>0.501</v>
      </c>
      <c r="FG88">
        <v>420</v>
      </c>
      <c r="FH88">
        <v>31</v>
      </c>
      <c r="FI88">
        <v>0.32</v>
      </c>
      <c r="FJ88">
        <v>0.13</v>
      </c>
      <c r="FK88">
        <v>-14.8516025</v>
      </c>
      <c r="FL88">
        <v>-1.8524093808630151</v>
      </c>
      <c r="FM88">
        <v>0.18281524073159219</v>
      </c>
      <c r="FN88">
        <v>0</v>
      </c>
      <c r="FO88">
        <v>2.4731617647058819</v>
      </c>
      <c r="FP88">
        <v>5.8818948917477867E-2</v>
      </c>
      <c r="FQ88">
        <v>0.17059841909257481</v>
      </c>
      <c r="FR88">
        <v>1</v>
      </c>
      <c r="FS88">
        <v>1.2659385000000001</v>
      </c>
      <c r="FT88">
        <v>3.576000000000068E-2</v>
      </c>
      <c r="FU88">
        <v>3.8389168719835578E-3</v>
      </c>
      <c r="FV88">
        <v>1</v>
      </c>
      <c r="FW88">
        <v>2</v>
      </c>
      <c r="FX88">
        <v>3</v>
      </c>
      <c r="FY88" t="s">
        <v>428</v>
      </c>
      <c r="FZ88">
        <v>3.37222</v>
      </c>
      <c r="GA88">
        <v>2.8935</v>
      </c>
      <c r="GB88">
        <v>0.10731300000000001</v>
      </c>
      <c r="GC88">
        <v>0.111293</v>
      </c>
      <c r="GD88">
        <v>0.13798299999999999</v>
      </c>
      <c r="GE88">
        <v>0.13725799999999999</v>
      </c>
      <c r="GF88">
        <v>31009.4</v>
      </c>
      <c r="GG88">
        <v>26839</v>
      </c>
      <c r="GH88">
        <v>31034.9</v>
      </c>
      <c r="GI88">
        <v>28131.9</v>
      </c>
      <c r="GJ88">
        <v>35228.699999999997</v>
      </c>
      <c r="GK88">
        <v>34240.5</v>
      </c>
      <c r="GL88">
        <v>40444.400000000001</v>
      </c>
      <c r="GM88">
        <v>39206.6</v>
      </c>
      <c r="GN88">
        <v>2.1943199999999998</v>
      </c>
      <c r="GO88">
        <v>1.6696</v>
      </c>
      <c r="GP88">
        <v>0</v>
      </c>
      <c r="GQ88">
        <v>0.10730000000000001</v>
      </c>
      <c r="GR88">
        <v>999.9</v>
      </c>
      <c r="GS88">
        <v>30.547899999999998</v>
      </c>
      <c r="GT88">
        <v>66.8</v>
      </c>
      <c r="GU88">
        <v>34.4</v>
      </c>
      <c r="GV88">
        <v>36.054400000000001</v>
      </c>
      <c r="GW88">
        <v>49.4</v>
      </c>
      <c r="GX88">
        <v>45.248399999999997</v>
      </c>
      <c r="GY88">
        <v>1</v>
      </c>
      <c r="GZ88">
        <v>0.40006900000000001</v>
      </c>
      <c r="HA88">
        <v>0.399918</v>
      </c>
      <c r="HB88">
        <v>20.214300000000001</v>
      </c>
      <c r="HC88">
        <v>5.2145900000000003</v>
      </c>
      <c r="HD88">
        <v>11.9682</v>
      </c>
      <c r="HE88">
        <v>4.9908999999999999</v>
      </c>
      <c r="HF88">
        <v>3.2925</v>
      </c>
      <c r="HG88">
        <v>7854.6</v>
      </c>
      <c r="HH88">
        <v>9999</v>
      </c>
      <c r="HI88">
        <v>9999</v>
      </c>
      <c r="HJ88">
        <v>921.9</v>
      </c>
      <c r="HK88">
        <v>4.9712500000000004</v>
      </c>
      <c r="HL88">
        <v>1.87381</v>
      </c>
      <c r="HM88">
        <v>1.87012</v>
      </c>
      <c r="HN88">
        <v>1.86964</v>
      </c>
      <c r="HO88">
        <v>1.87439</v>
      </c>
      <c r="HP88">
        <v>1.87103</v>
      </c>
      <c r="HQ88">
        <v>1.8665400000000001</v>
      </c>
      <c r="HR88">
        <v>1.87765</v>
      </c>
      <c r="HS88">
        <v>0</v>
      </c>
      <c r="HT88">
        <v>0</v>
      </c>
      <c r="HU88">
        <v>0</v>
      </c>
      <c r="HV88">
        <v>0</v>
      </c>
      <c r="HW88" t="s">
        <v>417</v>
      </c>
      <c r="HX88" t="s">
        <v>418</v>
      </c>
      <c r="HY88" t="s">
        <v>419</v>
      </c>
      <c r="HZ88" t="s">
        <v>419</v>
      </c>
      <c r="IA88" t="s">
        <v>419</v>
      </c>
      <c r="IB88" t="s">
        <v>419</v>
      </c>
      <c r="IC88">
        <v>0</v>
      </c>
      <c r="ID88">
        <v>100</v>
      </c>
      <c r="IE88">
        <v>100</v>
      </c>
      <c r="IF88">
        <v>-1.923</v>
      </c>
      <c r="IG88">
        <v>0.50470000000000004</v>
      </c>
      <c r="IH88">
        <v>-1.5492032321761531</v>
      </c>
      <c r="II88">
        <v>1.7196870422270779E-5</v>
      </c>
      <c r="IJ88">
        <v>-2.1741833173098589E-6</v>
      </c>
      <c r="IK88">
        <v>9.0595066644434051E-10</v>
      </c>
      <c r="IL88">
        <v>-9.5844304854189682E-2</v>
      </c>
      <c r="IM88">
        <v>-1.2435942757381079E-3</v>
      </c>
      <c r="IN88">
        <v>8.3241555849602686E-4</v>
      </c>
      <c r="IO88">
        <v>-6.8006265696850886E-6</v>
      </c>
      <c r="IP88">
        <v>17</v>
      </c>
      <c r="IQ88">
        <v>2050</v>
      </c>
      <c r="IR88">
        <v>3</v>
      </c>
      <c r="IS88">
        <v>34</v>
      </c>
      <c r="IT88">
        <v>113.4</v>
      </c>
      <c r="IU88">
        <v>113.5</v>
      </c>
      <c r="IV88">
        <v>1.1914100000000001</v>
      </c>
      <c r="IW88">
        <v>2.5598100000000001</v>
      </c>
      <c r="IX88">
        <v>1.49902</v>
      </c>
      <c r="IY88">
        <v>2.3034699999999999</v>
      </c>
      <c r="IZ88">
        <v>1.69678</v>
      </c>
      <c r="JA88">
        <v>2.2766099999999998</v>
      </c>
      <c r="JB88">
        <v>38.697899999999997</v>
      </c>
      <c r="JC88">
        <v>14.981400000000001</v>
      </c>
      <c r="JD88">
        <v>18</v>
      </c>
      <c r="JE88">
        <v>577.88400000000001</v>
      </c>
      <c r="JF88">
        <v>322.22800000000001</v>
      </c>
      <c r="JG88">
        <v>29.999700000000001</v>
      </c>
      <c r="JH88">
        <v>32.717100000000002</v>
      </c>
      <c r="JI88">
        <v>30</v>
      </c>
      <c r="JJ88">
        <v>32.525599999999997</v>
      </c>
      <c r="JK88">
        <v>32.500500000000002</v>
      </c>
      <c r="JL88">
        <v>23.915500000000002</v>
      </c>
      <c r="JM88">
        <v>20.631900000000002</v>
      </c>
      <c r="JN88">
        <v>100</v>
      </c>
      <c r="JO88">
        <v>30</v>
      </c>
      <c r="JP88">
        <v>491.548</v>
      </c>
      <c r="JQ88">
        <v>31.555</v>
      </c>
      <c r="JR88">
        <v>98.887799999999999</v>
      </c>
      <c r="JS88">
        <v>98.745800000000003</v>
      </c>
    </row>
    <row r="89" spans="1:279" x14ac:dyDescent="0.2">
      <c r="A89">
        <v>74</v>
      </c>
      <c r="B89">
        <v>1658151302.5</v>
      </c>
      <c r="C89">
        <v>291.5</v>
      </c>
      <c r="D89" t="s">
        <v>566</v>
      </c>
      <c r="E89" t="s">
        <v>567</v>
      </c>
      <c r="F89">
        <v>4</v>
      </c>
      <c r="G89">
        <v>1658151300.5</v>
      </c>
      <c r="H89">
        <f t="shared" si="50"/>
        <v>1.436605982683881E-3</v>
      </c>
      <c r="I89">
        <f t="shared" si="51"/>
        <v>1.4366059826838811</v>
      </c>
      <c r="J89">
        <f t="shared" si="52"/>
        <v>6.159631232280681</v>
      </c>
      <c r="K89">
        <f t="shared" si="53"/>
        <v>468.11657142857149</v>
      </c>
      <c r="L89">
        <f t="shared" si="54"/>
        <v>350.43466321067177</v>
      </c>
      <c r="M89">
        <f t="shared" si="55"/>
        <v>35.50388685574822</v>
      </c>
      <c r="N89">
        <f t="shared" si="56"/>
        <v>47.426694708306627</v>
      </c>
      <c r="O89">
        <f t="shared" si="57"/>
        <v>9.3211517250385637E-2</v>
      </c>
      <c r="P89">
        <f t="shared" si="58"/>
        <v>2.7611581754180161</v>
      </c>
      <c r="Q89">
        <f t="shared" si="59"/>
        <v>9.149805242214154E-2</v>
      </c>
      <c r="R89">
        <f t="shared" si="60"/>
        <v>5.7337607240314656E-2</v>
      </c>
      <c r="S89">
        <f t="shared" si="61"/>
        <v>194.43965099999994</v>
      </c>
      <c r="T89">
        <f t="shared" si="62"/>
        <v>33.193729250136023</v>
      </c>
      <c r="U89">
        <f t="shared" si="63"/>
        <v>32.29362857142857</v>
      </c>
      <c r="V89">
        <f t="shared" si="64"/>
        <v>4.8550193660085919</v>
      </c>
      <c r="W89">
        <f t="shared" si="65"/>
        <v>68.22446247276001</v>
      </c>
      <c r="X89">
        <f t="shared" si="66"/>
        <v>3.3285408061502189</v>
      </c>
      <c r="Y89">
        <f t="shared" si="67"/>
        <v>4.8788084002555623</v>
      </c>
      <c r="Z89">
        <f t="shared" si="68"/>
        <v>1.526478559858373</v>
      </c>
      <c r="AA89">
        <f t="shared" si="69"/>
        <v>-63.35432383635915</v>
      </c>
      <c r="AB89">
        <f t="shared" si="70"/>
        <v>12.886984727029127</v>
      </c>
      <c r="AC89">
        <f t="shared" si="71"/>
        <v>1.061962499562459</v>
      </c>
      <c r="AD89">
        <f t="shared" si="72"/>
        <v>145.03427439023238</v>
      </c>
      <c r="AE89">
        <f t="shared" si="73"/>
        <v>15.896288947165949</v>
      </c>
      <c r="AF89">
        <f t="shared" si="74"/>
        <v>1.4328109823624804</v>
      </c>
      <c r="AG89">
        <f t="shared" si="75"/>
        <v>6.159631232280681</v>
      </c>
      <c r="AH89">
        <v>499.14073645101507</v>
      </c>
      <c r="AI89">
        <v>486.59508484848482</v>
      </c>
      <c r="AJ89">
        <v>1.7178649973936391</v>
      </c>
      <c r="AK89">
        <v>63.439053204931277</v>
      </c>
      <c r="AL89">
        <f t="shared" si="76"/>
        <v>1.4366059826838811</v>
      </c>
      <c r="AM89">
        <v>31.5754958412778</v>
      </c>
      <c r="AN89">
        <v>32.857092727272743</v>
      </c>
      <c r="AO89">
        <v>5.8368444324907258E-5</v>
      </c>
      <c r="AP89">
        <v>87.696171181003294</v>
      </c>
      <c r="AQ89">
        <v>105</v>
      </c>
      <c r="AR89">
        <v>16</v>
      </c>
      <c r="AS89">
        <f t="shared" si="77"/>
        <v>1</v>
      </c>
      <c r="AT89">
        <f t="shared" si="78"/>
        <v>0</v>
      </c>
      <c r="AU89">
        <f t="shared" si="79"/>
        <v>47254.969317531155</v>
      </c>
      <c r="AV89" t="s">
        <v>412</v>
      </c>
      <c r="AW89" t="s">
        <v>412</v>
      </c>
      <c r="AX89">
        <v>0</v>
      </c>
      <c r="AY89">
        <v>0</v>
      </c>
      <c r="AZ89" t="e">
        <f t="shared" si="80"/>
        <v>#DIV/0!</v>
      </c>
      <c r="BA89">
        <v>0</v>
      </c>
      <c r="BB89" t="s">
        <v>412</v>
      </c>
      <c r="BC89" t="s">
        <v>412</v>
      </c>
      <c r="BD89">
        <v>0</v>
      </c>
      <c r="BE89">
        <v>0</v>
      </c>
      <c r="BF89" t="e">
        <f t="shared" si="81"/>
        <v>#DIV/0!</v>
      </c>
      <c r="BG89">
        <v>0.5</v>
      </c>
      <c r="BH89">
        <f t="shared" si="82"/>
        <v>1009.5170999999997</v>
      </c>
      <c r="BI89">
        <f t="shared" si="83"/>
        <v>6.159631232280681</v>
      </c>
      <c r="BJ89" t="e">
        <f t="shared" si="84"/>
        <v>#DIV/0!</v>
      </c>
      <c r="BK89">
        <f t="shared" si="85"/>
        <v>6.1015620560371719E-3</v>
      </c>
      <c r="BL89" t="e">
        <f t="shared" si="86"/>
        <v>#DIV/0!</v>
      </c>
      <c r="BM89" t="e">
        <f t="shared" si="87"/>
        <v>#DIV/0!</v>
      </c>
      <c r="BN89" t="s">
        <v>412</v>
      </c>
      <c r="BO89">
        <v>0</v>
      </c>
      <c r="BP89" t="e">
        <f t="shared" si="88"/>
        <v>#DIV/0!</v>
      </c>
      <c r="BQ89" t="e">
        <f t="shared" si="89"/>
        <v>#DIV/0!</v>
      </c>
      <c r="BR89" t="e">
        <f t="shared" si="90"/>
        <v>#DIV/0!</v>
      </c>
      <c r="BS89" t="e">
        <f t="shared" si="91"/>
        <v>#DIV/0!</v>
      </c>
      <c r="BT89" t="e">
        <f t="shared" si="92"/>
        <v>#DIV/0!</v>
      </c>
      <c r="BU89" t="e">
        <f t="shared" si="93"/>
        <v>#DIV/0!</v>
      </c>
      <c r="BV89" t="e">
        <f t="shared" si="94"/>
        <v>#DIV/0!</v>
      </c>
      <c r="BW89" t="e">
        <f t="shared" si="95"/>
        <v>#DIV/0!</v>
      </c>
      <c r="BX89" t="s">
        <v>412</v>
      </c>
      <c r="BY89" t="s">
        <v>412</v>
      </c>
      <c r="BZ89" t="s">
        <v>412</v>
      </c>
      <c r="CA89" t="s">
        <v>412</v>
      </c>
      <c r="CB89" t="s">
        <v>412</v>
      </c>
      <c r="CC89" t="s">
        <v>412</v>
      </c>
      <c r="CD89" t="s">
        <v>412</v>
      </c>
      <c r="CE89" t="s">
        <v>412</v>
      </c>
      <c r="CF89">
        <v>253</v>
      </c>
      <c r="CG89">
        <v>1000</v>
      </c>
      <c r="CH89" t="s">
        <v>413</v>
      </c>
      <c r="CI89">
        <v>1110.1500000000001</v>
      </c>
      <c r="CJ89">
        <v>1175.8634999999999</v>
      </c>
      <c r="CK89">
        <v>1152.67</v>
      </c>
      <c r="CL89">
        <v>1.3005735999999999E-4</v>
      </c>
      <c r="CM89">
        <v>6.5004835999999994E-4</v>
      </c>
      <c r="CN89">
        <v>4.7597999359999997E-2</v>
      </c>
      <c r="CO89">
        <v>5.5000000000000003E-4</v>
      </c>
      <c r="CP89">
        <f t="shared" si="96"/>
        <v>1200.005714285714</v>
      </c>
      <c r="CQ89">
        <f t="shared" si="97"/>
        <v>1009.5170999999997</v>
      </c>
      <c r="CR89">
        <f t="shared" si="98"/>
        <v>0.84126024399883803</v>
      </c>
      <c r="CS89">
        <f t="shared" si="99"/>
        <v>0.16203227091775751</v>
      </c>
      <c r="CT89">
        <v>6</v>
      </c>
      <c r="CU89">
        <v>0.5</v>
      </c>
      <c r="CV89" t="s">
        <v>414</v>
      </c>
      <c r="CW89">
        <v>2</v>
      </c>
      <c r="CX89" t="b">
        <v>1</v>
      </c>
      <c r="CY89">
        <v>1658151300.5</v>
      </c>
      <c r="CZ89">
        <v>468.11657142857149</v>
      </c>
      <c r="DA89">
        <v>483.40185714285718</v>
      </c>
      <c r="DB89">
        <v>32.853757142857141</v>
      </c>
      <c r="DC89">
        <v>31.575228571428571</v>
      </c>
      <c r="DD89">
        <v>470.04385714285712</v>
      </c>
      <c r="DE89">
        <v>32.348971428571431</v>
      </c>
      <c r="DF89">
        <v>650.31214285714293</v>
      </c>
      <c r="DG89">
        <v>101.2137142857143</v>
      </c>
      <c r="DH89">
        <v>0.1001412857142857</v>
      </c>
      <c r="DI89">
        <v>32.380200000000002</v>
      </c>
      <c r="DJ89">
        <v>999.89999999999986</v>
      </c>
      <c r="DK89">
        <v>32.29362857142857</v>
      </c>
      <c r="DL89">
        <v>0</v>
      </c>
      <c r="DM89">
        <v>0</v>
      </c>
      <c r="DN89">
        <v>8960.8028571428567</v>
      </c>
      <c r="DO89">
        <v>0</v>
      </c>
      <c r="DP89">
        <v>655.05857142857144</v>
      </c>
      <c r="DQ89">
        <v>-15.285314285714289</v>
      </c>
      <c r="DR89">
        <v>484.01842857142861</v>
      </c>
      <c r="DS89">
        <v>499.16285714285721</v>
      </c>
      <c r="DT89">
        <v>1.278527142857143</v>
      </c>
      <c r="DU89">
        <v>483.40185714285718</v>
      </c>
      <c r="DV89">
        <v>31.575228571428571</v>
      </c>
      <c r="DW89">
        <v>3.325252857142857</v>
      </c>
      <c r="DX89">
        <v>3.1958485714285709</v>
      </c>
      <c r="DY89">
        <v>25.752971428571421</v>
      </c>
      <c r="DZ89">
        <v>25.08511428571429</v>
      </c>
      <c r="EA89">
        <v>1200.005714285714</v>
      </c>
      <c r="EB89">
        <v>0.95799299999999998</v>
      </c>
      <c r="EC89">
        <v>4.2007399999999993E-2</v>
      </c>
      <c r="ED89">
        <v>0</v>
      </c>
      <c r="EE89">
        <v>2.589228571428571</v>
      </c>
      <c r="EF89">
        <v>0</v>
      </c>
      <c r="EG89">
        <v>12357.7</v>
      </c>
      <c r="EH89">
        <v>9555.0142857142873</v>
      </c>
      <c r="EI89">
        <v>46.401571428571437</v>
      </c>
      <c r="EJ89">
        <v>48.669285714285706</v>
      </c>
      <c r="EK89">
        <v>47.875</v>
      </c>
      <c r="EL89">
        <v>46.696000000000012</v>
      </c>
      <c r="EM89">
        <v>46.080000000000013</v>
      </c>
      <c r="EN89">
        <v>1149.5957142857139</v>
      </c>
      <c r="EO89">
        <v>50.41</v>
      </c>
      <c r="EP89">
        <v>0</v>
      </c>
      <c r="EQ89">
        <v>593809.29999995232</v>
      </c>
      <c r="ER89">
        <v>0</v>
      </c>
      <c r="ES89">
        <v>2.4966560000000002</v>
      </c>
      <c r="ET89">
        <v>0.47013077574732748</v>
      </c>
      <c r="EU89">
        <v>1017.6000017166079</v>
      </c>
      <c r="EV89">
        <v>12263.832</v>
      </c>
      <c r="EW89">
        <v>15</v>
      </c>
      <c r="EX89">
        <v>1658144494.0999999</v>
      </c>
      <c r="EY89" t="s">
        <v>415</v>
      </c>
      <c r="EZ89">
        <v>1658144494.0999999</v>
      </c>
      <c r="FA89">
        <v>1658144488.0999999</v>
      </c>
      <c r="FB89">
        <v>9</v>
      </c>
      <c r="FC89">
        <v>-0.39</v>
      </c>
      <c r="FD89">
        <v>0.129</v>
      </c>
      <c r="FE89">
        <v>-1.6950000000000001</v>
      </c>
      <c r="FF89">
        <v>0.501</v>
      </c>
      <c r="FG89">
        <v>420</v>
      </c>
      <c r="FH89">
        <v>31</v>
      </c>
      <c r="FI89">
        <v>0.32</v>
      </c>
      <c r="FJ89">
        <v>0.13</v>
      </c>
      <c r="FK89">
        <v>-14.9869225</v>
      </c>
      <c r="FL89">
        <v>-1.9916611632269861</v>
      </c>
      <c r="FM89">
        <v>0.19619767389994699</v>
      </c>
      <c r="FN89">
        <v>0</v>
      </c>
      <c r="FO89">
        <v>2.4782264705882349</v>
      </c>
      <c r="FP89">
        <v>0.52024293524291032</v>
      </c>
      <c r="FQ89">
        <v>0.1765298013648012</v>
      </c>
      <c r="FR89">
        <v>1</v>
      </c>
      <c r="FS89">
        <v>1.2692457500000001</v>
      </c>
      <c r="FT89">
        <v>4.3476585365849349E-2</v>
      </c>
      <c r="FU89">
        <v>4.7186305680250217E-3</v>
      </c>
      <c r="FV89">
        <v>1</v>
      </c>
      <c r="FW89">
        <v>2</v>
      </c>
      <c r="FX89">
        <v>3</v>
      </c>
      <c r="FY89" t="s">
        <v>428</v>
      </c>
      <c r="FZ89">
        <v>3.3722500000000002</v>
      </c>
      <c r="GA89">
        <v>2.89357</v>
      </c>
      <c r="GB89">
        <v>0.10845399999999999</v>
      </c>
      <c r="GC89">
        <v>0.11243599999999999</v>
      </c>
      <c r="GD89">
        <v>0.13800499999999999</v>
      </c>
      <c r="GE89">
        <v>0.13725499999999999</v>
      </c>
      <c r="GF89">
        <v>30969.3</v>
      </c>
      <c r="GG89">
        <v>26805.3</v>
      </c>
      <c r="GH89">
        <v>31034.5</v>
      </c>
      <c r="GI89">
        <v>28132.799999999999</v>
      </c>
      <c r="GJ89">
        <v>35227.199999999997</v>
      </c>
      <c r="GK89">
        <v>34241.599999999999</v>
      </c>
      <c r="GL89">
        <v>40443.699999999997</v>
      </c>
      <c r="GM89">
        <v>39207.699999999997</v>
      </c>
      <c r="GN89">
        <v>2.1953999999999998</v>
      </c>
      <c r="GO89">
        <v>1.6693499999999999</v>
      </c>
      <c r="GP89">
        <v>0</v>
      </c>
      <c r="GQ89">
        <v>0.10718800000000001</v>
      </c>
      <c r="GR89">
        <v>999.9</v>
      </c>
      <c r="GS89">
        <v>30.551300000000001</v>
      </c>
      <c r="GT89">
        <v>66.8</v>
      </c>
      <c r="GU89">
        <v>34.4</v>
      </c>
      <c r="GV89">
        <v>36.058199999999999</v>
      </c>
      <c r="GW89">
        <v>49.58</v>
      </c>
      <c r="GX89">
        <v>44.739600000000003</v>
      </c>
      <c r="GY89">
        <v>1</v>
      </c>
      <c r="GZ89">
        <v>0.40003</v>
      </c>
      <c r="HA89">
        <v>0.39952599999999999</v>
      </c>
      <c r="HB89">
        <v>20.214099999999998</v>
      </c>
      <c r="HC89">
        <v>5.2147399999999999</v>
      </c>
      <c r="HD89">
        <v>11.968299999999999</v>
      </c>
      <c r="HE89">
        <v>4.9909999999999997</v>
      </c>
      <c r="HF89">
        <v>3.2925300000000002</v>
      </c>
      <c r="HG89">
        <v>7854.9</v>
      </c>
      <c r="HH89">
        <v>9999</v>
      </c>
      <c r="HI89">
        <v>9999</v>
      </c>
      <c r="HJ89">
        <v>921.9</v>
      </c>
      <c r="HK89">
        <v>4.9712399999999999</v>
      </c>
      <c r="HL89">
        <v>1.8737999999999999</v>
      </c>
      <c r="HM89">
        <v>1.87012</v>
      </c>
      <c r="HN89">
        <v>1.86964</v>
      </c>
      <c r="HO89">
        <v>1.87439</v>
      </c>
      <c r="HP89">
        <v>1.87103</v>
      </c>
      <c r="HQ89">
        <v>1.86653</v>
      </c>
      <c r="HR89">
        <v>1.8775999999999999</v>
      </c>
      <c r="HS89">
        <v>0</v>
      </c>
      <c r="HT89">
        <v>0</v>
      </c>
      <c r="HU89">
        <v>0</v>
      </c>
      <c r="HV89">
        <v>0</v>
      </c>
      <c r="HW89" t="s">
        <v>417</v>
      </c>
      <c r="HX89" t="s">
        <v>418</v>
      </c>
      <c r="HY89" t="s">
        <v>419</v>
      </c>
      <c r="HZ89" t="s">
        <v>419</v>
      </c>
      <c r="IA89" t="s">
        <v>419</v>
      </c>
      <c r="IB89" t="s">
        <v>419</v>
      </c>
      <c r="IC89">
        <v>0</v>
      </c>
      <c r="ID89">
        <v>100</v>
      </c>
      <c r="IE89">
        <v>100</v>
      </c>
      <c r="IF89">
        <v>-1.9319999999999999</v>
      </c>
      <c r="IG89">
        <v>0.50490000000000002</v>
      </c>
      <c r="IH89">
        <v>-1.5492032321761531</v>
      </c>
      <c r="II89">
        <v>1.7196870422270779E-5</v>
      </c>
      <c r="IJ89">
        <v>-2.1741833173098589E-6</v>
      </c>
      <c r="IK89">
        <v>9.0595066644434051E-10</v>
      </c>
      <c r="IL89">
        <v>-9.5844304854189682E-2</v>
      </c>
      <c r="IM89">
        <v>-1.2435942757381079E-3</v>
      </c>
      <c r="IN89">
        <v>8.3241555849602686E-4</v>
      </c>
      <c r="IO89">
        <v>-6.8006265696850886E-6</v>
      </c>
      <c r="IP89">
        <v>17</v>
      </c>
      <c r="IQ89">
        <v>2050</v>
      </c>
      <c r="IR89">
        <v>3</v>
      </c>
      <c r="IS89">
        <v>34</v>
      </c>
      <c r="IT89">
        <v>113.5</v>
      </c>
      <c r="IU89">
        <v>113.6</v>
      </c>
      <c r="IV89">
        <v>1.2048300000000001</v>
      </c>
      <c r="IW89">
        <v>2.5549300000000001</v>
      </c>
      <c r="IX89">
        <v>1.49902</v>
      </c>
      <c r="IY89">
        <v>2.3034699999999999</v>
      </c>
      <c r="IZ89">
        <v>1.69678</v>
      </c>
      <c r="JA89">
        <v>2.36938</v>
      </c>
      <c r="JB89">
        <v>38.697899999999997</v>
      </c>
      <c r="JC89">
        <v>14.981400000000001</v>
      </c>
      <c r="JD89">
        <v>18</v>
      </c>
      <c r="JE89">
        <v>578.63599999999997</v>
      </c>
      <c r="JF89">
        <v>322.09699999999998</v>
      </c>
      <c r="JG89">
        <v>29.9999</v>
      </c>
      <c r="JH89">
        <v>32.714799999999997</v>
      </c>
      <c r="JI89">
        <v>29.9999</v>
      </c>
      <c r="JJ89">
        <v>32.525599999999997</v>
      </c>
      <c r="JK89">
        <v>32.500500000000002</v>
      </c>
      <c r="JL89">
        <v>24.184200000000001</v>
      </c>
      <c r="JM89">
        <v>20.631900000000002</v>
      </c>
      <c r="JN89">
        <v>100</v>
      </c>
      <c r="JO89">
        <v>30</v>
      </c>
      <c r="JP89">
        <v>498.31200000000001</v>
      </c>
      <c r="JQ89">
        <v>31.544699999999999</v>
      </c>
      <c r="JR89">
        <v>98.886300000000006</v>
      </c>
      <c r="JS89">
        <v>98.748699999999999</v>
      </c>
    </row>
    <row r="90" spans="1:279" x14ac:dyDescent="0.2">
      <c r="A90">
        <v>75</v>
      </c>
      <c r="B90">
        <v>1658151306.5</v>
      </c>
      <c r="C90">
        <v>295.5</v>
      </c>
      <c r="D90" t="s">
        <v>568</v>
      </c>
      <c r="E90" t="s">
        <v>569</v>
      </c>
      <c r="F90">
        <v>4</v>
      </c>
      <c r="G90">
        <v>1658151304.1875</v>
      </c>
      <c r="H90">
        <f t="shared" si="50"/>
        <v>1.4402798147338082E-3</v>
      </c>
      <c r="I90">
        <f t="shared" si="51"/>
        <v>1.4402798147338083</v>
      </c>
      <c r="J90">
        <f t="shared" si="52"/>
        <v>6.266716908926778</v>
      </c>
      <c r="K90">
        <f t="shared" si="53"/>
        <v>474.243875</v>
      </c>
      <c r="L90">
        <f t="shared" si="54"/>
        <v>354.89681150856359</v>
      </c>
      <c r="M90">
        <f t="shared" si="55"/>
        <v>35.956154818251242</v>
      </c>
      <c r="N90">
        <f t="shared" si="56"/>
        <v>48.047730039118505</v>
      </c>
      <c r="O90">
        <f t="shared" si="57"/>
        <v>9.34969600339252E-2</v>
      </c>
      <c r="P90">
        <f t="shared" si="58"/>
        <v>2.7640839914510353</v>
      </c>
      <c r="Q90">
        <f t="shared" si="59"/>
        <v>9.1774877918913048E-2</v>
      </c>
      <c r="R90">
        <f t="shared" si="60"/>
        <v>5.7511379042817334E-2</v>
      </c>
      <c r="S90">
        <f t="shared" si="61"/>
        <v>194.44033499999998</v>
      </c>
      <c r="T90">
        <f t="shared" si="62"/>
        <v>33.196980312811583</v>
      </c>
      <c r="U90">
        <f t="shared" si="63"/>
        <v>32.293087499999999</v>
      </c>
      <c r="V90">
        <f t="shared" si="64"/>
        <v>4.8548710026051092</v>
      </c>
      <c r="W90">
        <f t="shared" si="65"/>
        <v>68.216472335571893</v>
      </c>
      <c r="X90">
        <f t="shared" si="66"/>
        <v>3.3290997509001015</v>
      </c>
      <c r="Y90">
        <f t="shared" si="67"/>
        <v>4.8801992200996924</v>
      </c>
      <c r="Z90">
        <f t="shared" si="68"/>
        <v>1.5257712517050077</v>
      </c>
      <c r="AA90">
        <f t="shared" si="69"/>
        <v>-63.516339829760945</v>
      </c>
      <c r="AB90">
        <f t="shared" si="70"/>
        <v>13.733806556157949</v>
      </c>
      <c r="AC90">
        <f t="shared" si="71"/>
        <v>1.1305726231694042</v>
      </c>
      <c r="AD90">
        <f t="shared" si="72"/>
        <v>145.7883743495664</v>
      </c>
      <c r="AE90">
        <f t="shared" si="73"/>
        <v>15.922495632776378</v>
      </c>
      <c r="AF90">
        <f t="shared" si="74"/>
        <v>1.4384560209785162</v>
      </c>
      <c r="AG90">
        <f t="shared" si="75"/>
        <v>6.266716908926778</v>
      </c>
      <c r="AH90">
        <v>506.03451986288081</v>
      </c>
      <c r="AI90">
        <v>493.44290909090898</v>
      </c>
      <c r="AJ90">
        <v>1.7032278265241629</v>
      </c>
      <c r="AK90">
        <v>63.439053204931277</v>
      </c>
      <c r="AL90">
        <f t="shared" si="76"/>
        <v>1.4402798147338083</v>
      </c>
      <c r="AM90">
        <v>31.575432133356951</v>
      </c>
      <c r="AN90">
        <v>32.860548484848493</v>
      </c>
      <c r="AO90">
        <v>2.9634354552337211E-5</v>
      </c>
      <c r="AP90">
        <v>87.696171181003294</v>
      </c>
      <c r="AQ90">
        <v>105</v>
      </c>
      <c r="AR90">
        <v>16</v>
      </c>
      <c r="AS90">
        <f t="shared" si="77"/>
        <v>1</v>
      </c>
      <c r="AT90">
        <f t="shared" si="78"/>
        <v>0</v>
      </c>
      <c r="AU90">
        <f t="shared" si="79"/>
        <v>47334.784038519691</v>
      </c>
      <c r="AV90" t="s">
        <v>412</v>
      </c>
      <c r="AW90" t="s">
        <v>412</v>
      </c>
      <c r="AX90">
        <v>0</v>
      </c>
      <c r="AY90">
        <v>0</v>
      </c>
      <c r="AZ90" t="e">
        <f t="shared" si="80"/>
        <v>#DIV/0!</v>
      </c>
      <c r="BA90">
        <v>0</v>
      </c>
      <c r="BB90" t="s">
        <v>412</v>
      </c>
      <c r="BC90" t="s">
        <v>412</v>
      </c>
      <c r="BD90">
        <v>0</v>
      </c>
      <c r="BE90">
        <v>0</v>
      </c>
      <c r="BF90" t="e">
        <f t="shared" si="81"/>
        <v>#DIV/0!</v>
      </c>
      <c r="BG90">
        <v>0.5</v>
      </c>
      <c r="BH90">
        <f t="shared" si="82"/>
        <v>1009.5206999999999</v>
      </c>
      <c r="BI90">
        <f t="shared" si="83"/>
        <v>6.266716908926778</v>
      </c>
      <c r="BJ90" t="e">
        <f t="shared" si="84"/>
        <v>#DIV/0!</v>
      </c>
      <c r="BK90">
        <f t="shared" si="85"/>
        <v>6.2076160587165559E-3</v>
      </c>
      <c r="BL90" t="e">
        <f t="shared" si="86"/>
        <v>#DIV/0!</v>
      </c>
      <c r="BM90" t="e">
        <f t="shared" si="87"/>
        <v>#DIV/0!</v>
      </c>
      <c r="BN90" t="s">
        <v>412</v>
      </c>
      <c r="BO90">
        <v>0</v>
      </c>
      <c r="BP90" t="e">
        <f t="shared" si="88"/>
        <v>#DIV/0!</v>
      </c>
      <c r="BQ90" t="e">
        <f t="shared" si="89"/>
        <v>#DIV/0!</v>
      </c>
      <c r="BR90" t="e">
        <f t="shared" si="90"/>
        <v>#DIV/0!</v>
      </c>
      <c r="BS90" t="e">
        <f t="shared" si="91"/>
        <v>#DIV/0!</v>
      </c>
      <c r="BT90" t="e">
        <f t="shared" si="92"/>
        <v>#DIV/0!</v>
      </c>
      <c r="BU90" t="e">
        <f t="shared" si="93"/>
        <v>#DIV/0!</v>
      </c>
      <c r="BV90" t="e">
        <f t="shared" si="94"/>
        <v>#DIV/0!</v>
      </c>
      <c r="BW90" t="e">
        <f t="shared" si="95"/>
        <v>#DIV/0!</v>
      </c>
      <c r="BX90" t="s">
        <v>412</v>
      </c>
      <c r="BY90" t="s">
        <v>412</v>
      </c>
      <c r="BZ90" t="s">
        <v>412</v>
      </c>
      <c r="CA90" t="s">
        <v>412</v>
      </c>
      <c r="CB90" t="s">
        <v>412</v>
      </c>
      <c r="CC90" t="s">
        <v>412</v>
      </c>
      <c r="CD90" t="s">
        <v>412</v>
      </c>
      <c r="CE90" t="s">
        <v>412</v>
      </c>
      <c r="CF90">
        <v>253</v>
      </c>
      <c r="CG90">
        <v>1000</v>
      </c>
      <c r="CH90" t="s">
        <v>413</v>
      </c>
      <c r="CI90">
        <v>1110.1500000000001</v>
      </c>
      <c r="CJ90">
        <v>1175.8634999999999</v>
      </c>
      <c r="CK90">
        <v>1152.67</v>
      </c>
      <c r="CL90">
        <v>1.3005735999999999E-4</v>
      </c>
      <c r="CM90">
        <v>6.5004835999999994E-4</v>
      </c>
      <c r="CN90">
        <v>4.7597999359999997E-2</v>
      </c>
      <c r="CO90">
        <v>5.5000000000000003E-4</v>
      </c>
      <c r="CP90">
        <f t="shared" si="96"/>
        <v>1200.01</v>
      </c>
      <c r="CQ90">
        <f t="shared" si="97"/>
        <v>1009.5206999999999</v>
      </c>
      <c r="CR90">
        <f t="shared" si="98"/>
        <v>0.8412602394980041</v>
      </c>
      <c r="CS90">
        <f t="shared" si="99"/>
        <v>0.16203226223114806</v>
      </c>
      <c r="CT90">
        <v>6</v>
      </c>
      <c r="CU90">
        <v>0.5</v>
      </c>
      <c r="CV90" t="s">
        <v>414</v>
      </c>
      <c r="CW90">
        <v>2</v>
      </c>
      <c r="CX90" t="b">
        <v>1</v>
      </c>
      <c r="CY90">
        <v>1658151304.1875</v>
      </c>
      <c r="CZ90">
        <v>474.243875</v>
      </c>
      <c r="DA90">
        <v>489.565</v>
      </c>
      <c r="DB90">
        <v>32.859099999999998</v>
      </c>
      <c r="DC90">
        <v>31.57545</v>
      </c>
      <c r="DD90">
        <v>476.17987499999998</v>
      </c>
      <c r="DE90">
        <v>32.354125000000003</v>
      </c>
      <c r="DF90">
        <v>650.26587500000005</v>
      </c>
      <c r="DG90">
        <v>101.214375</v>
      </c>
      <c r="DH90">
        <v>0.1000173875</v>
      </c>
      <c r="DI90">
        <v>32.385249999999999</v>
      </c>
      <c r="DJ90">
        <v>999.9</v>
      </c>
      <c r="DK90">
        <v>32.293087499999999</v>
      </c>
      <c r="DL90">
        <v>0</v>
      </c>
      <c r="DM90">
        <v>0</v>
      </c>
      <c r="DN90">
        <v>8976.2487500000007</v>
      </c>
      <c r="DO90">
        <v>0</v>
      </c>
      <c r="DP90">
        <v>695.54712500000005</v>
      </c>
      <c r="DQ90">
        <v>-15.3211625</v>
      </c>
      <c r="DR90">
        <v>490.35649999999998</v>
      </c>
      <c r="DS90">
        <v>505.52699999999999</v>
      </c>
      <c r="DT90">
        <v>1.28364375</v>
      </c>
      <c r="DU90">
        <v>489.565</v>
      </c>
      <c r="DV90">
        <v>31.57545</v>
      </c>
      <c r="DW90">
        <v>3.3258112500000001</v>
      </c>
      <c r="DX90">
        <v>3.1958875</v>
      </c>
      <c r="DY90">
        <v>25.755825000000002</v>
      </c>
      <c r="DZ90">
        <v>25.085325000000001</v>
      </c>
      <c r="EA90">
        <v>1200.01</v>
      </c>
      <c r="EB90">
        <v>0.95799299999999998</v>
      </c>
      <c r="EC90">
        <v>4.20074E-2</v>
      </c>
      <c r="ED90">
        <v>0</v>
      </c>
      <c r="EE90">
        <v>2.430275</v>
      </c>
      <c r="EF90">
        <v>0</v>
      </c>
      <c r="EG90">
        <v>12444.5375</v>
      </c>
      <c r="EH90">
        <v>9555.0300000000007</v>
      </c>
      <c r="EI90">
        <v>46.382750000000001</v>
      </c>
      <c r="EJ90">
        <v>48.671499999999988</v>
      </c>
      <c r="EK90">
        <v>47.875</v>
      </c>
      <c r="EL90">
        <v>46.710624999999993</v>
      </c>
      <c r="EM90">
        <v>46.061999999999998</v>
      </c>
      <c r="EN90">
        <v>1149.5999999999999</v>
      </c>
      <c r="EO90">
        <v>50.41</v>
      </c>
      <c r="EP90">
        <v>0</v>
      </c>
      <c r="EQ90">
        <v>593813.5</v>
      </c>
      <c r="ER90">
        <v>0</v>
      </c>
      <c r="ES90">
        <v>2.4910038461538462</v>
      </c>
      <c r="ET90">
        <v>0.32539145395083457</v>
      </c>
      <c r="EU90">
        <v>1263.0358982336049</v>
      </c>
      <c r="EV90">
        <v>12337.946153846149</v>
      </c>
      <c r="EW90">
        <v>15</v>
      </c>
      <c r="EX90">
        <v>1658144494.0999999</v>
      </c>
      <c r="EY90" t="s">
        <v>415</v>
      </c>
      <c r="EZ90">
        <v>1658144494.0999999</v>
      </c>
      <c r="FA90">
        <v>1658144488.0999999</v>
      </c>
      <c r="FB90">
        <v>9</v>
      </c>
      <c r="FC90">
        <v>-0.39</v>
      </c>
      <c r="FD90">
        <v>0.129</v>
      </c>
      <c r="FE90">
        <v>-1.6950000000000001</v>
      </c>
      <c r="FF90">
        <v>0.501</v>
      </c>
      <c r="FG90">
        <v>420</v>
      </c>
      <c r="FH90">
        <v>31</v>
      </c>
      <c r="FI90">
        <v>0.32</v>
      </c>
      <c r="FJ90">
        <v>0.13</v>
      </c>
      <c r="FK90">
        <v>-15.102797499999999</v>
      </c>
      <c r="FL90">
        <v>-1.7837774859286579</v>
      </c>
      <c r="FM90">
        <v>0.17835881739838369</v>
      </c>
      <c r="FN90">
        <v>0</v>
      </c>
      <c r="FO90">
        <v>2.478632352941176</v>
      </c>
      <c r="FP90">
        <v>0.10115966732893231</v>
      </c>
      <c r="FQ90">
        <v>0.1628365378867232</v>
      </c>
      <c r="FR90">
        <v>1</v>
      </c>
      <c r="FS90">
        <v>1.2727204999999999</v>
      </c>
      <c r="FT90">
        <v>6.9860262664165715E-2</v>
      </c>
      <c r="FU90">
        <v>6.891993525098521E-3</v>
      </c>
      <c r="FV90">
        <v>1</v>
      </c>
      <c r="FW90">
        <v>2</v>
      </c>
      <c r="FX90">
        <v>3</v>
      </c>
      <c r="FY90" t="s">
        <v>428</v>
      </c>
      <c r="FZ90">
        <v>3.3722500000000002</v>
      </c>
      <c r="GA90">
        <v>2.8935599999999999</v>
      </c>
      <c r="GB90">
        <v>0.109584</v>
      </c>
      <c r="GC90">
        <v>0.113584</v>
      </c>
      <c r="GD90">
        <v>0.138019</v>
      </c>
      <c r="GE90">
        <v>0.13725999999999999</v>
      </c>
      <c r="GF90">
        <v>30930.3</v>
      </c>
      <c r="GG90">
        <v>26770.400000000001</v>
      </c>
      <c r="GH90">
        <v>31034.799999999999</v>
      </c>
      <c r="GI90">
        <v>28132.5</v>
      </c>
      <c r="GJ90">
        <v>35227.300000000003</v>
      </c>
      <c r="GK90">
        <v>34241.199999999997</v>
      </c>
      <c r="GL90">
        <v>40444.400000000001</v>
      </c>
      <c r="GM90">
        <v>39207.5</v>
      </c>
      <c r="GN90">
        <v>2.1952699999999998</v>
      </c>
      <c r="GO90">
        <v>1.66943</v>
      </c>
      <c r="GP90">
        <v>0</v>
      </c>
      <c r="GQ90">
        <v>0.107165</v>
      </c>
      <c r="GR90">
        <v>999.9</v>
      </c>
      <c r="GS90">
        <v>30.555700000000002</v>
      </c>
      <c r="GT90">
        <v>66.8</v>
      </c>
      <c r="GU90">
        <v>34.4</v>
      </c>
      <c r="GV90">
        <v>36.053600000000003</v>
      </c>
      <c r="GW90">
        <v>50.15</v>
      </c>
      <c r="GX90">
        <v>44.347000000000001</v>
      </c>
      <c r="GY90">
        <v>1</v>
      </c>
      <c r="GZ90">
        <v>0.39994200000000002</v>
      </c>
      <c r="HA90">
        <v>0.39959699999999998</v>
      </c>
      <c r="HB90">
        <v>20.214200000000002</v>
      </c>
      <c r="HC90">
        <v>5.2151899999999998</v>
      </c>
      <c r="HD90">
        <v>11.9682</v>
      </c>
      <c r="HE90">
        <v>4.9911000000000003</v>
      </c>
      <c r="HF90">
        <v>3.2927</v>
      </c>
      <c r="HG90">
        <v>7854.9</v>
      </c>
      <c r="HH90">
        <v>9999</v>
      </c>
      <c r="HI90">
        <v>9999</v>
      </c>
      <c r="HJ90">
        <v>921.9</v>
      </c>
      <c r="HK90">
        <v>4.97126</v>
      </c>
      <c r="HL90">
        <v>1.8737999999999999</v>
      </c>
      <c r="HM90">
        <v>1.87012</v>
      </c>
      <c r="HN90">
        <v>1.86964</v>
      </c>
      <c r="HO90">
        <v>1.87439</v>
      </c>
      <c r="HP90">
        <v>1.87103</v>
      </c>
      <c r="HQ90">
        <v>1.8665099999999999</v>
      </c>
      <c r="HR90">
        <v>1.8776200000000001</v>
      </c>
      <c r="HS90">
        <v>0</v>
      </c>
      <c r="HT90">
        <v>0</v>
      </c>
      <c r="HU90">
        <v>0</v>
      </c>
      <c r="HV90">
        <v>0</v>
      </c>
      <c r="HW90" t="s">
        <v>417</v>
      </c>
      <c r="HX90" t="s">
        <v>418</v>
      </c>
      <c r="HY90" t="s">
        <v>419</v>
      </c>
      <c r="HZ90" t="s">
        <v>419</v>
      </c>
      <c r="IA90" t="s">
        <v>419</v>
      </c>
      <c r="IB90" t="s">
        <v>419</v>
      </c>
      <c r="IC90">
        <v>0</v>
      </c>
      <c r="ID90">
        <v>100</v>
      </c>
      <c r="IE90">
        <v>100</v>
      </c>
      <c r="IF90">
        <v>-1.9419999999999999</v>
      </c>
      <c r="IG90">
        <v>0.505</v>
      </c>
      <c r="IH90">
        <v>-1.5492032321761531</v>
      </c>
      <c r="II90">
        <v>1.7196870422270779E-5</v>
      </c>
      <c r="IJ90">
        <v>-2.1741833173098589E-6</v>
      </c>
      <c r="IK90">
        <v>9.0595066644434051E-10</v>
      </c>
      <c r="IL90">
        <v>-9.5844304854189682E-2</v>
      </c>
      <c r="IM90">
        <v>-1.2435942757381079E-3</v>
      </c>
      <c r="IN90">
        <v>8.3241555849602686E-4</v>
      </c>
      <c r="IO90">
        <v>-6.8006265696850886E-6</v>
      </c>
      <c r="IP90">
        <v>17</v>
      </c>
      <c r="IQ90">
        <v>2050</v>
      </c>
      <c r="IR90">
        <v>3</v>
      </c>
      <c r="IS90">
        <v>34</v>
      </c>
      <c r="IT90">
        <v>113.5</v>
      </c>
      <c r="IU90">
        <v>113.6</v>
      </c>
      <c r="IV90">
        <v>1.2182599999999999</v>
      </c>
      <c r="IW90">
        <v>2.5549300000000001</v>
      </c>
      <c r="IX90">
        <v>1.49902</v>
      </c>
      <c r="IY90">
        <v>2.3034699999999999</v>
      </c>
      <c r="IZ90">
        <v>1.69678</v>
      </c>
      <c r="JA90">
        <v>2.3852500000000001</v>
      </c>
      <c r="JB90">
        <v>38.697899999999997</v>
      </c>
      <c r="JC90">
        <v>14.981400000000001</v>
      </c>
      <c r="JD90">
        <v>18</v>
      </c>
      <c r="JE90">
        <v>578.53599999999994</v>
      </c>
      <c r="JF90">
        <v>322.12200000000001</v>
      </c>
      <c r="JG90">
        <v>30.0001</v>
      </c>
      <c r="JH90">
        <v>32.714100000000002</v>
      </c>
      <c r="JI90">
        <v>29.9999</v>
      </c>
      <c r="JJ90">
        <v>32.5242</v>
      </c>
      <c r="JK90">
        <v>32.497799999999998</v>
      </c>
      <c r="JL90">
        <v>24.452200000000001</v>
      </c>
      <c r="JM90">
        <v>20.631900000000002</v>
      </c>
      <c r="JN90">
        <v>100</v>
      </c>
      <c r="JO90">
        <v>30</v>
      </c>
      <c r="JP90">
        <v>505.02100000000002</v>
      </c>
      <c r="JQ90">
        <v>31.533200000000001</v>
      </c>
      <c r="JR90">
        <v>98.887699999999995</v>
      </c>
      <c r="JS90">
        <v>98.747900000000001</v>
      </c>
    </row>
    <row r="91" spans="1:279" x14ac:dyDescent="0.2">
      <c r="A91">
        <v>76</v>
      </c>
      <c r="B91">
        <v>1658151310.5</v>
      </c>
      <c r="C91">
        <v>299.5</v>
      </c>
      <c r="D91" t="s">
        <v>570</v>
      </c>
      <c r="E91" t="s">
        <v>571</v>
      </c>
      <c r="F91">
        <v>4</v>
      </c>
      <c r="G91">
        <v>1658151308.5</v>
      </c>
      <c r="H91">
        <f t="shared" si="50"/>
        <v>1.44559455015186E-3</v>
      </c>
      <c r="I91">
        <f t="shared" si="51"/>
        <v>1.4455945501518599</v>
      </c>
      <c r="J91">
        <f t="shared" si="52"/>
        <v>6.3154549883736859</v>
      </c>
      <c r="K91">
        <f t="shared" si="53"/>
        <v>481.37114285714279</v>
      </c>
      <c r="L91">
        <f t="shared" si="54"/>
        <v>361.28517896494429</v>
      </c>
      <c r="M91">
        <f t="shared" si="55"/>
        <v>36.603851970455359</v>
      </c>
      <c r="N91">
        <f t="shared" si="56"/>
        <v>48.770442525408598</v>
      </c>
      <c r="O91">
        <f t="shared" si="57"/>
        <v>9.3744853172667855E-2</v>
      </c>
      <c r="P91">
        <f t="shared" si="58"/>
        <v>2.7689887023910451</v>
      </c>
      <c r="Q91">
        <f t="shared" si="59"/>
        <v>9.2016723821437843E-2</v>
      </c>
      <c r="R91">
        <f t="shared" si="60"/>
        <v>5.7663064501263114E-2</v>
      </c>
      <c r="S91">
        <f t="shared" si="61"/>
        <v>194.44056299999991</v>
      </c>
      <c r="T91">
        <f t="shared" si="62"/>
        <v>33.201533638191854</v>
      </c>
      <c r="U91">
        <f t="shared" si="63"/>
        <v>32.301057142857147</v>
      </c>
      <c r="V91">
        <f t="shared" si="64"/>
        <v>4.8570567015721764</v>
      </c>
      <c r="W91">
        <f t="shared" si="65"/>
        <v>68.20015630015466</v>
      </c>
      <c r="X91">
        <f t="shared" si="66"/>
        <v>3.3296817820442599</v>
      </c>
      <c r="Y91">
        <f t="shared" si="67"/>
        <v>4.8822201629422208</v>
      </c>
      <c r="Z91">
        <f t="shared" si="68"/>
        <v>1.5273749195279165</v>
      </c>
      <c r="AA91">
        <f t="shared" si="69"/>
        <v>-63.750719661697026</v>
      </c>
      <c r="AB91">
        <f t="shared" si="70"/>
        <v>13.6635424734524</v>
      </c>
      <c r="AC91">
        <f t="shared" si="71"/>
        <v>1.1228805398604307</v>
      </c>
      <c r="AD91">
        <f t="shared" si="72"/>
        <v>145.47626635161572</v>
      </c>
      <c r="AE91">
        <f t="shared" si="73"/>
        <v>16.056474882015326</v>
      </c>
      <c r="AF91">
        <f t="shared" si="74"/>
        <v>1.4437454293863288</v>
      </c>
      <c r="AG91">
        <f t="shared" si="75"/>
        <v>6.3154549883736859</v>
      </c>
      <c r="AH91">
        <v>513.00879817802161</v>
      </c>
      <c r="AI91">
        <v>500.3087515151513</v>
      </c>
      <c r="AJ91">
        <v>1.7192799106269729</v>
      </c>
      <c r="AK91">
        <v>63.439053204931277</v>
      </c>
      <c r="AL91">
        <f t="shared" si="76"/>
        <v>1.4455945501518599</v>
      </c>
      <c r="AM91">
        <v>31.576322770027371</v>
      </c>
      <c r="AN91">
        <v>32.866053939393908</v>
      </c>
      <c r="AO91">
        <v>4.5651260979961573E-5</v>
      </c>
      <c r="AP91">
        <v>87.696171181003294</v>
      </c>
      <c r="AQ91">
        <v>105</v>
      </c>
      <c r="AR91">
        <v>16</v>
      </c>
      <c r="AS91">
        <f t="shared" si="77"/>
        <v>1</v>
      </c>
      <c r="AT91">
        <f t="shared" si="78"/>
        <v>0</v>
      </c>
      <c r="AU91">
        <f t="shared" si="79"/>
        <v>47468.853939588109</v>
      </c>
      <c r="AV91" t="s">
        <v>412</v>
      </c>
      <c r="AW91" t="s">
        <v>412</v>
      </c>
      <c r="AX91">
        <v>0</v>
      </c>
      <c r="AY91">
        <v>0</v>
      </c>
      <c r="AZ91" t="e">
        <f t="shared" si="80"/>
        <v>#DIV/0!</v>
      </c>
      <c r="BA91">
        <v>0</v>
      </c>
      <c r="BB91" t="s">
        <v>412</v>
      </c>
      <c r="BC91" t="s">
        <v>412</v>
      </c>
      <c r="BD91">
        <v>0</v>
      </c>
      <c r="BE91">
        <v>0</v>
      </c>
      <c r="BF91" t="e">
        <f t="shared" si="81"/>
        <v>#DIV/0!</v>
      </c>
      <c r="BG91">
        <v>0.5</v>
      </c>
      <c r="BH91">
        <f t="shared" si="82"/>
        <v>1009.5218999999995</v>
      </c>
      <c r="BI91">
        <f t="shared" si="83"/>
        <v>6.3154549883736859</v>
      </c>
      <c r="BJ91" t="e">
        <f t="shared" si="84"/>
        <v>#DIV/0!</v>
      </c>
      <c r="BK91">
        <f t="shared" si="85"/>
        <v>6.255887057401815E-3</v>
      </c>
      <c r="BL91" t="e">
        <f t="shared" si="86"/>
        <v>#DIV/0!</v>
      </c>
      <c r="BM91" t="e">
        <f t="shared" si="87"/>
        <v>#DIV/0!</v>
      </c>
      <c r="BN91" t="s">
        <v>412</v>
      </c>
      <c r="BO91">
        <v>0</v>
      </c>
      <c r="BP91" t="e">
        <f t="shared" si="88"/>
        <v>#DIV/0!</v>
      </c>
      <c r="BQ91" t="e">
        <f t="shared" si="89"/>
        <v>#DIV/0!</v>
      </c>
      <c r="BR91" t="e">
        <f t="shared" si="90"/>
        <v>#DIV/0!</v>
      </c>
      <c r="BS91" t="e">
        <f t="shared" si="91"/>
        <v>#DIV/0!</v>
      </c>
      <c r="BT91" t="e">
        <f t="shared" si="92"/>
        <v>#DIV/0!</v>
      </c>
      <c r="BU91" t="e">
        <f t="shared" si="93"/>
        <v>#DIV/0!</v>
      </c>
      <c r="BV91" t="e">
        <f t="shared" si="94"/>
        <v>#DIV/0!</v>
      </c>
      <c r="BW91" t="e">
        <f t="shared" si="95"/>
        <v>#DIV/0!</v>
      </c>
      <c r="BX91" t="s">
        <v>412</v>
      </c>
      <c r="BY91" t="s">
        <v>412</v>
      </c>
      <c r="BZ91" t="s">
        <v>412</v>
      </c>
      <c r="CA91" t="s">
        <v>412</v>
      </c>
      <c r="CB91" t="s">
        <v>412</v>
      </c>
      <c r="CC91" t="s">
        <v>412</v>
      </c>
      <c r="CD91" t="s">
        <v>412</v>
      </c>
      <c r="CE91" t="s">
        <v>412</v>
      </c>
      <c r="CF91">
        <v>253</v>
      </c>
      <c r="CG91">
        <v>1000</v>
      </c>
      <c r="CH91" t="s">
        <v>413</v>
      </c>
      <c r="CI91">
        <v>1110.1500000000001</v>
      </c>
      <c r="CJ91">
        <v>1175.8634999999999</v>
      </c>
      <c r="CK91">
        <v>1152.67</v>
      </c>
      <c r="CL91">
        <v>1.3005735999999999E-4</v>
      </c>
      <c r="CM91">
        <v>6.5004835999999994E-4</v>
      </c>
      <c r="CN91">
        <v>4.7597999359999997E-2</v>
      </c>
      <c r="CO91">
        <v>5.5000000000000003E-4</v>
      </c>
      <c r="CP91">
        <f t="shared" si="96"/>
        <v>1200.011428571428</v>
      </c>
      <c r="CQ91">
        <f t="shared" si="97"/>
        <v>1009.5218999999995</v>
      </c>
      <c r="CR91">
        <f t="shared" si="98"/>
        <v>0.84126023799773331</v>
      </c>
      <c r="CS91">
        <f t="shared" si="99"/>
        <v>0.16203225933562537</v>
      </c>
      <c r="CT91">
        <v>6</v>
      </c>
      <c r="CU91">
        <v>0.5</v>
      </c>
      <c r="CV91" t="s">
        <v>414</v>
      </c>
      <c r="CW91">
        <v>2</v>
      </c>
      <c r="CX91" t="b">
        <v>1</v>
      </c>
      <c r="CY91">
        <v>1658151308.5</v>
      </c>
      <c r="CZ91">
        <v>481.37114285714279</v>
      </c>
      <c r="DA91">
        <v>496.82728571428572</v>
      </c>
      <c r="DB91">
        <v>32.864428571428569</v>
      </c>
      <c r="DC91">
        <v>31.5761</v>
      </c>
      <c r="DD91">
        <v>483.31771428571432</v>
      </c>
      <c r="DE91">
        <v>32.359314285714277</v>
      </c>
      <c r="DF91">
        <v>650.28328571428574</v>
      </c>
      <c r="DG91">
        <v>101.2158571428571</v>
      </c>
      <c r="DH91">
        <v>9.9818400000000002E-2</v>
      </c>
      <c r="DI91">
        <v>32.392585714285723</v>
      </c>
      <c r="DJ91">
        <v>999.89999999999986</v>
      </c>
      <c r="DK91">
        <v>32.301057142857147</v>
      </c>
      <c r="DL91">
        <v>0</v>
      </c>
      <c r="DM91">
        <v>0</v>
      </c>
      <c r="DN91">
        <v>9002.1428571428569</v>
      </c>
      <c r="DO91">
        <v>0</v>
      </c>
      <c r="DP91">
        <v>761.29014285714288</v>
      </c>
      <c r="DQ91">
        <v>-15.456200000000001</v>
      </c>
      <c r="DR91">
        <v>497.7285714285714</v>
      </c>
      <c r="DS91">
        <v>513.0265714285714</v>
      </c>
      <c r="DT91">
        <v>1.288318571428571</v>
      </c>
      <c r="DU91">
        <v>496.82728571428572</v>
      </c>
      <c r="DV91">
        <v>31.5761</v>
      </c>
      <c r="DW91">
        <v>3.3264</v>
      </c>
      <c r="DX91">
        <v>3.1960028571428571</v>
      </c>
      <c r="DY91">
        <v>25.75881428571428</v>
      </c>
      <c r="DZ91">
        <v>25.085942857142861</v>
      </c>
      <c r="EA91">
        <v>1200.011428571428</v>
      </c>
      <c r="EB91">
        <v>0.95799299999999998</v>
      </c>
      <c r="EC91">
        <v>4.2007399999999993E-2</v>
      </c>
      <c r="ED91">
        <v>0</v>
      </c>
      <c r="EE91">
        <v>2.4548714285714288</v>
      </c>
      <c r="EF91">
        <v>0</v>
      </c>
      <c r="EG91">
        <v>12592.17142857143</v>
      </c>
      <c r="EH91">
        <v>9555.062857142857</v>
      </c>
      <c r="EI91">
        <v>46.401571428571437</v>
      </c>
      <c r="EJ91">
        <v>48.669285714285706</v>
      </c>
      <c r="EK91">
        <v>47.875</v>
      </c>
      <c r="EL91">
        <v>46.686999999999998</v>
      </c>
      <c r="EM91">
        <v>46.08</v>
      </c>
      <c r="EN91">
        <v>1149.601428571428</v>
      </c>
      <c r="EO91">
        <v>50.41</v>
      </c>
      <c r="EP91">
        <v>0</v>
      </c>
      <c r="EQ91">
        <v>593817.10000014305</v>
      </c>
      <c r="ER91">
        <v>0</v>
      </c>
      <c r="ES91">
        <v>2.5151307692307689</v>
      </c>
      <c r="ET91">
        <v>-0.13247180678137471</v>
      </c>
      <c r="EU91">
        <v>1558.184615700153</v>
      </c>
      <c r="EV91">
        <v>12426.119230769231</v>
      </c>
      <c r="EW91">
        <v>15</v>
      </c>
      <c r="EX91">
        <v>1658144494.0999999</v>
      </c>
      <c r="EY91" t="s">
        <v>415</v>
      </c>
      <c r="EZ91">
        <v>1658144494.0999999</v>
      </c>
      <c r="FA91">
        <v>1658144488.0999999</v>
      </c>
      <c r="FB91">
        <v>9</v>
      </c>
      <c r="FC91">
        <v>-0.39</v>
      </c>
      <c r="FD91">
        <v>0.129</v>
      </c>
      <c r="FE91">
        <v>-1.6950000000000001</v>
      </c>
      <c r="FF91">
        <v>0.501</v>
      </c>
      <c r="FG91">
        <v>420</v>
      </c>
      <c r="FH91">
        <v>31</v>
      </c>
      <c r="FI91">
        <v>0.32</v>
      </c>
      <c r="FJ91">
        <v>0.13</v>
      </c>
      <c r="FK91">
        <v>-15.21381</v>
      </c>
      <c r="FL91">
        <v>-1.843870919324557</v>
      </c>
      <c r="FM91">
        <v>0.18328353417587739</v>
      </c>
      <c r="FN91">
        <v>0</v>
      </c>
      <c r="FO91">
        <v>2.4886029411764699</v>
      </c>
      <c r="FP91">
        <v>0.19068754563892421</v>
      </c>
      <c r="FQ91">
        <v>0.18901912210345609</v>
      </c>
      <c r="FR91">
        <v>1</v>
      </c>
      <c r="FS91">
        <v>1.277236</v>
      </c>
      <c r="FT91">
        <v>7.832352720450092E-2</v>
      </c>
      <c r="FU91">
        <v>7.5984803743906508E-3</v>
      </c>
      <c r="FV91">
        <v>1</v>
      </c>
      <c r="FW91">
        <v>2</v>
      </c>
      <c r="FX91">
        <v>3</v>
      </c>
      <c r="FY91" t="s">
        <v>428</v>
      </c>
      <c r="FZ91">
        <v>3.3721100000000002</v>
      </c>
      <c r="GA91">
        <v>2.8937499999999998</v>
      </c>
      <c r="GB91">
        <v>0.110712</v>
      </c>
      <c r="GC91">
        <v>0.114716</v>
      </c>
      <c r="GD91">
        <v>0.13803499999999999</v>
      </c>
      <c r="GE91">
        <v>0.13726099999999999</v>
      </c>
      <c r="GF91">
        <v>30891.9</v>
      </c>
      <c r="GG91">
        <v>26735.9</v>
      </c>
      <c r="GH91">
        <v>31035.599999999999</v>
      </c>
      <c r="GI91">
        <v>28132.2</v>
      </c>
      <c r="GJ91">
        <v>35227.5</v>
      </c>
      <c r="GK91">
        <v>34240.6</v>
      </c>
      <c r="GL91">
        <v>40445.4</v>
      </c>
      <c r="GM91">
        <v>39206.9</v>
      </c>
      <c r="GN91">
        <v>2.1953299999999998</v>
      </c>
      <c r="GO91">
        <v>1.6698999999999999</v>
      </c>
      <c r="GP91">
        <v>0</v>
      </c>
      <c r="GQ91">
        <v>0.107858</v>
      </c>
      <c r="GR91">
        <v>999.9</v>
      </c>
      <c r="GS91">
        <v>30.559200000000001</v>
      </c>
      <c r="GT91">
        <v>66.8</v>
      </c>
      <c r="GU91">
        <v>34.4</v>
      </c>
      <c r="GV91">
        <v>36.056800000000003</v>
      </c>
      <c r="GW91">
        <v>49.85</v>
      </c>
      <c r="GX91">
        <v>44.5032</v>
      </c>
      <c r="GY91">
        <v>1</v>
      </c>
      <c r="GZ91">
        <v>0.39944400000000002</v>
      </c>
      <c r="HA91">
        <v>0.402669</v>
      </c>
      <c r="HB91">
        <v>20.214400000000001</v>
      </c>
      <c r="HC91">
        <v>5.2147399999999999</v>
      </c>
      <c r="HD91">
        <v>11.968</v>
      </c>
      <c r="HE91">
        <v>4.9912000000000001</v>
      </c>
      <c r="HF91">
        <v>3.2925</v>
      </c>
      <c r="HG91">
        <v>7854.9</v>
      </c>
      <c r="HH91">
        <v>9999</v>
      </c>
      <c r="HI91">
        <v>9999</v>
      </c>
      <c r="HJ91">
        <v>921.9</v>
      </c>
      <c r="HK91">
        <v>4.97126</v>
      </c>
      <c r="HL91">
        <v>1.87385</v>
      </c>
      <c r="HM91">
        <v>1.87012</v>
      </c>
      <c r="HN91">
        <v>1.8696299999999999</v>
      </c>
      <c r="HO91">
        <v>1.87439</v>
      </c>
      <c r="HP91">
        <v>1.87103</v>
      </c>
      <c r="HQ91">
        <v>1.8665099999999999</v>
      </c>
      <c r="HR91">
        <v>1.8776299999999999</v>
      </c>
      <c r="HS91">
        <v>0</v>
      </c>
      <c r="HT91">
        <v>0</v>
      </c>
      <c r="HU91">
        <v>0</v>
      </c>
      <c r="HV91">
        <v>0</v>
      </c>
      <c r="HW91" t="s">
        <v>417</v>
      </c>
      <c r="HX91" t="s">
        <v>418</v>
      </c>
      <c r="HY91" t="s">
        <v>419</v>
      </c>
      <c r="HZ91" t="s">
        <v>419</v>
      </c>
      <c r="IA91" t="s">
        <v>419</v>
      </c>
      <c r="IB91" t="s">
        <v>419</v>
      </c>
      <c r="IC91">
        <v>0</v>
      </c>
      <c r="ID91">
        <v>100</v>
      </c>
      <c r="IE91">
        <v>100</v>
      </c>
      <c r="IF91">
        <v>-1.9510000000000001</v>
      </c>
      <c r="IG91">
        <v>0.50519999999999998</v>
      </c>
      <c r="IH91">
        <v>-1.5492032321761531</v>
      </c>
      <c r="II91">
        <v>1.7196870422270779E-5</v>
      </c>
      <c r="IJ91">
        <v>-2.1741833173098589E-6</v>
      </c>
      <c r="IK91">
        <v>9.0595066644434051E-10</v>
      </c>
      <c r="IL91">
        <v>-9.5844304854189682E-2</v>
      </c>
      <c r="IM91">
        <v>-1.2435942757381079E-3</v>
      </c>
      <c r="IN91">
        <v>8.3241555849602686E-4</v>
      </c>
      <c r="IO91">
        <v>-6.8006265696850886E-6</v>
      </c>
      <c r="IP91">
        <v>17</v>
      </c>
      <c r="IQ91">
        <v>2050</v>
      </c>
      <c r="IR91">
        <v>3</v>
      </c>
      <c r="IS91">
        <v>34</v>
      </c>
      <c r="IT91">
        <v>113.6</v>
      </c>
      <c r="IU91">
        <v>113.7</v>
      </c>
      <c r="IV91">
        <v>1.23169</v>
      </c>
      <c r="IW91">
        <v>2.5585900000000001</v>
      </c>
      <c r="IX91">
        <v>1.49902</v>
      </c>
      <c r="IY91">
        <v>2.3034699999999999</v>
      </c>
      <c r="IZ91">
        <v>1.69678</v>
      </c>
      <c r="JA91">
        <v>2.3303199999999999</v>
      </c>
      <c r="JB91">
        <v>38.697899999999997</v>
      </c>
      <c r="JC91">
        <v>14.9726</v>
      </c>
      <c r="JD91">
        <v>18</v>
      </c>
      <c r="JE91">
        <v>578.55600000000004</v>
      </c>
      <c r="JF91">
        <v>322.36900000000003</v>
      </c>
      <c r="JG91">
        <v>30.000499999999999</v>
      </c>
      <c r="JH91">
        <v>32.711300000000001</v>
      </c>
      <c r="JI91">
        <v>29.9999</v>
      </c>
      <c r="JJ91">
        <v>32.5227</v>
      </c>
      <c r="JK91">
        <v>32.497599999999998</v>
      </c>
      <c r="JL91">
        <v>24.7193</v>
      </c>
      <c r="JM91">
        <v>20.631900000000002</v>
      </c>
      <c r="JN91">
        <v>100</v>
      </c>
      <c r="JO91">
        <v>30</v>
      </c>
      <c r="JP91">
        <v>511.709</v>
      </c>
      <c r="JQ91">
        <v>31.520900000000001</v>
      </c>
      <c r="JR91">
        <v>98.890199999999993</v>
      </c>
      <c r="JS91">
        <v>98.746600000000001</v>
      </c>
    </row>
    <row r="92" spans="1:279" x14ac:dyDescent="0.2">
      <c r="A92">
        <v>77</v>
      </c>
      <c r="B92">
        <v>1658151314.5</v>
      </c>
      <c r="C92">
        <v>303.5</v>
      </c>
      <c r="D92" t="s">
        <v>572</v>
      </c>
      <c r="E92" t="s">
        <v>573</v>
      </c>
      <c r="F92">
        <v>4</v>
      </c>
      <c r="G92">
        <v>1658151312.1875</v>
      </c>
      <c r="H92">
        <f t="shared" si="50"/>
        <v>1.4514644517323739E-3</v>
      </c>
      <c r="I92">
        <f t="shared" si="51"/>
        <v>1.4514644517323738</v>
      </c>
      <c r="J92">
        <f t="shared" si="52"/>
        <v>6.2539268517382851</v>
      </c>
      <c r="K92">
        <f t="shared" si="53"/>
        <v>487.510625</v>
      </c>
      <c r="L92">
        <f t="shared" si="54"/>
        <v>368.51803710864499</v>
      </c>
      <c r="M92">
        <f t="shared" si="55"/>
        <v>37.336460580492442</v>
      </c>
      <c r="N92">
        <f t="shared" si="56"/>
        <v>49.392212592073257</v>
      </c>
      <c r="O92">
        <f t="shared" si="57"/>
        <v>9.3933223726769655E-2</v>
      </c>
      <c r="P92">
        <f t="shared" si="58"/>
        <v>2.7722506453369462</v>
      </c>
      <c r="Q92">
        <f t="shared" si="59"/>
        <v>9.2200212566470374E-2</v>
      </c>
      <c r="R92">
        <f t="shared" si="60"/>
        <v>5.7778173917630515E-2</v>
      </c>
      <c r="S92">
        <f t="shared" si="61"/>
        <v>194.439537</v>
      </c>
      <c r="T92">
        <f t="shared" si="62"/>
        <v>33.205270155922697</v>
      </c>
      <c r="U92">
        <f t="shared" si="63"/>
        <v>32.3141125</v>
      </c>
      <c r="V92">
        <f t="shared" si="64"/>
        <v>4.8606390240155113</v>
      </c>
      <c r="W92">
        <f t="shared" si="65"/>
        <v>68.185868423949387</v>
      </c>
      <c r="X92">
        <f t="shared" si="66"/>
        <v>3.330154293857003</v>
      </c>
      <c r="Y92">
        <f t="shared" si="67"/>
        <v>4.8839361745040559</v>
      </c>
      <c r="Z92">
        <f t="shared" si="68"/>
        <v>1.5304847301585083</v>
      </c>
      <c r="AA92">
        <f t="shared" si="69"/>
        <v>-64.009582321397687</v>
      </c>
      <c r="AB92">
        <f t="shared" si="70"/>
        <v>12.659056754233866</v>
      </c>
      <c r="AC92">
        <f t="shared" si="71"/>
        <v>1.0392054533877992</v>
      </c>
      <c r="AD92">
        <f t="shared" si="72"/>
        <v>144.12821688622398</v>
      </c>
      <c r="AE92">
        <f t="shared" si="73"/>
        <v>16.059336230235484</v>
      </c>
      <c r="AF92">
        <f t="shared" si="74"/>
        <v>1.4480244348815348</v>
      </c>
      <c r="AG92">
        <f t="shared" si="75"/>
        <v>6.2539268517382851</v>
      </c>
      <c r="AH92">
        <v>519.89498347468543</v>
      </c>
      <c r="AI92">
        <v>507.21464242424207</v>
      </c>
      <c r="AJ92">
        <v>1.729311573691944</v>
      </c>
      <c r="AK92">
        <v>63.439053204931277</v>
      </c>
      <c r="AL92">
        <f t="shared" si="76"/>
        <v>1.4514644517323738</v>
      </c>
      <c r="AM92">
        <v>31.576405247786699</v>
      </c>
      <c r="AN92">
        <v>32.871398787878782</v>
      </c>
      <c r="AO92">
        <v>4.1559765047683258E-5</v>
      </c>
      <c r="AP92">
        <v>87.696171181003294</v>
      </c>
      <c r="AQ92">
        <v>105</v>
      </c>
      <c r="AR92">
        <v>16</v>
      </c>
      <c r="AS92">
        <f t="shared" si="77"/>
        <v>1</v>
      </c>
      <c r="AT92">
        <f t="shared" si="78"/>
        <v>0</v>
      </c>
      <c r="AU92">
        <f t="shared" si="79"/>
        <v>47557.863195759091</v>
      </c>
      <c r="AV92" t="s">
        <v>412</v>
      </c>
      <c r="AW92" t="s">
        <v>412</v>
      </c>
      <c r="AX92">
        <v>0</v>
      </c>
      <c r="AY92">
        <v>0</v>
      </c>
      <c r="AZ92" t="e">
        <f t="shared" si="80"/>
        <v>#DIV/0!</v>
      </c>
      <c r="BA92">
        <v>0</v>
      </c>
      <c r="BB92" t="s">
        <v>412</v>
      </c>
      <c r="BC92" t="s">
        <v>412</v>
      </c>
      <c r="BD92">
        <v>0</v>
      </c>
      <c r="BE92">
        <v>0</v>
      </c>
      <c r="BF92" t="e">
        <f t="shared" si="81"/>
        <v>#DIV/0!</v>
      </c>
      <c r="BG92">
        <v>0.5</v>
      </c>
      <c r="BH92">
        <f t="shared" si="82"/>
        <v>1009.5165000000001</v>
      </c>
      <c r="BI92">
        <f t="shared" si="83"/>
        <v>6.2539268517382851</v>
      </c>
      <c r="BJ92" t="e">
        <f t="shared" si="84"/>
        <v>#DIV/0!</v>
      </c>
      <c r="BK92">
        <f t="shared" si="85"/>
        <v>6.1949723969229676E-3</v>
      </c>
      <c r="BL92" t="e">
        <f t="shared" si="86"/>
        <v>#DIV/0!</v>
      </c>
      <c r="BM92" t="e">
        <f t="shared" si="87"/>
        <v>#DIV/0!</v>
      </c>
      <c r="BN92" t="s">
        <v>412</v>
      </c>
      <c r="BO92">
        <v>0</v>
      </c>
      <c r="BP92" t="e">
        <f t="shared" si="88"/>
        <v>#DIV/0!</v>
      </c>
      <c r="BQ92" t="e">
        <f t="shared" si="89"/>
        <v>#DIV/0!</v>
      </c>
      <c r="BR92" t="e">
        <f t="shared" si="90"/>
        <v>#DIV/0!</v>
      </c>
      <c r="BS92" t="e">
        <f t="shared" si="91"/>
        <v>#DIV/0!</v>
      </c>
      <c r="BT92" t="e">
        <f t="shared" si="92"/>
        <v>#DIV/0!</v>
      </c>
      <c r="BU92" t="e">
        <f t="shared" si="93"/>
        <v>#DIV/0!</v>
      </c>
      <c r="BV92" t="e">
        <f t="shared" si="94"/>
        <v>#DIV/0!</v>
      </c>
      <c r="BW92" t="e">
        <f t="shared" si="95"/>
        <v>#DIV/0!</v>
      </c>
      <c r="BX92" t="s">
        <v>412</v>
      </c>
      <c r="BY92" t="s">
        <v>412</v>
      </c>
      <c r="BZ92" t="s">
        <v>412</v>
      </c>
      <c r="CA92" t="s">
        <v>412</v>
      </c>
      <c r="CB92" t="s">
        <v>412</v>
      </c>
      <c r="CC92" t="s">
        <v>412</v>
      </c>
      <c r="CD92" t="s">
        <v>412</v>
      </c>
      <c r="CE92" t="s">
        <v>412</v>
      </c>
      <c r="CF92">
        <v>253</v>
      </c>
      <c r="CG92">
        <v>1000</v>
      </c>
      <c r="CH92" t="s">
        <v>413</v>
      </c>
      <c r="CI92">
        <v>1110.1500000000001</v>
      </c>
      <c r="CJ92">
        <v>1175.8634999999999</v>
      </c>
      <c r="CK92">
        <v>1152.67</v>
      </c>
      <c r="CL92">
        <v>1.3005735999999999E-4</v>
      </c>
      <c r="CM92">
        <v>6.5004835999999994E-4</v>
      </c>
      <c r="CN92">
        <v>4.7597999359999997E-2</v>
      </c>
      <c r="CO92">
        <v>5.5000000000000003E-4</v>
      </c>
      <c r="CP92">
        <f t="shared" si="96"/>
        <v>1200.0050000000001</v>
      </c>
      <c r="CQ92">
        <f t="shared" si="97"/>
        <v>1009.5165000000001</v>
      </c>
      <c r="CR92">
        <f t="shared" si="98"/>
        <v>0.8412602447489802</v>
      </c>
      <c r="CS92">
        <f t="shared" si="99"/>
        <v>0.1620322723655318</v>
      </c>
      <c r="CT92">
        <v>6</v>
      </c>
      <c r="CU92">
        <v>0.5</v>
      </c>
      <c r="CV92" t="s">
        <v>414</v>
      </c>
      <c r="CW92">
        <v>2</v>
      </c>
      <c r="CX92" t="b">
        <v>1</v>
      </c>
      <c r="CY92">
        <v>1658151312.1875</v>
      </c>
      <c r="CZ92">
        <v>487.510625</v>
      </c>
      <c r="DA92">
        <v>502.97962499999988</v>
      </c>
      <c r="DB92">
        <v>32.869262499999998</v>
      </c>
      <c r="DC92">
        <v>31.577112499999998</v>
      </c>
      <c r="DD92">
        <v>489.46612499999998</v>
      </c>
      <c r="DE92">
        <v>32.363999999999997</v>
      </c>
      <c r="DF92">
        <v>650.27850000000001</v>
      </c>
      <c r="DG92">
        <v>101.21525</v>
      </c>
      <c r="DH92">
        <v>9.9901012499999997E-2</v>
      </c>
      <c r="DI92">
        <v>32.398812500000012</v>
      </c>
      <c r="DJ92">
        <v>999.9</v>
      </c>
      <c r="DK92">
        <v>32.3141125</v>
      </c>
      <c r="DL92">
        <v>0</v>
      </c>
      <c r="DM92">
        <v>0</v>
      </c>
      <c r="DN92">
        <v>9019.5300000000007</v>
      </c>
      <c r="DO92">
        <v>0</v>
      </c>
      <c r="DP92">
        <v>823.11449999999991</v>
      </c>
      <c r="DQ92">
        <v>-15.4688</v>
      </c>
      <c r="DR92">
        <v>504.0795</v>
      </c>
      <c r="DS92">
        <v>519.38012500000002</v>
      </c>
      <c r="DT92">
        <v>1.2921387499999999</v>
      </c>
      <c r="DU92">
        <v>502.97962499999988</v>
      </c>
      <c r="DV92">
        <v>31.577112499999998</v>
      </c>
      <c r="DW92">
        <v>3.3268650000000002</v>
      </c>
      <c r="DX92">
        <v>3.1960812500000002</v>
      </c>
      <c r="DY92">
        <v>25.761162500000001</v>
      </c>
      <c r="DZ92">
        <v>25.086324999999999</v>
      </c>
      <c r="EA92">
        <v>1200.0050000000001</v>
      </c>
      <c r="EB92">
        <v>0.95799299999999998</v>
      </c>
      <c r="EC92">
        <v>4.20074E-2</v>
      </c>
      <c r="ED92">
        <v>0</v>
      </c>
      <c r="EE92">
        <v>2.5511875000000002</v>
      </c>
      <c r="EF92">
        <v>0</v>
      </c>
      <c r="EG92">
        <v>12657.5625</v>
      </c>
      <c r="EH92">
        <v>9555.010000000002</v>
      </c>
      <c r="EI92">
        <v>46.398249999999997</v>
      </c>
      <c r="EJ92">
        <v>48.686999999999998</v>
      </c>
      <c r="EK92">
        <v>47.875</v>
      </c>
      <c r="EL92">
        <v>46.702749999999988</v>
      </c>
      <c r="EM92">
        <v>46.077749999999988</v>
      </c>
      <c r="EN92">
        <v>1149.595</v>
      </c>
      <c r="EO92">
        <v>50.41</v>
      </c>
      <c r="EP92">
        <v>0</v>
      </c>
      <c r="EQ92">
        <v>593821.29999995232</v>
      </c>
      <c r="ER92">
        <v>0</v>
      </c>
      <c r="ES92">
        <v>2.5201720000000001</v>
      </c>
      <c r="ET92">
        <v>0.78139999024562223</v>
      </c>
      <c r="EU92">
        <v>1529.2461567317471</v>
      </c>
      <c r="EV92">
        <v>12532.755999999999</v>
      </c>
      <c r="EW92">
        <v>15</v>
      </c>
      <c r="EX92">
        <v>1658144494.0999999</v>
      </c>
      <c r="EY92" t="s">
        <v>415</v>
      </c>
      <c r="EZ92">
        <v>1658144494.0999999</v>
      </c>
      <c r="FA92">
        <v>1658144488.0999999</v>
      </c>
      <c r="FB92">
        <v>9</v>
      </c>
      <c r="FC92">
        <v>-0.39</v>
      </c>
      <c r="FD92">
        <v>0.129</v>
      </c>
      <c r="FE92">
        <v>-1.6950000000000001</v>
      </c>
      <c r="FF92">
        <v>0.501</v>
      </c>
      <c r="FG92">
        <v>420</v>
      </c>
      <c r="FH92">
        <v>31</v>
      </c>
      <c r="FI92">
        <v>0.32</v>
      </c>
      <c r="FJ92">
        <v>0.13</v>
      </c>
      <c r="FK92">
        <v>-15.32272</v>
      </c>
      <c r="FL92">
        <v>-1.2984337711069189</v>
      </c>
      <c r="FM92">
        <v>0.13178308351226281</v>
      </c>
      <c r="FN92">
        <v>0</v>
      </c>
      <c r="FO92">
        <v>2.5133735294117652</v>
      </c>
      <c r="FP92">
        <v>0.18930022443920491</v>
      </c>
      <c r="FQ92">
        <v>0.17164641719127749</v>
      </c>
      <c r="FR92">
        <v>1</v>
      </c>
      <c r="FS92">
        <v>1.2822119999999999</v>
      </c>
      <c r="FT92">
        <v>7.6582739212003967E-2</v>
      </c>
      <c r="FU92">
        <v>7.4488573620388066E-3</v>
      </c>
      <c r="FV92">
        <v>1</v>
      </c>
      <c r="FW92">
        <v>2</v>
      </c>
      <c r="FX92">
        <v>3</v>
      </c>
      <c r="FY92" t="s">
        <v>428</v>
      </c>
      <c r="FZ92">
        <v>3.3719299999999999</v>
      </c>
      <c r="GA92">
        <v>2.8936500000000001</v>
      </c>
      <c r="GB92">
        <v>0.111833</v>
      </c>
      <c r="GC92">
        <v>0.11584</v>
      </c>
      <c r="GD92">
        <v>0.13805000000000001</v>
      </c>
      <c r="GE92">
        <v>0.137271</v>
      </c>
      <c r="GF92">
        <v>30852.799999999999</v>
      </c>
      <c r="GG92">
        <v>26701.9</v>
      </c>
      <c r="GH92">
        <v>31035.5</v>
      </c>
      <c r="GI92">
        <v>28132.2</v>
      </c>
      <c r="GJ92">
        <v>35226.6</v>
      </c>
      <c r="GK92">
        <v>34239.9</v>
      </c>
      <c r="GL92">
        <v>40445.1</v>
      </c>
      <c r="GM92">
        <v>39206.400000000001</v>
      </c>
      <c r="GN92">
        <v>2.19495</v>
      </c>
      <c r="GO92">
        <v>1.6696800000000001</v>
      </c>
      <c r="GP92">
        <v>0</v>
      </c>
      <c r="GQ92">
        <v>0.107985</v>
      </c>
      <c r="GR92">
        <v>999.9</v>
      </c>
      <c r="GS92">
        <v>30.560700000000001</v>
      </c>
      <c r="GT92">
        <v>66.8</v>
      </c>
      <c r="GU92">
        <v>34.4</v>
      </c>
      <c r="GV92">
        <v>36.057000000000002</v>
      </c>
      <c r="GW92">
        <v>49.58</v>
      </c>
      <c r="GX92">
        <v>45.244399999999999</v>
      </c>
      <c r="GY92">
        <v>1</v>
      </c>
      <c r="GZ92">
        <v>0.39940300000000001</v>
      </c>
      <c r="HA92">
        <v>0.40582000000000001</v>
      </c>
      <c r="HB92">
        <v>20.214300000000001</v>
      </c>
      <c r="HC92">
        <v>5.2145900000000003</v>
      </c>
      <c r="HD92">
        <v>11.968</v>
      </c>
      <c r="HE92">
        <v>4.9908999999999999</v>
      </c>
      <c r="HF92">
        <v>3.2924799999999999</v>
      </c>
      <c r="HG92">
        <v>7855.1</v>
      </c>
      <c r="HH92">
        <v>9999</v>
      </c>
      <c r="HI92">
        <v>9999</v>
      </c>
      <c r="HJ92">
        <v>921.9</v>
      </c>
      <c r="HK92">
        <v>4.9712500000000004</v>
      </c>
      <c r="HL92">
        <v>1.87381</v>
      </c>
      <c r="HM92">
        <v>1.87012</v>
      </c>
      <c r="HN92">
        <v>1.86965</v>
      </c>
      <c r="HO92">
        <v>1.87439</v>
      </c>
      <c r="HP92">
        <v>1.87103</v>
      </c>
      <c r="HQ92">
        <v>1.8665</v>
      </c>
      <c r="HR92">
        <v>1.8775999999999999</v>
      </c>
      <c r="HS92">
        <v>0</v>
      </c>
      <c r="HT92">
        <v>0</v>
      </c>
      <c r="HU92">
        <v>0</v>
      </c>
      <c r="HV92">
        <v>0</v>
      </c>
      <c r="HW92" t="s">
        <v>417</v>
      </c>
      <c r="HX92" t="s">
        <v>418</v>
      </c>
      <c r="HY92" t="s">
        <v>419</v>
      </c>
      <c r="HZ92" t="s">
        <v>419</v>
      </c>
      <c r="IA92" t="s">
        <v>419</v>
      </c>
      <c r="IB92" t="s">
        <v>419</v>
      </c>
      <c r="IC92">
        <v>0</v>
      </c>
      <c r="ID92">
        <v>100</v>
      </c>
      <c r="IE92">
        <v>100</v>
      </c>
      <c r="IF92">
        <v>-1.9610000000000001</v>
      </c>
      <c r="IG92">
        <v>0.50539999999999996</v>
      </c>
      <c r="IH92">
        <v>-1.5492032321761531</v>
      </c>
      <c r="II92">
        <v>1.7196870422270779E-5</v>
      </c>
      <c r="IJ92">
        <v>-2.1741833173098589E-6</v>
      </c>
      <c r="IK92">
        <v>9.0595066644434051E-10</v>
      </c>
      <c r="IL92">
        <v>-9.5844304854189682E-2</v>
      </c>
      <c r="IM92">
        <v>-1.2435942757381079E-3</v>
      </c>
      <c r="IN92">
        <v>8.3241555849602686E-4</v>
      </c>
      <c r="IO92">
        <v>-6.8006265696850886E-6</v>
      </c>
      <c r="IP92">
        <v>17</v>
      </c>
      <c r="IQ92">
        <v>2050</v>
      </c>
      <c r="IR92">
        <v>3</v>
      </c>
      <c r="IS92">
        <v>34</v>
      </c>
      <c r="IT92">
        <v>113.7</v>
      </c>
      <c r="IU92">
        <v>113.8</v>
      </c>
      <c r="IV92">
        <v>1.24146</v>
      </c>
      <c r="IW92">
        <v>2.5647000000000002</v>
      </c>
      <c r="IX92">
        <v>1.49902</v>
      </c>
      <c r="IY92">
        <v>2.3034699999999999</v>
      </c>
      <c r="IZ92">
        <v>1.69678</v>
      </c>
      <c r="JA92">
        <v>2.2473100000000001</v>
      </c>
      <c r="JB92">
        <v>38.722499999999997</v>
      </c>
      <c r="JC92">
        <v>14.963800000000001</v>
      </c>
      <c r="JD92">
        <v>18</v>
      </c>
      <c r="JE92">
        <v>578.29300000000001</v>
      </c>
      <c r="JF92">
        <v>322.25099999999998</v>
      </c>
      <c r="JG92">
        <v>30.000800000000002</v>
      </c>
      <c r="JH92">
        <v>32.710500000000003</v>
      </c>
      <c r="JI92">
        <v>29.9999</v>
      </c>
      <c r="JJ92">
        <v>32.5227</v>
      </c>
      <c r="JK92">
        <v>32.497599999999998</v>
      </c>
      <c r="JL92">
        <v>24.988499999999998</v>
      </c>
      <c r="JM92">
        <v>20.631900000000002</v>
      </c>
      <c r="JN92">
        <v>100</v>
      </c>
      <c r="JO92">
        <v>30</v>
      </c>
      <c r="JP92">
        <v>518.39599999999996</v>
      </c>
      <c r="JQ92">
        <v>31.502300000000002</v>
      </c>
      <c r="JR92">
        <v>98.889600000000002</v>
      </c>
      <c r="JS92">
        <v>98.745900000000006</v>
      </c>
    </row>
    <row r="93" spans="1:279" x14ac:dyDescent="0.2">
      <c r="A93">
        <v>78</v>
      </c>
      <c r="B93">
        <v>1658151318.5</v>
      </c>
      <c r="C93">
        <v>307.5</v>
      </c>
      <c r="D93" t="s">
        <v>574</v>
      </c>
      <c r="E93" t="s">
        <v>575</v>
      </c>
      <c r="F93">
        <v>4</v>
      </c>
      <c r="G93">
        <v>1658151316.5</v>
      </c>
      <c r="H93">
        <f t="shared" si="50"/>
        <v>1.4549272637522507E-3</v>
      </c>
      <c r="I93">
        <f t="shared" si="51"/>
        <v>1.4549272637522508</v>
      </c>
      <c r="J93">
        <f t="shared" si="52"/>
        <v>6.3640388704763655</v>
      </c>
      <c r="K93">
        <f t="shared" si="53"/>
        <v>494.68585714285717</v>
      </c>
      <c r="L93">
        <f t="shared" si="54"/>
        <v>373.94011926154002</v>
      </c>
      <c r="M93">
        <f t="shared" si="55"/>
        <v>37.886015341943711</v>
      </c>
      <c r="N93">
        <f t="shared" si="56"/>
        <v>50.119457655862327</v>
      </c>
      <c r="O93">
        <f t="shared" si="57"/>
        <v>9.4201747100477282E-2</v>
      </c>
      <c r="P93">
        <f t="shared" si="58"/>
        <v>2.7681985489022809</v>
      </c>
      <c r="Q93">
        <f t="shared" si="59"/>
        <v>9.245641244829364E-2</v>
      </c>
      <c r="R93">
        <f t="shared" si="60"/>
        <v>5.7939375755770919E-2</v>
      </c>
      <c r="S93">
        <f t="shared" si="61"/>
        <v>194.43828299999998</v>
      </c>
      <c r="T93">
        <f t="shared" si="62"/>
        <v>33.21467531044506</v>
      </c>
      <c r="U93">
        <f t="shared" si="63"/>
        <v>32.31411428571429</v>
      </c>
      <c r="V93">
        <f t="shared" si="64"/>
        <v>4.8606395141635268</v>
      </c>
      <c r="W93">
        <f t="shared" si="65"/>
        <v>68.162389818761653</v>
      </c>
      <c r="X93">
        <f t="shared" si="66"/>
        <v>3.3307502097920212</v>
      </c>
      <c r="Y93">
        <f t="shared" si="67"/>
        <v>4.8864927104936013</v>
      </c>
      <c r="Z93">
        <f t="shared" si="68"/>
        <v>1.5298893043715056</v>
      </c>
      <c r="AA93">
        <f t="shared" si="69"/>
        <v>-64.162292331474262</v>
      </c>
      <c r="AB93">
        <f t="shared" si="70"/>
        <v>14.024213320969542</v>
      </c>
      <c r="AC93">
        <f t="shared" si="71"/>
        <v>1.1530114624838905</v>
      </c>
      <c r="AD93">
        <f t="shared" si="72"/>
        <v>145.45321545197916</v>
      </c>
      <c r="AE93">
        <f t="shared" si="73"/>
        <v>16.071820971494152</v>
      </c>
      <c r="AF93">
        <f t="shared" si="74"/>
        <v>1.4506271031314302</v>
      </c>
      <c r="AG93">
        <f t="shared" si="75"/>
        <v>6.3640388704763655</v>
      </c>
      <c r="AH93">
        <v>526.78753510697948</v>
      </c>
      <c r="AI93">
        <v>514.0676545454545</v>
      </c>
      <c r="AJ93">
        <v>1.712441013382284</v>
      </c>
      <c r="AK93">
        <v>63.439053204931277</v>
      </c>
      <c r="AL93">
        <f t="shared" si="76"/>
        <v>1.4549272637522508</v>
      </c>
      <c r="AM93">
        <v>31.579877546203829</v>
      </c>
      <c r="AN93">
        <v>32.878116363636337</v>
      </c>
      <c r="AO93">
        <v>1.754750237632842E-5</v>
      </c>
      <c r="AP93">
        <v>87.696171181003294</v>
      </c>
      <c r="AQ93">
        <v>105</v>
      </c>
      <c r="AR93">
        <v>16</v>
      </c>
      <c r="AS93">
        <f t="shared" si="77"/>
        <v>1</v>
      </c>
      <c r="AT93">
        <f t="shared" si="78"/>
        <v>0</v>
      </c>
      <c r="AU93">
        <f t="shared" si="79"/>
        <v>47444.657176771892</v>
      </c>
      <c r="AV93" t="s">
        <v>412</v>
      </c>
      <c r="AW93" t="s">
        <v>412</v>
      </c>
      <c r="AX93">
        <v>0</v>
      </c>
      <c r="AY93">
        <v>0</v>
      </c>
      <c r="AZ93" t="e">
        <f t="shared" si="80"/>
        <v>#DIV/0!</v>
      </c>
      <c r="BA93">
        <v>0</v>
      </c>
      <c r="BB93" t="s">
        <v>412</v>
      </c>
      <c r="BC93" t="s">
        <v>412</v>
      </c>
      <c r="BD93">
        <v>0</v>
      </c>
      <c r="BE93">
        <v>0</v>
      </c>
      <c r="BF93" t="e">
        <f t="shared" si="81"/>
        <v>#DIV/0!</v>
      </c>
      <c r="BG93">
        <v>0.5</v>
      </c>
      <c r="BH93">
        <f t="shared" si="82"/>
        <v>1009.5098999999999</v>
      </c>
      <c r="BI93">
        <f t="shared" si="83"/>
        <v>6.3640388704763655</v>
      </c>
      <c r="BJ93" t="e">
        <f t="shared" si="84"/>
        <v>#DIV/0!</v>
      </c>
      <c r="BK93">
        <f t="shared" si="85"/>
        <v>6.3040876275471556E-3</v>
      </c>
      <c r="BL93" t="e">
        <f t="shared" si="86"/>
        <v>#DIV/0!</v>
      </c>
      <c r="BM93" t="e">
        <f t="shared" si="87"/>
        <v>#DIV/0!</v>
      </c>
      <c r="BN93" t="s">
        <v>412</v>
      </c>
      <c r="BO93">
        <v>0</v>
      </c>
      <c r="BP93" t="e">
        <f t="shared" si="88"/>
        <v>#DIV/0!</v>
      </c>
      <c r="BQ93" t="e">
        <f t="shared" si="89"/>
        <v>#DIV/0!</v>
      </c>
      <c r="BR93" t="e">
        <f t="shared" si="90"/>
        <v>#DIV/0!</v>
      </c>
      <c r="BS93" t="e">
        <f t="shared" si="91"/>
        <v>#DIV/0!</v>
      </c>
      <c r="BT93" t="e">
        <f t="shared" si="92"/>
        <v>#DIV/0!</v>
      </c>
      <c r="BU93" t="e">
        <f t="shared" si="93"/>
        <v>#DIV/0!</v>
      </c>
      <c r="BV93" t="e">
        <f t="shared" si="94"/>
        <v>#DIV/0!</v>
      </c>
      <c r="BW93" t="e">
        <f t="shared" si="95"/>
        <v>#DIV/0!</v>
      </c>
      <c r="BX93" t="s">
        <v>412</v>
      </c>
      <c r="BY93" t="s">
        <v>412</v>
      </c>
      <c r="BZ93" t="s">
        <v>412</v>
      </c>
      <c r="CA93" t="s">
        <v>412</v>
      </c>
      <c r="CB93" t="s">
        <v>412</v>
      </c>
      <c r="CC93" t="s">
        <v>412</v>
      </c>
      <c r="CD93" t="s">
        <v>412</v>
      </c>
      <c r="CE93" t="s">
        <v>412</v>
      </c>
      <c r="CF93">
        <v>253</v>
      </c>
      <c r="CG93">
        <v>1000</v>
      </c>
      <c r="CH93" t="s">
        <v>413</v>
      </c>
      <c r="CI93">
        <v>1110.1500000000001</v>
      </c>
      <c r="CJ93">
        <v>1175.8634999999999</v>
      </c>
      <c r="CK93">
        <v>1152.67</v>
      </c>
      <c r="CL93">
        <v>1.3005735999999999E-4</v>
      </c>
      <c r="CM93">
        <v>6.5004835999999994E-4</v>
      </c>
      <c r="CN93">
        <v>4.7597999359999997E-2</v>
      </c>
      <c r="CO93">
        <v>5.5000000000000003E-4</v>
      </c>
      <c r="CP93">
        <f t="shared" si="96"/>
        <v>1199.997142857143</v>
      </c>
      <c r="CQ93">
        <f t="shared" si="97"/>
        <v>1009.5098999999999</v>
      </c>
      <c r="CR93">
        <f t="shared" si="98"/>
        <v>0.84126025300060225</v>
      </c>
      <c r="CS93">
        <f t="shared" si="99"/>
        <v>0.16203228829116256</v>
      </c>
      <c r="CT93">
        <v>6</v>
      </c>
      <c r="CU93">
        <v>0.5</v>
      </c>
      <c r="CV93" t="s">
        <v>414</v>
      </c>
      <c r="CW93">
        <v>2</v>
      </c>
      <c r="CX93" t="b">
        <v>1</v>
      </c>
      <c r="CY93">
        <v>1658151316.5</v>
      </c>
      <c r="CZ93">
        <v>494.68585714285717</v>
      </c>
      <c r="DA93">
        <v>510.17757142857153</v>
      </c>
      <c r="DB93">
        <v>32.874957142857141</v>
      </c>
      <c r="DC93">
        <v>31.580457142857139</v>
      </c>
      <c r="DD93">
        <v>496.65171428571432</v>
      </c>
      <c r="DE93">
        <v>32.369528571428567</v>
      </c>
      <c r="DF93">
        <v>650.26085714285716</v>
      </c>
      <c r="DG93">
        <v>101.2158571428571</v>
      </c>
      <c r="DH93">
        <v>9.9870671428571423E-2</v>
      </c>
      <c r="DI93">
        <v>32.408085714285718</v>
      </c>
      <c r="DJ93">
        <v>999.89999999999986</v>
      </c>
      <c r="DK93">
        <v>32.31411428571429</v>
      </c>
      <c r="DL93">
        <v>0</v>
      </c>
      <c r="DM93">
        <v>0</v>
      </c>
      <c r="DN93">
        <v>8997.9471428571433</v>
      </c>
      <c r="DO93">
        <v>0</v>
      </c>
      <c r="DP93">
        <v>833.45671428571427</v>
      </c>
      <c r="DQ93">
        <v>-15.49168571428571</v>
      </c>
      <c r="DR93">
        <v>511.50142857142862</v>
      </c>
      <c r="DS93">
        <v>526.81457142857141</v>
      </c>
      <c r="DT93">
        <v>1.2945042857142861</v>
      </c>
      <c r="DU93">
        <v>510.17757142857153</v>
      </c>
      <c r="DV93">
        <v>31.580457142857139</v>
      </c>
      <c r="DW93">
        <v>3.327467142857143</v>
      </c>
      <c r="DX93">
        <v>3.1964414285714291</v>
      </c>
      <c r="DY93">
        <v>25.764214285714282</v>
      </c>
      <c r="DZ93">
        <v>25.088228571428569</v>
      </c>
      <c r="EA93">
        <v>1199.997142857143</v>
      </c>
      <c r="EB93">
        <v>0.95799299999999998</v>
      </c>
      <c r="EC93">
        <v>4.2007399999999993E-2</v>
      </c>
      <c r="ED93">
        <v>0</v>
      </c>
      <c r="EE93">
        <v>2.6110571428571432</v>
      </c>
      <c r="EF93">
        <v>0</v>
      </c>
      <c r="EG93">
        <v>12600.928571428571</v>
      </c>
      <c r="EH93">
        <v>9554.9471428571414</v>
      </c>
      <c r="EI93">
        <v>46.392714285714291</v>
      </c>
      <c r="EJ93">
        <v>48.642714285714291</v>
      </c>
      <c r="EK93">
        <v>47.901571428571437</v>
      </c>
      <c r="EL93">
        <v>46.686999999999998</v>
      </c>
      <c r="EM93">
        <v>46.062285714285721</v>
      </c>
      <c r="EN93">
        <v>1149.5871428571429</v>
      </c>
      <c r="EO93">
        <v>50.41</v>
      </c>
      <c r="EP93">
        <v>0</v>
      </c>
      <c r="EQ93">
        <v>593825.5</v>
      </c>
      <c r="ER93">
        <v>0</v>
      </c>
      <c r="ES93">
        <v>2.554415384615385</v>
      </c>
      <c r="ET93">
        <v>0.36607178915535188</v>
      </c>
      <c r="EU93">
        <v>548.83077036582733</v>
      </c>
      <c r="EV93">
        <v>12582.880769230769</v>
      </c>
      <c r="EW93">
        <v>15</v>
      </c>
      <c r="EX93">
        <v>1658144494.0999999</v>
      </c>
      <c r="EY93" t="s">
        <v>415</v>
      </c>
      <c r="EZ93">
        <v>1658144494.0999999</v>
      </c>
      <c r="FA93">
        <v>1658144488.0999999</v>
      </c>
      <c r="FB93">
        <v>9</v>
      </c>
      <c r="FC93">
        <v>-0.39</v>
      </c>
      <c r="FD93">
        <v>0.129</v>
      </c>
      <c r="FE93">
        <v>-1.6950000000000001</v>
      </c>
      <c r="FF93">
        <v>0.501</v>
      </c>
      <c r="FG93">
        <v>420</v>
      </c>
      <c r="FH93">
        <v>31</v>
      </c>
      <c r="FI93">
        <v>0.32</v>
      </c>
      <c r="FJ93">
        <v>0.13</v>
      </c>
      <c r="FK93">
        <v>-15.396022500000001</v>
      </c>
      <c r="FL93">
        <v>-0.85986979362104177</v>
      </c>
      <c r="FM93">
        <v>8.9087158130395111E-2</v>
      </c>
      <c r="FN93">
        <v>0</v>
      </c>
      <c r="FO93">
        <v>2.546976470588235</v>
      </c>
      <c r="FP93">
        <v>0.6989090871708773</v>
      </c>
      <c r="FQ93">
        <v>0.2097015302741207</v>
      </c>
      <c r="FR93">
        <v>1</v>
      </c>
      <c r="FS93">
        <v>1.2866735</v>
      </c>
      <c r="FT93">
        <v>6.4087429643524416E-2</v>
      </c>
      <c r="FU93">
        <v>6.3220315366185834E-3</v>
      </c>
      <c r="FV93">
        <v>1</v>
      </c>
      <c r="FW93">
        <v>2</v>
      </c>
      <c r="FX93">
        <v>3</v>
      </c>
      <c r="FY93" t="s">
        <v>428</v>
      </c>
      <c r="FZ93">
        <v>3.3721299999999998</v>
      </c>
      <c r="GA93">
        <v>2.8936899999999999</v>
      </c>
      <c r="GB93">
        <v>0.112944</v>
      </c>
      <c r="GC93">
        <v>0.116956</v>
      </c>
      <c r="GD93">
        <v>0.138069</v>
      </c>
      <c r="GE93">
        <v>0.13728000000000001</v>
      </c>
      <c r="GF93">
        <v>30814.6</v>
      </c>
      <c r="GG93">
        <v>26668.2</v>
      </c>
      <c r="GH93">
        <v>31035.9</v>
      </c>
      <c r="GI93">
        <v>28132.2</v>
      </c>
      <c r="GJ93">
        <v>35226.5</v>
      </c>
      <c r="GK93">
        <v>34239.4</v>
      </c>
      <c r="GL93">
        <v>40445.800000000003</v>
      </c>
      <c r="GM93">
        <v>39206.199999999997</v>
      </c>
      <c r="GN93">
        <v>2.1947800000000002</v>
      </c>
      <c r="GO93">
        <v>1.6698200000000001</v>
      </c>
      <c r="GP93">
        <v>0</v>
      </c>
      <c r="GQ93">
        <v>0.108194</v>
      </c>
      <c r="GR93">
        <v>999.9</v>
      </c>
      <c r="GS93">
        <v>30.558900000000001</v>
      </c>
      <c r="GT93">
        <v>66.8</v>
      </c>
      <c r="GU93">
        <v>34.4</v>
      </c>
      <c r="GV93">
        <v>36.052999999999997</v>
      </c>
      <c r="GW93">
        <v>48.92</v>
      </c>
      <c r="GX93">
        <v>45.320500000000003</v>
      </c>
      <c r="GY93">
        <v>1</v>
      </c>
      <c r="GZ93">
        <v>0.39936199999999999</v>
      </c>
      <c r="HA93">
        <v>0.40898400000000001</v>
      </c>
      <c r="HB93">
        <v>20.214400000000001</v>
      </c>
      <c r="HC93">
        <v>5.2150400000000001</v>
      </c>
      <c r="HD93">
        <v>11.968299999999999</v>
      </c>
      <c r="HE93">
        <v>4.99125</v>
      </c>
      <c r="HF93">
        <v>3.2925</v>
      </c>
      <c r="HG93">
        <v>7855.1</v>
      </c>
      <c r="HH93">
        <v>9999</v>
      </c>
      <c r="HI93">
        <v>9999</v>
      </c>
      <c r="HJ93">
        <v>921.9</v>
      </c>
      <c r="HK93">
        <v>4.9712500000000004</v>
      </c>
      <c r="HL93">
        <v>1.8738300000000001</v>
      </c>
      <c r="HM93">
        <v>1.87012</v>
      </c>
      <c r="HN93">
        <v>1.8696600000000001</v>
      </c>
      <c r="HO93">
        <v>1.87439</v>
      </c>
      <c r="HP93">
        <v>1.87103</v>
      </c>
      <c r="HQ93">
        <v>1.86652</v>
      </c>
      <c r="HR93">
        <v>1.8776200000000001</v>
      </c>
      <c r="HS93">
        <v>0</v>
      </c>
      <c r="HT93">
        <v>0</v>
      </c>
      <c r="HU93">
        <v>0</v>
      </c>
      <c r="HV93">
        <v>0</v>
      </c>
      <c r="HW93" t="s">
        <v>417</v>
      </c>
      <c r="HX93" t="s">
        <v>418</v>
      </c>
      <c r="HY93" t="s">
        <v>419</v>
      </c>
      <c r="HZ93" t="s">
        <v>419</v>
      </c>
      <c r="IA93" t="s">
        <v>419</v>
      </c>
      <c r="IB93" t="s">
        <v>419</v>
      </c>
      <c r="IC93">
        <v>0</v>
      </c>
      <c r="ID93">
        <v>100</v>
      </c>
      <c r="IE93">
        <v>100</v>
      </c>
      <c r="IF93">
        <v>-1.9710000000000001</v>
      </c>
      <c r="IG93">
        <v>0.50560000000000005</v>
      </c>
      <c r="IH93">
        <v>-1.5492032321761531</v>
      </c>
      <c r="II93">
        <v>1.7196870422270779E-5</v>
      </c>
      <c r="IJ93">
        <v>-2.1741833173098589E-6</v>
      </c>
      <c r="IK93">
        <v>9.0595066644434051E-10</v>
      </c>
      <c r="IL93">
        <v>-9.5844304854189682E-2</v>
      </c>
      <c r="IM93">
        <v>-1.2435942757381079E-3</v>
      </c>
      <c r="IN93">
        <v>8.3241555849602686E-4</v>
      </c>
      <c r="IO93">
        <v>-6.8006265696850886E-6</v>
      </c>
      <c r="IP93">
        <v>17</v>
      </c>
      <c r="IQ93">
        <v>2050</v>
      </c>
      <c r="IR93">
        <v>3</v>
      </c>
      <c r="IS93">
        <v>34</v>
      </c>
      <c r="IT93">
        <v>113.7</v>
      </c>
      <c r="IU93">
        <v>113.8</v>
      </c>
      <c r="IV93">
        <v>1.25854</v>
      </c>
      <c r="IW93">
        <v>2.5476100000000002</v>
      </c>
      <c r="IX93">
        <v>1.49902</v>
      </c>
      <c r="IY93">
        <v>2.3022499999999999</v>
      </c>
      <c r="IZ93">
        <v>1.69678</v>
      </c>
      <c r="JA93">
        <v>2.2534200000000002</v>
      </c>
      <c r="JB93">
        <v>38.722499999999997</v>
      </c>
      <c r="JC93">
        <v>14.9726</v>
      </c>
      <c r="JD93">
        <v>18</v>
      </c>
      <c r="JE93">
        <v>578.15200000000004</v>
      </c>
      <c r="JF93">
        <v>322.32</v>
      </c>
      <c r="JG93">
        <v>30.000900000000001</v>
      </c>
      <c r="JH93">
        <v>32.708399999999997</v>
      </c>
      <c r="JI93">
        <v>29.9999</v>
      </c>
      <c r="JJ93">
        <v>32.520600000000002</v>
      </c>
      <c r="JK93">
        <v>32.495699999999999</v>
      </c>
      <c r="JL93">
        <v>25.254999999999999</v>
      </c>
      <c r="JM93">
        <v>20.903199999999998</v>
      </c>
      <c r="JN93">
        <v>100</v>
      </c>
      <c r="JO93">
        <v>30</v>
      </c>
      <c r="JP93">
        <v>525.07799999999997</v>
      </c>
      <c r="JQ93">
        <v>31.4847</v>
      </c>
      <c r="JR93">
        <v>98.891199999999998</v>
      </c>
      <c r="JS93">
        <v>98.745699999999999</v>
      </c>
    </row>
    <row r="94" spans="1:279" x14ac:dyDescent="0.2">
      <c r="A94">
        <v>79</v>
      </c>
      <c r="B94">
        <v>1658151322.5</v>
      </c>
      <c r="C94">
        <v>311.5</v>
      </c>
      <c r="D94" t="s">
        <v>576</v>
      </c>
      <c r="E94" t="s">
        <v>577</v>
      </c>
      <c r="F94">
        <v>4</v>
      </c>
      <c r="G94">
        <v>1658151320.1875</v>
      </c>
      <c r="H94">
        <f t="shared" si="50"/>
        <v>1.4572506071428542E-3</v>
      </c>
      <c r="I94">
        <f t="shared" si="51"/>
        <v>1.4572506071428541</v>
      </c>
      <c r="J94">
        <f t="shared" si="52"/>
        <v>6.4847609858229438</v>
      </c>
      <c r="K94">
        <f t="shared" si="53"/>
        <v>500.79237499999999</v>
      </c>
      <c r="L94">
        <f t="shared" si="54"/>
        <v>378.03289119147865</v>
      </c>
      <c r="M94">
        <f t="shared" si="55"/>
        <v>38.30070891321072</v>
      </c>
      <c r="N94">
        <f t="shared" si="56"/>
        <v>50.738185559401984</v>
      </c>
      <c r="O94">
        <f t="shared" si="57"/>
        <v>9.4369606126887107E-2</v>
      </c>
      <c r="P94">
        <f t="shared" si="58"/>
        <v>2.7685687886362231</v>
      </c>
      <c r="Q94">
        <f t="shared" si="59"/>
        <v>9.2618337744181059E-2</v>
      </c>
      <c r="R94">
        <f t="shared" si="60"/>
        <v>5.8041098668202167E-2</v>
      </c>
      <c r="S94">
        <f t="shared" si="61"/>
        <v>194.43614550000001</v>
      </c>
      <c r="T94">
        <f t="shared" si="62"/>
        <v>33.220313564163213</v>
      </c>
      <c r="U94">
        <f t="shared" si="63"/>
        <v>32.315462500000002</v>
      </c>
      <c r="V94">
        <f t="shared" si="64"/>
        <v>4.8610095881940305</v>
      </c>
      <c r="W94">
        <f t="shared" si="65"/>
        <v>68.150347010044612</v>
      </c>
      <c r="X94">
        <f t="shared" si="66"/>
        <v>3.3313626448966156</v>
      </c>
      <c r="Y94">
        <f t="shared" si="67"/>
        <v>4.8882548527678216</v>
      </c>
      <c r="Z94">
        <f t="shared" si="68"/>
        <v>1.5296469432974149</v>
      </c>
      <c r="AA94">
        <f t="shared" si="69"/>
        <v>-64.264751774999866</v>
      </c>
      <c r="AB94">
        <f t="shared" si="70"/>
        <v>14.778514711269404</v>
      </c>
      <c r="AC94">
        <f t="shared" si="71"/>
        <v>1.2149106237867708</v>
      </c>
      <c r="AD94">
        <f t="shared" si="72"/>
        <v>146.16481906005632</v>
      </c>
      <c r="AE94">
        <f t="shared" si="73"/>
        <v>16.231089147130138</v>
      </c>
      <c r="AF94">
        <f t="shared" si="74"/>
        <v>1.4578067265298595</v>
      </c>
      <c r="AG94">
        <f t="shared" si="75"/>
        <v>6.4847609858229438</v>
      </c>
      <c r="AH94">
        <v>533.80305089000831</v>
      </c>
      <c r="AI94">
        <v>520.93705454545443</v>
      </c>
      <c r="AJ94">
        <v>1.72069793996919</v>
      </c>
      <c r="AK94">
        <v>63.439053204931277</v>
      </c>
      <c r="AL94">
        <f t="shared" si="76"/>
        <v>1.4572506071428541</v>
      </c>
      <c r="AM94">
        <v>31.582737611648529</v>
      </c>
      <c r="AN94">
        <v>32.882859999999972</v>
      </c>
      <c r="AO94">
        <v>3.5614210689385048E-5</v>
      </c>
      <c r="AP94">
        <v>87.696171181003294</v>
      </c>
      <c r="AQ94">
        <v>105</v>
      </c>
      <c r="AR94">
        <v>16</v>
      </c>
      <c r="AS94">
        <f t="shared" si="77"/>
        <v>1</v>
      </c>
      <c r="AT94">
        <f t="shared" si="78"/>
        <v>0</v>
      </c>
      <c r="AU94">
        <f t="shared" si="79"/>
        <v>47453.872217772427</v>
      </c>
      <c r="AV94" t="s">
        <v>412</v>
      </c>
      <c r="AW94" t="s">
        <v>412</v>
      </c>
      <c r="AX94">
        <v>0</v>
      </c>
      <c r="AY94">
        <v>0</v>
      </c>
      <c r="AZ94" t="e">
        <f t="shared" si="80"/>
        <v>#DIV/0!</v>
      </c>
      <c r="BA94">
        <v>0</v>
      </c>
      <c r="BB94" t="s">
        <v>412</v>
      </c>
      <c r="BC94" t="s">
        <v>412</v>
      </c>
      <c r="BD94">
        <v>0</v>
      </c>
      <c r="BE94">
        <v>0</v>
      </c>
      <c r="BF94" t="e">
        <f t="shared" si="81"/>
        <v>#DIV/0!</v>
      </c>
      <c r="BG94">
        <v>0.5</v>
      </c>
      <c r="BH94">
        <f t="shared" si="82"/>
        <v>1009.49865</v>
      </c>
      <c r="BI94">
        <f t="shared" si="83"/>
        <v>6.4847609858229438</v>
      </c>
      <c r="BJ94" t="e">
        <f t="shared" si="84"/>
        <v>#DIV/0!</v>
      </c>
      <c r="BK94">
        <f t="shared" si="85"/>
        <v>6.4237440890316634E-3</v>
      </c>
      <c r="BL94" t="e">
        <f t="shared" si="86"/>
        <v>#DIV/0!</v>
      </c>
      <c r="BM94" t="e">
        <f t="shared" si="87"/>
        <v>#DIV/0!</v>
      </c>
      <c r="BN94" t="s">
        <v>412</v>
      </c>
      <c r="BO94">
        <v>0</v>
      </c>
      <c r="BP94" t="e">
        <f t="shared" si="88"/>
        <v>#DIV/0!</v>
      </c>
      <c r="BQ94" t="e">
        <f t="shared" si="89"/>
        <v>#DIV/0!</v>
      </c>
      <c r="BR94" t="e">
        <f t="shared" si="90"/>
        <v>#DIV/0!</v>
      </c>
      <c r="BS94" t="e">
        <f t="shared" si="91"/>
        <v>#DIV/0!</v>
      </c>
      <c r="BT94" t="e">
        <f t="shared" si="92"/>
        <v>#DIV/0!</v>
      </c>
      <c r="BU94" t="e">
        <f t="shared" si="93"/>
        <v>#DIV/0!</v>
      </c>
      <c r="BV94" t="e">
        <f t="shared" si="94"/>
        <v>#DIV/0!</v>
      </c>
      <c r="BW94" t="e">
        <f t="shared" si="95"/>
        <v>#DIV/0!</v>
      </c>
      <c r="BX94" t="s">
        <v>412</v>
      </c>
      <c r="BY94" t="s">
        <v>412</v>
      </c>
      <c r="BZ94" t="s">
        <v>412</v>
      </c>
      <c r="CA94" t="s">
        <v>412</v>
      </c>
      <c r="CB94" t="s">
        <v>412</v>
      </c>
      <c r="CC94" t="s">
        <v>412</v>
      </c>
      <c r="CD94" t="s">
        <v>412</v>
      </c>
      <c r="CE94" t="s">
        <v>412</v>
      </c>
      <c r="CF94">
        <v>253</v>
      </c>
      <c r="CG94">
        <v>1000</v>
      </c>
      <c r="CH94" t="s">
        <v>413</v>
      </c>
      <c r="CI94">
        <v>1110.1500000000001</v>
      </c>
      <c r="CJ94">
        <v>1175.8634999999999</v>
      </c>
      <c r="CK94">
        <v>1152.67</v>
      </c>
      <c r="CL94">
        <v>1.3005735999999999E-4</v>
      </c>
      <c r="CM94">
        <v>6.5004835999999994E-4</v>
      </c>
      <c r="CN94">
        <v>4.7597999359999997E-2</v>
      </c>
      <c r="CO94">
        <v>5.5000000000000003E-4</v>
      </c>
      <c r="CP94">
        <f t="shared" si="96"/>
        <v>1199.9837500000001</v>
      </c>
      <c r="CQ94">
        <f t="shared" si="97"/>
        <v>1009.49865</v>
      </c>
      <c r="CR94">
        <f t="shared" si="98"/>
        <v>0.84126026706611645</v>
      </c>
      <c r="CS94">
        <f t="shared" si="99"/>
        <v>0.16203231543760488</v>
      </c>
      <c r="CT94">
        <v>6</v>
      </c>
      <c r="CU94">
        <v>0.5</v>
      </c>
      <c r="CV94" t="s">
        <v>414</v>
      </c>
      <c r="CW94">
        <v>2</v>
      </c>
      <c r="CX94" t="b">
        <v>1</v>
      </c>
      <c r="CY94">
        <v>1658151320.1875</v>
      </c>
      <c r="CZ94">
        <v>500.79237499999999</v>
      </c>
      <c r="DA94">
        <v>516.44150000000002</v>
      </c>
      <c r="DB94">
        <v>32.880974999999999</v>
      </c>
      <c r="DC94">
        <v>31.5801625</v>
      </c>
      <c r="DD94">
        <v>502.76737500000002</v>
      </c>
      <c r="DE94">
        <v>32.375349999999997</v>
      </c>
      <c r="DF94">
        <v>650.30400000000009</v>
      </c>
      <c r="DG94">
        <v>101.21575</v>
      </c>
      <c r="DH94">
        <v>0.1000608875</v>
      </c>
      <c r="DI94">
        <v>32.414475000000003</v>
      </c>
      <c r="DJ94">
        <v>999.9</v>
      </c>
      <c r="DK94">
        <v>32.315462500000002</v>
      </c>
      <c r="DL94">
        <v>0</v>
      </c>
      <c r="DM94">
        <v>0</v>
      </c>
      <c r="DN94">
        <v>8999.9225000000006</v>
      </c>
      <c r="DO94">
        <v>0</v>
      </c>
      <c r="DP94">
        <v>779.48275000000001</v>
      </c>
      <c r="DQ94">
        <v>-15.6490875</v>
      </c>
      <c r="DR94">
        <v>517.81850000000009</v>
      </c>
      <c r="DS94">
        <v>533.282375</v>
      </c>
      <c r="DT94">
        <v>1.3008087500000001</v>
      </c>
      <c r="DU94">
        <v>516.44150000000002</v>
      </c>
      <c r="DV94">
        <v>31.5801625</v>
      </c>
      <c r="DW94">
        <v>3.3280750000000001</v>
      </c>
      <c r="DX94">
        <v>3.1964112500000001</v>
      </c>
      <c r="DY94">
        <v>25.767287499999998</v>
      </c>
      <c r="DZ94">
        <v>25.088062499999999</v>
      </c>
      <c r="EA94">
        <v>1199.9837500000001</v>
      </c>
      <c r="EB94">
        <v>0.95799299999999998</v>
      </c>
      <c r="EC94">
        <v>4.20074E-2</v>
      </c>
      <c r="ED94">
        <v>0</v>
      </c>
      <c r="EE94">
        <v>2.5687375000000001</v>
      </c>
      <c r="EF94">
        <v>0</v>
      </c>
      <c r="EG94">
        <v>12503.0875</v>
      </c>
      <c r="EH94">
        <v>9554.8449999999993</v>
      </c>
      <c r="EI94">
        <v>46.405999999999999</v>
      </c>
      <c r="EJ94">
        <v>48.679250000000003</v>
      </c>
      <c r="EK94">
        <v>47.921499999999988</v>
      </c>
      <c r="EL94">
        <v>46.702749999999988</v>
      </c>
      <c r="EM94">
        <v>46.061999999999998</v>
      </c>
      <c r="EN94">
        <v>1149.57375</v>
      </c>
      <c r="EO94">
        <v>50.41</v>
      </c>
      <c r="EP94">
        <v>0</v>
      </c>
      <c r="EQ94">
        <v>593829.10000014305</v>
      </c>
      <c r="ER94">
        <v>0</v>
      </c>
      <c r="ES94">
        <v>2.5796692307692308</v>
      </c>
      <c r="ET94">
        <v>0.41404443584866868</v>
      </c>
      <c r="EU94">
        <v>-562.26324870463384</v>
      </c>
      <c r="EV94">
        <v>12588.469230769229</v>
      </c>
      <c r="EW94">
        <v>15</v>
      </c>
      <c r="EX94">
        <v>1658144494.0999999</v>
      </c>
      <c r="EY94" t="s">
        <v>415</v>
      </c>
      <c r="EZ94">
        <v>1658144494.0999999</v>
      </c>
      <c r="FA94">
        <v>1658144488.0999999</v>
      </c>
      <c r="FB94">
        <v>9</v>
      </c>
      <c r="FC94">
        <v>-0.39</v>
      </c>
      <c r="FD94">
        <v>0.129</v>
      </c>
      <c r="FE94">
        <v>-1.6950000000000001</v>
      </c>
      <c r="FF94">
        <v>0.501</v>
      </c>
      <c r="FG94">
        <v>420</v>
      </c>
      <c r="FH94">
        <v>31</v>
      </c>
      <c r="FI94">
        <v>0.32</v>
      </c>
      <c r="FJ94">
        <v>0.13</v>
      </c>
      <c r="FK94">
        <v>-15.464762500000001</v>
      </c>
      <c r="FL94">
        <v>-1.013805253283306</v>
      </c>
      <c r="FM94">
        <v>0.1077302271590941</v>
      </c>
      <c r="FN94">
        <v>0</v>
      </c>
      <c r="FO94">
        <v>2.5477941176470589</v>
      </c>
      <c r="FP94">
        <v>0.63762566402564336</v>
      </c>
      <c r="FQ94">
        <v>0.23276550803352239</v>
      </c>
      <c r="FR94">
        <v>1</v>
      </c>
      <c r="FS94">
        <v>1.2911235000000001</v>
      </c>
      <c r="FT94">
        <v>5.7643452157594421E-2</v>
      </c>
      <c r="FU94">
        <v>5.6498272318718044E-3</v>
      </c>
      <c r="FV94">
        <v>1</v>
      </c>
      <c r="FW94">
        <v>2</v>
      </c>
      <c r="FX94">
        <v>3</v>
      </c>
      <c r="FY94" t="s">
        <v>428</v>
      </c>
      <c r="FZ94">
        <v>3.3723900000000002</v>
      </c>
      <c r="GA94">
        <v>2.8938199999999998</v>
      </c>
      <c r="GB94">
        <v>0.114051</v>
      </c>
      <c r="GC94">
        <v>0.118099</v>
      </c>
      <c r="GD94">
        <v>0.13808100000000001</v>
      </c>
      <c r="GE94">
        <v>0.137239</v>
      </c>
      <c r="GF94">
        <v>30776.400000000001</v>
      </c>
      <c r="GG94">
        <v>26633</v>
      </c>
      <c r="GH94">
        <v>31036.2</v>
      </c>
      <c r="GI94">
        <v>28131.5</v>
      </c>
      <c r="GJ94">
        <v>35226.199999999997</v>
      </c>
      <c r="GK94">
        <v>34240.800000000003</v>
      </c>
      <c r="GL94">
        <v>40446</v>
      </c>
      <c r="GM94">
        <v>39205.9</v>
      </c>
      <c r="GN94">
        <v>2.1954799999999999</v>
      </c>
      <c r="GO94">
        <v>1.6695500000000001</v>
      </c>
      <c r="GP94">
        <v>0</v>
      </c>
      <c r="GQ94">
        <v>0.108469</v>
      </c>
      <c r="GR94">
        <v>999.9</v>
      </c>
      <c r="GS94">
        <v>30.5581</v>
      </c>
      <c r="GT94">
        <v>66.8</v>
      </c>
      <c r="GU94">
        <v>34.4</v>
      </c>
      <c r="GV94">
        <v>36.061599999999999</v>
      </c>
      <c r="GW94">
        <v>50.09</v>
      </c>
      <c r="GX94">
        <v>44.527200000000001</v>
      </c>
      <c r="GY94">
        <v>1</v>
      </c>
      <c r="GZ94">
        <v>0.39922999999999997</v>
      </c>
      <c r="HA94">
        <v>0.41316399999999998</v>
      </c>
      <c r="HB94">
        <v>20.214400000000001</v>
      </c>
      <c r="HC94">
        <v>5.2148899999999996</v>
      </c>
      <c r="HD94">
        <v>11.9682</v>
      </c>
      <c r="HE94">
        <v>4.99085</v>
      </c>
      <c r="HF94">
        <v>3.2925</v>
      </c>
      <c r="HG94">
        <v>7855.3</v>
      </c>
      <c r="HH94">
        <v>9999</v>
      </c>
      <c r="HI94">
        <v>9999</v>
      </c>
      <c r="HJ94">
        <v>921.9</v>
      </c>
      <c r="HK94">
        <v>4.9712300000000003</v>
      </c>
      <c r="HL94">
        <v>1.87382</v>
      </c>
      <c r="HM94">
        <v>1.87012</v>
      </c>
      <c r="HN94">
        <v>1.86965</v>
      </c>
      <c r="HO94">
        <v>1.87439</v>
      </c>
      <c r="HP94">
        <v>1.87103</v>
      </c>
      <c r="HQ94">
        <v>1.8665400000000001</v>
      </c>
      <c r="HR94">
        <v>1.87761</v>
      </c>
      <c r="HS94">
        <v>0</v>
      </c>
      <c r="HT94">
        <v>0</v>
      </c>
      <c r="HU94">
        <v>0</v>
      </c>
      <c r="HV94">
        <v>0</v>
      </c>
      <c r="HW94" t="s">
        <v>417</v>
      </c>
      <c r="HX94" t="s">
        <v>418</v>
      </c>
      <c r="HY94" t="s">
        <v>419</v>
      </c>
      <c r="HZ94" t="s">
        <v>419</v>
      </c>
      <c r="IA94" t="s">
        <v>419</v>
      </c>
      <c r="IB94" t="s">
        <v>419</v>
      </c>
      <c r="IC94">
        <v>0</v>
      </c>
      <c r="ID94">
        <v>100</v>
      </c>
      <c r="IE94">
        <v>100</v>
      </c>
      <c r="IF94">
        <v>-1.9810000000000001</v>
      </c>
      <c r="IG94">
        <v>0.50570000000000004</v>
      </c>
      <c r="IH94">
        <v>-1.5492032321761531</v>
      </c>
      <c r="II94">
        <v>1.7196870422270779E-5</v>
      </c>
      <c r="IJ94">
        <v>-2.1741833173098589E-6</v>
      </c>
      <c r="IK94">
        <v>9.0595066644434051E-10</v>
      </c>
      <c r="IL94">
        <v>-9.5844304854189682E-2</v>
      </c>
      <c r="IM94">
        <v>-1.2435942757381079E-3</v>
      </c>
      <c r="IN94">
        <v>8.3241555849602686E-4</v>
      </c>
      <c r="IO94">
        <v>-6.8006265696850886E-6</v>
      </c>
      <c r="IP94">
        <v>17</v>
      </c>
      <c r="IQ94">
        <v>2050</v>
      </c>
      <c r="IR94">
        <v>3</v>
      </c>
      <c r="IS94">
        <v>34</v>
      </c>
      <c r="IT94">
        <v>113.8</v>
      </c>
      <c r="IU94">
        <v>113.9</v>
      </c>
      <c r="IV94">
        <v>1.26831</v>
      </c>
      <c r="IW94">
        <v>2.5549300000000001</v>
      </c>
      <c r="IX94">
        <v>1.49902</v>
      </c>
      <c r="IY94">
        <v>2.3034699999999999</v>
      </c>
      <c r="IZ94">
        <v>1.69678</v>
      </c>
      <c r="JA94">
        <v>2.3547400000000001</v>
      </c>
      <c r="JB94">
        <v>38.722499999999997</v>
      </c>
      <c r="JC94">
        <v>14.981400000000001</v>
      </c>
      <c r="JD94">
        <v>18</v>
      </c>
      <c r="JE94">
        <v>578.63400000000001</v>
      </c>
      <c r="JF94">
        <v>322.17</v>
      </c>
      <c r="JG94">
        <v>30.001100000000001</v>
      </c>
      <c r="JH94">
        <v>32.707599999999999</v>
      </c>
      <c r="JI94">
        <v>29.9998</v>
      </c>
      <c r="JJ94">
        <v>32.519799999999996</v>
      </c>
      <c r="JK94">
        <v>32.494799999999998</v>
      </c>
      <c r="JL94">
        <v>25.516500000000001</v>
      </c>
      <c r="JM94">
        <v>20.903199999999998</v>
      </c>
      <c r="JN94">
        <v>100</v>
      </c>
      <c r="JO94">
        <v>30</v>
      </c>
      <c r="JP94">
        <v>531.78399999999999</v>
      </c>
      <c r="JQ94">
        <v>31.4682</v>
      </c>
      <c r="JR94">
        <v>98.891900000000007</v>
      </c>
      <c r="JS94">
        <v>98.744299999999996</v>
      </c>
    </row>
    <row r="95" spans="1:279" x14ac:dyDescent="0.2">
      <c r="A95">
        <v>80</v>
      </c>
      <c r="B95">
        <v>1658151326.5</v>
      </c>
      <c r="C95">
        <v>315.5</v>
      </c>
      <c r="D95" t="s">
        <v>578</v>
      </c>
      <c r="E95" t="s">
        <v>579</v>
      </c>
      <c r="F95">
        <v>4</v>
      </c>
      <c r="G95">
        <v>1658151324.5</v>
      </c>
      <c r="H95">
        <f t="shared" si="50"/>
        <v>1.4847664890264962E-3</v>
      </c>
      <c r="I95">
        <f t="shared" si="51"/>
        <v>1.4847664890264962</v>
      </c>
      <c r="J95">
        <f t="shared" si="52"/>
        <v>6.5329241108362144</v>
      </c>
      <c r="K95">
        <f t="shared" si="53"/>
        <v>508.01642857142861</v>
      </c>
      <c r="L95">
        <f t="shared" si="54"/>
        <v>386.13000407137321</v>
      </c>
      <c r="M95">
        <f t="shared" si="55"/>
        <v>39.120866897337443</v>
      </c>
      <c r="N95">
        <f t="shared" si="56"/>
        <v>51.469823308861613</v>
      </c>
      <c r="O95">
        <f t="shared" si="57"/>
        <v>9.6030264563708306E-2</v>
      </c>
      <c r="P95">
        <f t="shared" si="58"/>
        <v>2.7644338636880699</v>
      </c>
      <c r="Q95">
        <f t="shared" si="59"/>
        <v>9.4214800186038852E-2</v>
      </c>
      <c r="R95">
        <f t="shared" si="60"/>
        <v>5.9044503685217659E-2</v>
      </c>
      <c r="S95">
        <f t="shared" si="61"/>
        <v>194.43417900000006</v>
      </c>
      <c r="T95">
        <f t="shared" si="62"/>
        <v>33.218529134778848</v>
      </c>
      <c r="U95">
        <f t="shared" si="63"/>
        <v>32.324285714285708</v>
      </c>
      <c r="V95">
        <f t="shared" si="64"/>
        <v>4.8634320953833967</v>
      </c>
      <c r="W95">
        <f t="shared" si="65"/>
        <v>68.132021215785116</v>
      </c>
      <c r="X95">
        <f t="shared" si="66"/>
        <v>3.3313388176807464</v>
      </c>
      <c r="Y95">
        <f t="shared" si="67"/>
        <v>4.8895346978329881</v>
      </c>
      <c r="Z95">
        <f t="shared" si="68"/>
        <v>1.5320932777026504</v>
      </c>
      <c r="AA95">
        <f t="shared" si="69"/>
        <v>-65.478202166068485</v>
      </c>
      <c r="AB95">
        <f t="shared" si="70"/>
        <v>14.132885997883555</v>
      </c>
      <c r="AC95">
        <f t="shared" si="71"/>
        <v>1.1636496148661035</v>
      </c>
      <c r="AD95">
        <f t="shared" si="72"/>
        <v>144.25251244668124</v>
      </c>
      <c r="AE95">
        <f t="shared" si="73"/>
        <v>16.286393868033002</v>
      </c>
      <c r="AF95">
        <f t="shared" si="74"/>
        <v>1.4986526655544452</v>
      </c>
      <c r="AG95">
        <f t="shared" si="75"/>
        <v>6.5329241108362144</v>
      </c>
      <c r="AH95">
        <v>540.78528175984127</v>
      </c>
      <c r="AI95">
        <v>527.86693939393956</v>
      </c>
      <c r="AJ95">
        <v>1.722640625610647</v>
      </c>
      <c r="AK95">
        <v>63.439053204931277</v>
      </c>
      <c r="AL95">
        <f t="shared" si="76"/>
        <v>1.4847664890264962</v>
      </c>
      <c r="AM95">
        <v>31.55241383232336</v>
      </c>
      <c r="AN95">
        <v>32.877183030303037</v>
      </c>
      <c r="AO95">
        <v>5.8758442556759601E-6</v>
      </c>
      <c r="AP95">
        <v>87.696171181003294</v>
      </c>
      <c r="AQ95">
        <v>104</v>
      </c>
      <c r="AR95">
        <v>16</v>
      </c>
      <c r="AS95">
        <f t="shared" si="77"/>
        <v>1</v>
      </c>
      <c r="AT95">
        <f t="shared" si="78"/>
        <v>0</v>
      </c>
      <c r="AU95">
        <f t="shared" si="79"/>
        <v>47339.180012654513</v>
      </c>
      <c r="AV95" t="s">
        <v>412</v>
      </c>
      <c r="AW95" t="s">
        <v>412</v>
      </c>
      <c r="AX95">
        <v>0</v>
      </c>
      <c r="AY95">
        <v>0</v>
      </c>
      <c r="AZ95" t="e">
        <f t="shared" si="80"/>
        <v>#DIV/0!</v>
      </c>
      <c r="BA95">
        <v>0</v>
      </c>
      <c r="BB95" t="s">
        <v>412</v>
      </c>
      <c r="BC95" t="s">
        <v>412</v>
      </c>
      <c r="BD95">
        <v>0</v>
      </c>
      <c r="BE95">
        <v>0</v>
      </c>
      <c r="BF95" t="e">
        <f t="shared" si="81"/>
        <v>#DIV/0!</v>
      </c>
      <c r="BG95">
        <v>0.5</v>
      </c>
      <c r="BH95">
        <f t="shared" si="82"/>
        <v>1009.4883000000002</v>
      </c>
      <c r="BI95">
        <f t="shared" si="83"/>
        <v>6.5329241108362144</v>
      </c>
      <c r="BJ95" t="e">
        <f t="shared" si="84"/>
        <v>#DIV/0!</v>
      </c>
      <c r="BK95">
        <f t="shared" si="85"/>
        <v>6.4715203839769246E-3</v>
      </c>
      <c r="BL95" t="e">
        <f t="shared" si="86"/>
        <v>#DIV/0!</v>
      </c>
      <c r="BM95" t="e">
        <f t="shared" si="87"/>
        <v>#DIV/0!</v>
      </c>
      <c r="BN95" t="s">
        <v>412</v>
      </c>
      <c r="BO95">
        <v>0</v>
      </c>
      <c r="BP95" t="e">
        <f t="shared" si="88"/>
        <v>#DIV/0!</v>
      </c>
      <c r="BQ95" t="e">
        <f t="shared" si="89"/>
        <v>#DIV/0!</v>
      </c>
      <c r="BR95" t="e">
        <f t="shared" si="90"/>
        <v>#DIV/0!</v>
      </c>
      <c r="BS95" t="e">
        <f t="shared" si="91"/>
        <v>#DIV/0!</v>
      </c>
      <c r="BT95" t="e">
        <f t="shared" si="92"/>
        <v>#DIV/0!</v>
      </c>
      <c r="BU95" t="e">
        <f t="shared" si="93"/>
        <v>#DIV/0!</v>
      </c>
      <c r="BV95" t="e">
        <f t="shared" si="94"/>
        <v>#DIV/0!</v>
      </c>
      <c r="BW95" t="e">
        <f t="shared" si="95"/>
        <v>#DIV/0!</v>
      </c>
      <c r="BX95" t="s">
        <v>412</v>
      </c>
      <c r="BY95" t="s">
        <v>412</v>
      </c>
      <c r="BZ95" t="s">
        <v>412</v>
      </c>
      <c r="CA95" t="s">
        <v>412</v>
      </c>
      <c r="CB95" t="s">
        <v>412</v>
      </c>
      <c r="CC95" t="s">
        <v>412</v>
      </c>
      <c r="CD95" t="s">
        <v>412</v>
      </c>
      <c r="CE95" t="s">
        <v>412</v>
      </c>
      <c r="CF95">
        <v>253</v>
      </c>
      <c r="CG95">
        <v>1000</v>
      </c>
      <c r="CH95" t="s">
        <v>413</v>
      </c>
      <c r="CI95">
        <v>1110.1500000000001</v>
      </c>
      <c r="CJ95">
        <v>1175.8634999999999</v>
      </c>
      <c r="CK95">
        <v>1152.67</v>
      </c>
      <c r="CL95">
        <v>1.3005735999999999E-4</v>
      </c>
      <c r="CM95">
        <v>6.5004835999999994E-4</v>
      </c>
      <c r="CN95">
        <v>4.7597999359999997E-2</v>
      </c>
      <c r="CO95">
        <v>5.5000000000000003E-4</v>
      </c>
      <c r="CP95">
        <f t="shared" si="96"/>
        <v>1199.971428571429</v>
      </c>
      <c r="CQ95">
        <f t="shared" si="97"/>
        <v>1009.4883000000002</v>
      </c>
      <c r="CR95">
        <f t="shared" si="98"/>
        <v>0.84126028000666675</v>
      </c>
      <c r="CS95">
        <f t="shared" si="99"/>
        <v>0.16203234041286696</v>
      </c>
      <c r="CT95">
        <v>6</v>
      </c>
      <c r="CU95">
        <v>0.5</v>
      </c>
      <c r="CV95" t="s">
        <v>414</v>
      </c>
      <c r="CW95">
        <v>2</v>
      </c>
      <c r="CX95" t="b">
        <v>1</v>
      </c>
      <c r="CY95">
        <v>1658151324.5</v>
      </c>
      <c r="CZ95">
        <v>508.01642857142861</v>
      </c>
      <c r="DA95">
        <v>523.74457142857136</v>
      </c>
      <c r="DB95">
        <v>32.88091428571429</v>
      </c>
      <c r="DC95">
        <v>31.54372857142857</v>
      </c>
      <c r="DD95">
        <v>510.00228571428568</v>
      </c>
      <c r="DE95">
        <v>32.375300000000003</v>
      </c>
      <c r="DF95">
        <v>650.34</v>
      </c>
      <c r="DG95">
        <v>101.21514285714289</v>
      </c>
      <c r="DH95">
        <v>0.10013045714285709</v>
      </c>
      <c r="DI95">
        <v>32.419114285714279</v>
      </c>
      <c r="DJ95">
        <v>999.89999999999986</v>
      </c>
      <c r="DK95">
        <v>32.324285714285708</v>
      </c>
      <c r="DL95">
        <v>0</v>
      </c>
      <c r="DM95">
        <v>0</v>
      </c>
      <c r="DN95">
        <v>8978.0357142857138</v>
      </c>
      <c r="DO95">
        <v>0</v>
      </c>
      <c r="DP95">
        <v>737.86914285714283</v>
      </c>
      <c r="DQ95">
        <v>-15.72847142857143</v>
      </c>
      <c r="DR95">
        <v>525.28814285714293</v>
      </c>
      <c r="DS95">
        <v>540.80385714285717</v>
      </c>
      <c r="DT95">
        <v>1.337225714285714</v>
      </c>
      <c r="DU95">
        <v>523.74457142857136</v>
      </c>
      <c r="DV95">
        <v>31.54372857142857</v>
      </c>
      <c r="DW95">
        <v>3.3280414285714288</v>
      </c>
      <c r="DX95">
        <v>3.1926957142857151</v>
      </c>
      <c r="DY95">
        <v>25.767142857142861</v>
      </c>
      <c r="DZ95">
        <v>25.068571428571431</v>
      </c>
      <c r="EA95">
        <v>1199.971428571429</v>
      </c>
      <c r="EB95">
        <v>0.95799299999999998</v>
      </c>
      <c r="EC95">
        <v>4.2007399999999993E-2</v>
      </c>
      <c r="ED95">
        <v>0</v>
      </c>
      <c r="EE95">
        <v>2.617571428571428</v>
      </c>
      <c r="EF95">
        <v>0</v>
      </c>
      <c r="EG95">
        <v>12486.54285714286</v>
      </c>
      <c r="EH95">
        <v>9554.7542857142853</v>
      </c>
      <c r="EI95">
        <v>46.410428571428568</v>
      </c>
      <c r="EJ95">
        <v>48.686999999999998</v>
      </c>
      <c r="EK95">
        <v>47.901571428571437</v>
      </c>
      <c r="EL95">
        <v>46.686999999999998</v>
      </c>
      <c r="EM95">
        <v>46.080000000000013</v>
      </c>
      <c r="EN95">
        <v>1149.561428571428</v>
      </c>
      <c r="EO95">
        <v>50.41</v>
      </c>
      <c r="EP95">
        <v>0</v>
      </c>
      <c r="EQ95">
        <v>593833.29999995232</v>
      </c>
      <c r="ER95">
        <v>0</v>
      </c>
      <c r="ES95">
        <v>2.6178759999999999</v>
      </c>
      <c r="ET95">
        <v>-9.6123080924600632E-2</v>
      </c>
      <c r="EU95">
        <v>-946.86923247627328</v>
      </c>
      <c r="EV95">
        <v>12551.871999999999</v>
      </c>
      <c r="EW95">
        <v>15</v>
      </c>
      <c r="EX95">
        <v>1658144494.0999999</v>
      </c>
      <c r="EY95" t="s">
        <v>415</v>
      </c>
      <c r="EZ95">
        <v>1658144494.0999999</v>
      </c>
      <c r="FA95">
        <v>1658144488.0999999</v>
      </c>
      <c r="FB95">
        <v>9</v>
      </c>
      <c r="FC95">
        <v>-0.39</v>
      </c>
      <c r="FD95">
        <v>0.129</v>
      </c>
      <c r="FE95">
        <v>-1.6950000000000001</v>
      </c>
      <c r="FF95">
        <v>0.501</v>
      </c>
      <c r="FG95">
        <v>420</v>
      </c>
      <c r="FH95">
        <v>31</v>
      </c>
      <c r="FI95">
        <v>0.32</v>
      </c>
      <c r="FJ95">
        <v>0.13</v>
      </c>
      <c r="FK95">
        <v>-15.551702499999999</v>
      </c>
      <c r="FL95">
        <v>-1.117577110694145</v>
      </c>
      <c r="FM95">
        <v>0.12074972150589</v>
      </c>
      <c r="FN95">
        <v>0</v>
      </c>
      <c r="FO95">
        <v>2.5832176470588242</v>
      </c>
      <c r="FP95">
        <v>0.41819403705874753</v>
      </c>
      <c r="FQ95">
        <v>0.22568448234412189</v>
      </c>
      <c r="FR95">
        <v>1</v>
      </c>
      <c r="FS95">
        <v>1.30036675</v>
      </c>
      <c r="FT95">
        <v>0.13936401500938089</v>
      </c>
      <c r="FU95">
        <v>1.6175232979388599E-2</v>
      </c>
      <c r="FV95">
        <v>0</v>
      </c>
      <c r="FW95">
        <v>1</v>
      </c>
      <c r="FX95">
        <v>3</v>
      </c>
      <c r="FY95" t="s">
        <v>493</v>
      </c>
      <c r="FZ95">
        <v>3.37222</v>
      </c>
      <c r="GA95">
        <v>2.8936099999999998</v>
      </c>
      <c r="GB95">
        <v>0.11515599999999999</v>
      </c>
      <c r="GC95">
        <v>0.119189</v>
      </c>
      <c r="GD95">
        <v>0.13806299999999999</v>
      </c>
      <c r="GE95">
        <v>0.13711400000000001</v>
      </c>
      <c r="GF95">
        <v>30739</v>
      </c>
      <c r="GG95">
        <v>26601.200000000001</v>
      </c>
      <c r="GH95">
        <v>31037.3</v>
      </c>
      <c r="GI95">
        <v>28132.7</v>
      </c>
      <c r="GJ95">
        <v>35228.300000000003</v>
      </c>
      <c r="GK95">
        <v>34246.800000000003</v>
      </c>
      <c r="GL95">
        <v>40447.5</v>
      </c>
      <c r="GM95">
        <v>39207.1</v>
      </c>
      <c r="GN95">
        <v>2.1960999999999999</v>
      </c>
      <c r="GO95">
        <v>1.6697299999999999</v>
      </c>
      <c r="GP95">
        <v>0</v>
      </c>
      <c r="GQ95">
        <v>0.108514</v>
      </c>
      <c r="GR95">
        <v>999.9</v>
      </c>
      <c r="GS95">
        <v>30.559899999999999</v>
      </c>
      <c r="GT95">
        <v>66.8</v>
      </c>
      <c r="GU95">
        <v>34.4</v>
      </c>
      <c r="GV95">
        <v>36.056800000000003</v>
      </c>
      <c r="GW95">
        <v>49.94</v>
      </c>
      <c r="GX95">
        <v>44.511200000000002</v>
      </c>
      <c r="GY95">
        <v>1</v>
      </c>
      <c r="GZ95">
        <v>0.39874500000000002</v>
      </c>
      <c r="HA95">
        <v>0.41651700000000003</v>
      </c>
      <c r="HB95">
        <v>20.214200000000002</v>
      </c>
      <c r="HC95">
        <v>5.2148899999999996</v>
      </c>
      <c r="HD95">
        <v>11.9682</v>
      </c>
      <c r="HE95">
        <v>4.99125</v>
      </c>
      <c r="HF95">
        <v>3.29243</v>
      </c>
      <c r="HG95">
        <v>7855.3</v>
      </c>
      <c r="HH95">
        <v>9999</v>
      </c>
      <c r="HI95">
        <v>9999</v>
      </c>
      <c r="HJ95">
        <v>921.9</v>
      </c>
      <c r="HK95">
        <v>4.9712199999999998</v>
      </c>
      <c r="HL95">
        <v>1.87382</v>
      </c>
      <c r="HM95">
        <v>1.87012</v>
      </c>
      <c r="HN95">
        <v>1.86964</v>
      </c>
      <c r="HO95">
        <v>1.87439</v>
      </c>
      <c r="HP95">
        <v>1.87103</v>
      </c>
      <c r="HQ95">
        <v>1.8665099999999999</v>
      </c>
      <c r="HR95">
        <v>1.8776299999999999</v>
      </c>
      <c r="HS95">
        <v>0</v>
      </c>
      <c r="HT95">
        <v>0</v>
      </c>
      <c r="HU95">
        <v>0</v>
      </c>
      <c r="HV95">
        <v>0</v>
      </c>
      <c r="HW95" t="s">
        <v>417</v>
      </c>
      <c r="HX95" t="s">
        <v>418</v>
      </c>
      <c r="HY95" t="s">
        <v>419</v>
      </c>
      <c r="HZ95" t="s">
        <v>419</v>
      </c>
      <c r="IA95" t="s">
        <v>419</v>
      </c>
      <c r="IB95" t="s">
        <v>419</v>
      </c>
      <c r="IC95">
        <v>0</v>
      </c>
      <c r="ID95">
        <v>100</v>
      </c>
      <c r="IE95">
        <v>100</v>
      </c>
      <c r="IF95">
        <v>-1.9910000000000001</v>
      </c>
      <c r="IG95">
        <v>0.50549999999999995</v>
      </c>
      <c r="IH95">
        <v>-1.5492032321761531</v>
      </c>
      <c r="II95">
        <v>1.7196870422270779E-5</v>
      </c>
      <c r="IJ95">
        <v>-2.1741833173098589E-6</v>
      </c>
      <c r="IK95">
        <v>9.0595066644434051E-10</v>
      </c>
      <c r="IL95">
        <v>-9.5844304854189682E-2</v>
      </c>
      <c r="IM95">
        <v>-1.2435942757381079E-3</v>
      </c>
      <c r="IN95">
        <v>8.3241555849602686E-4</v>
      </c>
      <c r="IO95">
        <v>-6.8006265696850886E-6</v>
      </c>
      <c r="IP95">
        <v>17</v>
      </c>
      <c r="IQ95">
        <v>2050</v>
      </c>
      <c r="IR95">
        <v>3</v>
      </c>
      <c r="IS95">
        <v>34</v>
      </c>
      <c r="IT95">
        <v>113.9</v>
      </c>
      <c r="IU95">
        <v>114</v>
      </c>
      <c r="IV95">
        <v>1.2817400000000001</v>
      </c>
      <c r="IW95">
        <v>2.5561500000000001</v>
      </c>
      <c r="IX95">
        <v>1.49902</v>
      </c>
      <c r="IY95">
        <v>2.3034699999999999</v>
      </c>
      <c r="IZ95">
        <v>1.69678</v>
      </c>
      <c r="JA95">
        <v>2.34741</v>
      </c>
      <c r="JB95">
        <v>38.722499999999997</v>
      </c>
      <c r="JC95">
        <v>14.9726</v>
      </c>
      <c r="JD95">
        <v>18</v>
      </c>
      <c r="JE95">
        <v>579.06500000000005</v>
      </c>
      <c r="JF95">
        <v>322.262</v>
      </c>
      <c r="JG95">
        <v>30.001000000000001</v>
      </c>
      <c r="JH95">
        <v>32.705500000000001</v>
      </c>
      <c r="JI95">
        <v>29.9999</v>
      </c>
      <c r="JJ95">
        <v>32.519199999999998</v>
      </c>
      <c r="JK95">
        <v>32.494799999999998</v>
      </c>
      <c r="JL95">
        <v>25.780799999999999</v>
      </c>
      <c r="JM95">
        <v>20.903199999999998</v>
      </c>
      <c r="JN95">
        <v>100</v>
      </c>
      <c r="JO95">
        <v>30</v>
      </c>
      <c r="JP95">
        <v>538.46199999999999</v>
      </c>
      <c r="JQ95">
        <v>31.462900000000001</v>
      </c>
      <c r="JR95">
        <v>98.895399999999995</v>
      </c>
      <c r="JS95">
        <v>98.747699999999995</v>
      </c>
    </row>
    <row r="96" spans="1:279" x14ac:dyDescent="0.2">
      <c r="A96">
        <v>81</v>
      </c>
      <c r="B96">
        <v>1658151330.5</v>
      </c>
      <c r="C96">
        <v>319.5</v>
      </c>
      <c r="D96" t="s">
        <v>580</v>
      </c>
      <c r="E96" t="s">
        <v>581</v>
      </c>
      <c r="F96">
        <v>4</v>
      </c>
      <c r="G96">
        <v>1658151328.1875</v>
      </c>
      <c r="H96">
        <f t="shared" si="50"/>
        <v>1.505520725619052E-3</v>
      </c>
      <c r="I96">
        <f t="shared" si="51"/>
        <v>1.5055207256190519</v>
      </c>
      <c r="J96">
        <f t="shared" si="52"/>
        <v>6.6088184973928197</v>
      </c>
      <c r="K96">
        <f t="shared" si="53"/>
        <v>514.1233749999999</v>
      </c>
      <c r="L96">
        <f t="shared" si="54"/>
        <v>392.16646095281101</v>
      </c>
      <c r="M96">
        <f t="shared" si="55"/>
        <v>39.73249451470145</v>
      </c>
      <c r="N96">
        <f t="shared" si="56"/>
        <v>52.088605760514795</v>
      </c>
      <c r="O96">
        <f t="shared" si="57"/>
        <v>9.7249247658600629E-2</v>
      </c>
      <c r="P96">
        <f t="shared" si="58"/>
        <v>2.7701388083021445</v>
      </c>
      <c r="Q96">
        <f t="shared" si="59"/>
        <v>9.5391636589795673E-2</v>
      </c>
      <c r="R96">
        <f t="shared" si="60"/>
        <v>5.9783716405730894E-2</v>
      </c>
      <c r="S96">
        <f t="shared" si="61"/>
        <v>194.43315299999995</v>
      </c>
      <c r="T96">
        <f t="shared" si="62"/>
        <v>33.219544325789663</v>
      </c>
      <c r="U96">
        <f t="shared" si="63"/>
        <v>32.328625000000002</v>
      </c>
      <c r="V96">
        <f t="shared" si="64"/>
        <v>4.8646238777868476</v>
      </c>
      <c r="W96">
        <f t="shared" si="65"/>
        <v>68.078811339212265</v>
      </c>
      <c r="X96">
        <f t="shared" si="66"/>
        <v>3.3302796415462916</v>
      </c>
      <c r="Y96">
        <f t="shared" si="67"/>
        <v>4.8918005118401737</v>
      </c>
      <c r="Z96">
        <f t="shared" si="68"/>
        <v>1.5343442362405559</v>
      </c>
      <c r="AA96">
        <f t="shared" si="69"/>
        <v>-66.39346399980019</v>
      </c>
      <c r="AB96">
        <f t="shared" si="70"/>
        <v>14.740225502855516</v>
      </c>
      <c r="AC96">
        <f t="shared" si="71"/>
        <v>1.2112309173694069</v>
      </c>
      <c r="AD96">
        <f t="shared" si="72"/>
        <v>143.99114542042469</v>
      </c>
      <c r="AE96">
        <f t="shared" si="73"/>
        <v>16.290252964879752</v>
      </c>
      <c r="AF96">
        <f t="shared" si="74"/>
        <v>1.5119110427240283</v>
      </c>
      <c r="AG96">
        <f t="shared" si="75"/>
        <v>6.6088184973928197</v>
      </c>
      <c r="AH96">
        <v>547.62309696407226</v>
      </c>
      <c r="AI96">
        <v>534.69149696969691</v>
      </c>
      <c r="AJ96">
        <v>1.7073535890363161</v>
      </c>
      <c r="AK96">
        <v>63.439053204931277</v>
      </c>
      <c r="AL96">
        <f t="shared" si="76"/>
        <v>1.5055207256190519</v>
      </c>
      <c r="AM96">
        <v>31.52147971346513</v>
      </c>
      <c r="AN96">
        <v>32.865264848484848</v>
      </c>
      <c r="AO96">
        <v>-7.0756157017422581E-5</v>
      </c>
      <c r="AP96">
        <v>87.696171181003294</v>
      </c>
      <c r="AQ96">
        <v>104</v>
      </c>
      <c r="AR96">
        <v>16</v>
      </c>
      <c r="AS96">
        <f t="shared" si="77"/>
        <v>1</v>
      </c>
      <c r="AT96">
        <f t="shared" si="78"/>
        <v>0</v>
      </c>
      <c r="AU96">
        <f t="shared" si="79"/>
        <v>47495.1689742491</v>
      </c>
      <c r="AV96" t="s">
        <v>412</v>
      </c>
      <c r="AW96" t="s">
        <v>412</v>
      </c>
      <c r="AX96">
        <v>0</v>
      </c>
      <c r="AY96">
        <v>0</v>
      </c>
      <c r="AZ96" t="e">
        <f t="shared" si="80"/>
        <v>#DIV/0!</v>
      </c>
      <c r="BA96">
        <v>0</v>
      </c>
      <c r="BB96" t="s">
        <v>412</v>
      </c>
      <c r="BC96" t="s">
        <v>412</v>
      </c>
      <c r="BD96">
        <v>0</v>
      </c>
      <c r="BE96">
        <v>0</v>
      </c>
      <c r="BF96" t="e">
        <f t="shared" si="81"/>
        <v>#DIV/0!</v>
      </c>
      <c r="BG96">
        <v>0.5</v>
      </c>
      <c r="BH96">
        <f t="shared" si="82"/>
        <v>1009.4828999999999</v>
      </c>
      <c r="BI96">
        <f t="shared" si="83"/>
        <v>6.6088184973928197</v>
      </c>
      <c r="BJ96" t="e">
        <f t="shared" si="84"/>
        <v>#DIV/0!</v>
      </c>
      <c r="BK96">
        <f t="shared" si="85"/>
        <v>6.5467364503081927E-3</v>
      </c>
      <c r="BL96" t="e">
        <f t="shared" si="86"/>
        <v>#DIV/0!</v>
      </c>
      <c r="BM96" t="e">
        <f t="shared" si="87"/>
        <v>#DIV/0!</v>
      </c>
      <c r="BN96" t="s">
        <v>412</v>
      </c>
      <c r="BO96">
        <v>0</v>
      </c>
      <c r="BP96" t="e">
        <f t="shared" si="88"/>
        <v>#DIV/0!</v>
      </c>
      <c r="BQ96" t="e">
        <f t="shared" si="89"/>
        <v>#DIV/0!</v>
      </c>
      <c r="BR96" t="e">
        <f t="shared" si="90"/>
        <v>#DIV/0!</v>
      </c>
      <c r="BS96" t="e">
        <f t="shared" si="91"/>
        <v>#DIV/0!</v>
      </c>
      <c r="BT96" t="e">
        <f t="shared" si="92"/>
        <v>#DIV/0!</v>
      </c>
      <c r="BU96" t="e">
        <f t="shared" si="93"/>
        <v>#DIV/0!</v>
      </c>
      <c r="BV96" t="e">
        <f t="shared" si="94"/>
        <v>#DIV/0!</v>
      </c>
      <c r="BW96" t="e">
        <f t="shared" si="95"/>
        <v>#DIV/0!</v>
      </c>
      <c r="BX96" t="s">
        <v>412</v>
      </c>
      <c r="BY96" t="s">
        <v>412</v>
      </c>
      <c r="BZ96" t="s">
        <v>412</v>
      </c>
      <c r="CA96" t="s">
        <v>412</v>
      </c>
      <c r="CB96" t="s">
        <v>412</v>
      </c>
      <c r="CC96" t="s">
        <v>412</v>
      </c>
      <c r="CD96" t="s">
        <v>412</v>
      </c>
      <c r="CE96" t="s">
        <v>412</v>
      </c>
      <c r="CF96">
        <v>253</v>
      </c>
      <c r="CG96">
        <v>1000</v>
      </c>
      <c r="CH96" t="s">
        <v>413</v>
      </c>
      <c r="CI96">
        <v>1110.1500000000001</v>
      </c>
      <c r="CJ96">
        <v>1175.8634999999999</v>
      </c>
      <c r="CK96">
        <v>1152.67</v>
      </c>
      <c r="CL96">
        <v>1.3005735999999999E-4</v>
      </c>
      <c r="CM96">
        <v>6.5004835999999994E-4</v>
      </c>
      <c r="CN96">
        <v>4.7597999359999997E-2</v>
      </c>
      <c r="CO96">
        <v>5.5000000000000003E-4</v>
      </c>
      <c r="CP96">
        <f t="shared" si="96"/>
        <v>1199.9649999999999</v>
      </c>
      <c r="CQ96">
        <f t="shared" si="97"/>
        <v>1009.4828999999999</v>
      </c>
      <c r="CR96">
        <f t="shared" si="98"/>
        <v>0.84126028675836373</v>
      </c>
      <c r="CS96">
        <f t="shared" si="99"/>
        <v>0.16203235344364209</v>
      </c>
      <c r="CT96">
        <v>6</v>
      </c>
      <c r="CU96">
        <v>0.5</v>
      </c>
      <c r="CV96" t="s">
        <v>414</v>
      </c>
      <c r="CW96">
        <v>2</v>
      </c>
      <c r="CX96" t="b">
        <v>1</v>
      </c>
      <c r="CY96">
        <v>1658151328.1875</v>
      </c>
      <c r="CZ96">
        <v>514.1233749999999</v>
      </c>
      <c r="DA96">
        <v>529.87062500000002</v>
      </c>
      <c r="DB96">
        <v>32.870424999999997</v>
      </c>
      <c r="DC96">
        <v>31.521325000000001</v>
      </c>
      <c r="DD96">
        <v>516.11824999999999</v>
      </c>
      <c r="DE96">
        <v>32.365137500000003</v>
      </c>
      <c r="DF96">
        <v>650.30637500000012</v>
      </c>
      <c r="DG96">
        <v>101.21550000000001</v>
      </c>
      <c r="DH96">
        <v>9.9881274999999992E-2</v>
      </c>
      <c r="DI96">
        <v>32.427325000000003</v>
      </c>
      <c r="DJ96">
        <v>999.9</v>
      </c>
      <c r="DK96">
        <v>32.328625000000002</v>
      </c>
      <c r="DL96">
        <v>0</v>
      </c>
      <c r="DM96">
        <v>0</v>
      </c>
      <c r="DN96">
        <v>9008.2837499999987</v>
      </c>
      <c r="DO96">
        <v>0</v>
      </c>
      <c r="DP96">
        <v>724.92599999999993</v>
      </c>
      <c r="DQ96">
        <v>-15.7473375</v>
      </c>
      <c r="DR96">
        <v>531.59712500000001</v>
      </c>
      <c r="DS96">
        <v>547.11649999999997</v>
      </c>
      <c r="DT96">
        <v>1.349135</v>
      </c>
      <c r="DU96">
        <v>529.87062500000002</v>
      </c>
      <c r="DV96">
        <v>31.521325000000001</v>
      </c>
      <c r="DW96">
        <v>3.3269912499999998</v>
      </c>
      <c r="DX96">
        <v>3.1904387500000002</v>
      </c>
      <c r="DY96">
        <v>25.761800000000001</v>
      </c>
      <c r="DZ96">
        <v>25.056699999999999</v>
      </c>
      <c r="EA96">
        <v>1199.9649999999999</v>
      </c>
      <c r="EB96">
        <v>0.95799299999999998</v>
      </c>
      <c r="EC96">
        <v>4.20074E-2</v>
      </c>
      <c r="ED96">
        <v>0</v>
      </c>
      <c r="EE96">
        <v>2.6959749999999998</v>
      </c>
      <c r="EF96">
        <v>0</v>
      </c>
      <c r="EG96">
        <v>12465.725</v>
      </c>
      <c r="EH96">
        <v>9554.6937499999985</v>
      </c>
      <c r="EI96">
        <v>46.390500000000003</v>
      </c>
      <c r="EJ96">
        <v>48.686999999999998</v>
      </c>
      <c r="EK96">
        <v>47.882750000000001</v>
      </c>
      <c r="EL96">
        <v>46.718499999999999</v>
      </c>
      <c r="EM96">
        <v>46.061999999999998</v>
      </c>
      <c r="EN96">
        <v>1149.5550000000001</v>
      </c>
      <c r="EO96">
        <v>50.41</v>
      </c>
      <c r="EP96">
        <v>0</v>
      </c>
      <c r="EQ96">
        <v>593837.5</v>
      </c>
      <c r="ER96">
        <v>0</v>
      </c>
      <c r="ES96">
        <v>2.6122115384615379</v>
      </c>
      <c r="ET96">
        <v>0.47310427226903762</v>
      </c>
      <c r="EU96">
        <v>-518.86153899097303</v>
      </c>
      <c r="EV96">
        <v>12503.79615384615</v>
      </c>
      <c r="EW96">
        <v>15</v>
      </c>
      <c r="EX96">
        <v>1658144494.0999999</v>
      </c>
      <c r="EY96" t="s">
        <v>415</v>
      </c>
      <c r="EZ96">
        <v>1658144494.0999999</v>
      </c>
      <c r="FA96">
        <v>1658144488.0999999</v>
      </c>
      <c r="FB96">
        <v>9</v>
      </c>
      <c r="FC96">
        <v>-0.39</v>
      </c>
      <c r="FD96">
        <v>0.129</v>
      </c>
      <c r="FE96">
        <v>-1.6950000000000001</v>
      </c>
      <c r="FF96">
        <v>0.501</v>
      </c>
      <c r="FG96">
        <v>420</v>
      </c>
      <c r="FH96">
        <v>31</v>
      </c>
      <c r="FI96">
        <v>0.32</v>
      </c>
      <c r="FJ96">
        <v>0.13</v>
      </c>
      <c r="FK96">
        <v>-15.6099225</v>
      </c>
      <c r="FL96">
        <v>-1.1829354596622439</v>
      </c>
      <c r="FM96">
        <v>0.12518805351849671</v>
      </c>
      <c r="FN96">
        <v>0</v>
      </c>
      <c r="FO96">
        <v>2.635270588235294</v>
      </c>
      <c r="FP96">
        <v>1.8426276994333149E-2</v>
      </c>
      <c r="FQ96">
        <v>0.21425962471265311</v>
      </c>
      <c r="FR96">
        <v>1</v>
      </c>
      <c r="FS96">
        <v>1.31280375</v>
      </c>
      <c r="FT96">
        <v>0.22409166979361739</v>
      </c>
      <c r="FU96">
        <v>2.3602278776370299E-2</v>
      </c>
      <c r="FV96">
        <v>0</v>
      </c>
      <c r="FW96">
        <v>1</v>
      </c>
      <c r="FX96">
        <v>3</v>
      </c>
      <c r="FY96" t="s">
        <v>493</v>
      </c>
      <c r="FZ96">
        <v>3.3720400000000001</v>
      </c>
      <c r="GA96">
        <v>2.8937200000000001</v>
      </c>
      <c r="GB96">
        <v>0.116242</v>
      </c>
      <c r="GC96">
        <v>0.12028899999999999</v>
      </c>
      <c r="GD96">
        <v>0.13802900000000001</v>
      </c>
      <c r="GE96">
        <v>0.13708999999999999</v>
      </c>
      <c r="GF96">
        <v>30701.4</v>
      </c>
      <c r="GG96">
        <v>26567.9</v>
      </c>
      <c r="GH96">
        <v>31037.4</v>
      </c>
      <c r="GI96">
        <v>28132.6</v>
      </c>
      <c r="GJ96">
        <v>35230</v>
      </c>
      <c r="GK96">
        <v>34247.800000000003</v>
      </c>
      <c r="GL96">
        <v>40447.9</v>
      </c>
      <c r="GM96">
        <v>39207.199999999997</v>
      </c>
      <c r="GN96">
        <v>2.1958700000000002</v>
      </c>
      <c r="GO96">
        <v>1.66957</v>
      </c>
      <c r="GP96">
        <v>0</v>
      </c>
      <c r="GQ96">
        <v>0.109602</v>
      </c>
      <c r="GR96">
        <v>999.9</v>
      </c>
      <c r="GS96">
        <v>30.560700000000001</v>
      </c>
      <c r="GT96">
        <v>66.8</v>
      </c>
      <c r="GU96">
        <v>34.4</v>
      </c>
      <c r="GV96">
        <v>36.0593</v>
      </c>
      <c r="GW96">
        <v>49.4</v>
      </c>
      <c r="GX96">
        <v>45.060099999999998</v>
      </c>
      <c r="GY96">
        <v>1</v>
      </c>
      <c r="GZ96">
        <v>0.39873700000000001</v>
      </c>
      <c r="HA96">
        <v>0.42084700000000003</v>
      </c>
      <c r="HB96">
        <v>20.214200000000002</v>
      </c>
      <c r="HC96">
        <v>5.2150400000000001</v>
      </c>
      <c r="HD96">
        <v>11.968</v>
      </c>
      <c r="HE96">
        <v>4.9912000000000001</v>
      </c>
      <c r="HF96">
        <v>3.2925300000000002</v>
      </c>
      <c r="HG96">
        <v>7855.3</v>
      </c>
      <c r="HH96">
        <v>9999</v>
      </c>
      <c r="HI96">
        <v>9999</v>
      </c>
      <c r="HJ96">
        <v>921.9</v>
      </c>
      <c r="HK96">
        <v>4.9712399999999999</v>
      </c>
      <c r="HL96">
        <v>1.8738300000000001</v>
      </c>
      <c r="HM96">
        <v>1.87012</v>
      </c>
      <c r="HN96">
        <v>1.86964</v>
      </c>
      <c r="HO96">
        <v>1.87439</v>
      </c>
      <c r="HP96">
        <v>1.87103</v>
      </c>
      <c r="HQ96">
        <v>1.8665099999999999</v>
      </c>
      <c r="HR96">
        <v>1.8776299999999999</v>
      </c>
      <c r="HS96">
        <v>0</v>
      </c>
      <c r="HT96">
        <v>0</v>
      </c>
      <c r="HU96">
        <v>0</v>
      </c>
      <c r="HV96">
        <v>0</v>
      </c>
      <c r="HW96" t="s">
        <v>417</v>
      </c>
      <c r="HX96" t="s">
        <v>418</v>
      </c>
      <c r="HY96" t="s">
        <v>419</v>
      </c>
      <c r="HZ96" t="s">
        <v>419</v>
      </c>
      <c r="IA96" t="s">
        <v>419</v>
      </c>
      <c r="IB96" t="s">
        <v>419</v>
      </c>
      <c r="IC96">
        <v>0</v>
      </c>
      <c r="ID96">
        <v>100</v>
      </c>
      <c r="IE96">
        <v>100</v>
      </c>
      <c r="IF96">
        <v>-2.0009999999999999</v>
      </c>
      <c r="IG96">
        <v>0.50509999999999999</v>
      </c>
      <c r="IH96">
        <v>-1.5492032321761531</v>
      </c>
      <c r="II96">
        <v>1.7196870422270779E-5</v>
      </c>
      <c r="IJ96">
        <v>-2.1741833173098589E-6</v>
      </c>
      <c r="IK96">
        <v>9.0595066644434051E-10</v>
      </c>
      <c r="IL96">
        <v>-9.5844304854189682E-2</v>
      </c>
      <c r="IM96">
        <v>-1.2435942757381079E-3</v>
      </c>
      <c r="IN96">
        <v>8.3241555849602686E-4</v>
      </c>
      <c r="IO96">
        <v>-6.8006265696850886E-6</v>
      </c>
      <c r="IP96">
        <v>17</v>
      </c>
      <c r="IQ96">
        <v>2050</v>
      </c>
      <c r="IR96">
        <v>3</v>
      </c>
      <c r="IS96">
        <v>34</v>
      </c>
      <c r="IT96">
        <v>113.9</v>
      </c>
      <c r="IU96">
        <v>114</v>
      </c>
      <c r="IV96">
        <v>1.2951699999999999</v>
      </c>
      <c r="IW96">
        <v>2.5585900000000001</v>
      </c>
      <c r="IX96">
        <v>1.49902</v>
      </c>
      <c r="IY96">
        <v>2.3034699999999999</v>
      </c>
      <c r="IZ96">
        <v>1.69678</v>
      </c>
      <c r="JA96">
        <v>2.2741699999999998</v>
      </c>
      <c r="JB96">
        <v>38.747100000000003</v>
      </c>
      <c r="JC96">
        <v>14.963800000000001</v>
      </c>
      <c r="JD96">
        <v>18</v>
      </c>
      <c r="JE96">
        <v>578.88599999999997</v>
      </c>
      <c r="JF96">
        <v>322.173</v>
      </c>
      <c r="JG96">
        <v>30.001200000000001</v>
      </c>
      <c r="JH96">
        <v>32.704700000000003</v>
      </c>
      <c r="JI96">
        <v>29.9999</v>
      </c>
      <c r="JJ96">
        <v>32.517000000000003</v>
      </c>
      <c r="JK96">
        <v>32.492800000000003</v>
      </c>
      <c r="JL96">
        <v>26.045200000000001</v>
      </c>
      <c r="JM96">
        <v>20.903199999999998</v>
      </c>
      <c r="JN96">
        <v>100</v>
      </c>
      <c r="JO96">
        <v>30</v>
      </c>
      <c r="JP96">
        <v>545.14099999999996</v>
      </c>
      <c r="JQ96">
        <v>31.462399999999999</v>
      </c>
      <c r="JR96">
        <v>98.896100000000004</v>
      </c>
      <c r="JS96">
        <v>98.747699999999995</v>
      </c>
    </row>
    <row r="97" spans="1:279" x14ac:dyDescent="0.2">
      <c r="A97">
        <v>82</v>
      </c>
      <c r="B97">
        <v>1658151334</v>
      </c>
      <c r="C97">
        <v>323</v>
      </c>
      <c r="D97" t="s">
        <v>582</v>
      </c>
      <c r="E97" t="s">
        <v>583</v>
      </c>
      <c r="F97">
        <v>4</v>
      </c>
      <c r="G97">
        <v>1658151331.625</v>
      </c>
      <c r="H97">
        <f t="shared" si="50"/>
        <v>1.5032878702672748E-3</v>
      </c>
      <c r="I97">
        <f t="shared" si="51"/>
        <v>1.5032878702672747</v>
      </c>
      <c r="J97">
        <f t="shared" si="52"/>
        <v>6.5238817649673875</v>
      </c>
      <c r="K97">
        <f t="shared" si="53"/>
        <v>519.83237499999996</v>
      </c>
      <c r="L97">
        <f t="shared" si="54"/>
        <v>398.73188902490762</v>
      </c>
      <c r="M97">
        <f t="shared" si="55"/>
        <v>40.397632532914066</v>
      </c>
      <c r="N97">
        <f t="shared" si="56"/>
        <v>52.666962041378575</v>
      </c>
      <c r="O97">
        <f t="shared" si="57"/>
        <v>9.6902359313076822E-2</v>
      </c>
      <c r="P97">
        <f t="shared" si="58"/>
        <v>2.7673388710022149</v>
      </c>
      <c r="Q97">
        <f t="shared" si="59"/>
        <v>9.5056013441858933E-2</v>
      </c>
      <c r="R97">
        <f t="shared" si="60"/>
        <v>5.95729650873245E-2</v>
      </c>
      <c r="S97">
        <f t="shared" si="61"/>
        <v>194.439409875</v>
      </c>
      <c r="T97">
        <f t="shared" si="62"/>
        <v>33.22681751485753</v>
      </c>
      <c r="U97">
        <f t="shared" si="63"/>
        <v>32.336975000000002</v>
      </c>
      <c r="V97">
        <f t="shared" si="64"/>
        <v>4.8669179158472238</v>
      </c>
      <c r="W97">
        <f t="shared" si="65"/>
        <v>68.039309060916821</v>
      </c>
      <c r="X97">
        <f t="shared" si="66"/>
        <v>3.3294530889739127</v>
      </c>
      <c r="Y97">
        <f t="shared" si="67"/>
        <v>4.8934257783144055</v>
      </c>
      <c r="Z97">
        <f t="shared" si="68"/>
        <v>1.5374648268733111</v>
      </c>
      <c r="AA97">
        <f t="shared" si="69"/>
        <v>-66.294995078786812</v>
      </c>
      <c r="AB97">
        <f t="shared" si="70"/>
        <v>14.357939512131583</v>
      </c>
      <c r="AC97">
        <f t="shared" si="71"/>
        <v>1.1810940967074188</v>
      </c>
      <c r="AD97">
        <f t="shared" si="72"/>
        <v>143.68344840505219</v>
      </c>
      <c r="AE97">
        <f t="shared" si="73"/>
        <v>16.353953152434901</v>
      </c>
      <c r="AF97">
        <f t="shared" si="74"/>
        <v>1.505376689912534</v>
      </c>
      <c r="AG97">
        <f t="shared" si="75"/>
        <v>6.5238817649673875</v>
      </c>
      <c r="AH97">
        <v>553.70201274185217</v>
      </c>
      <c r="AI97">
        <v>540.74661212121225</v>
      </c>
      <c r="AJ97">
        <v>1.7342291020533001</v>
      </c>
      <c r="AK97">
        <v>63.439053204931277</v>
      </c>
      <c r="AL97">
        <f t="shared" si="76"/>
        <v>1.5032878702672747</v>
      </c>
      <c r="AM97">
        <v>31.518275001953349</v>
      </c>
      <c r="AN97">
        <v>32.860049090909079</v>
      </c>
      <c r="AO97">
        <v>-5.7686923509325222E-5</v>
      </c>
      <c r="AP97">
        <v>87.696171181003294</v>
      </c>
      <c r="AQ97">
        <v>105</v>
      </c>
      <c r="AR97">
        <v>16</v>
      </c>
      <c r="AS97">
        <f t="shared" si="77"/>
        <v>1</v>
      </c>
      <c r="AT97">
        <f t="shared" si="78"/>
        <v>0</v>
      </c>
      <c r="AU97">
        <f t="shared" si="79"/>
        <v>47417.0507536191</v>
      </c>
      <c r="AV97" t="s">
        <v>412</v>
      </c>
      <c r="AW97" t="s">
        <v>412</v>
      </c>
      <c r="AX97">
        <v>0</v>
      </c>
      <c r="AY97">
        <v>0</v>
      </c>
      <c r="AZ97" t="e">
        <f t="shared" si="80"/>
        <v>#DIV/0!</v>
      </c>
      <c r="BA97">
        <v>0</v>
      </c>
      <c r="BB97" t="s">
        <v>412</v>
      </c>
      <c r="BC97" t="s">
        <v>412</v>
      </c>
      <c r="BD97">
        <v>0</v>
      </c>
      <c r="BE97">
        <v>0</v>
      </c>
      <c r="BF97" t="e">
        <f t="shared" si="81"/>
        <v>#DIV/0!</v>
      </c>
      <c r="BG97">
        <v>0.5</v>
      </c>
      <c r="BH97">
        <f t="shared" si="82"/>
        <v>1009.5154874999998</v>
      </c>
      <c r="BI97">
        <f t="shared" si="83"/>
        <v>6.5238817649673875</v>
      </c>
      <c r="BJ97" t="e">
        <f t="shared" si="84"/>
        <v>#DIV/0!</v>
      </c>
      <c r="BK97">
        <f t="shared" si="85"/>
        <v>6.4623889833759374E-3</v>
      </c>
      <c r="BL97" t="e">
        <f t="shared" si="86"/>
        <v>#DIV/0!</v>
      </c>
      <c r="BM97" t="e">
        <f t="shared" si="87"/>
        <v>#DIV/0!</v>
      </c>
      <c r="BN97" t="s">
        <v>412</v>
      </c>
      <c r="BO97">
        <v>0</v>
      </c>
      <c r="BP97" t="e">
        <f t="shared" si="88"/>
        <v>#DIV/0!</v>
      </c>
      <c r="BQ97" t="e">
        <f t="shared" si="89"/>
        <v>#DIV/0!</v>
      </c>
      <c r="BR97" t="e">
        <f t="shared" si="90"/>
        <v>#DIV/0!</v>
      </c>
      <c r="BS97" t="e">
        <f t="shared" si="91"/>
        <v>#DIV/0!</v>
      </c>
      <c r="BT97" t="e">
        <f t="shared" si="92"/>
        <v>#DIV/0!</v>
      </c>
      <c r="BU97" t="e">
        <f t="shared" si="93"/>
        <v>#DIV/0!</v>
      </c>
      <c r="BV97" t="e">
        <f t="shared" si="94"/>
        <v>#DIV/0!</v>
      </c>
      <c r="BW97" t="e">
        <f t="shared" si="95"/>
        <v>#DIV/0!</v>
      </c>
      <c r="BX97" t="s">
        <v>412</v>
      </c>
      <c r="BY97" t="s">
        <v>412</v>
      </c>
      <c r="BZ97" t="s">
        <v>412</v>
      </c>
      <c r="CA97" t="s">
        <v>412</v>
      </c>
      <c r="CB97" t="s">
        <v>412</v>
      </c>
      <c r="CC97" t="s">
        <v>412</v>
      </c>
      <c r="CD97" t="s">
        <v>412</v>
      </c>
      <c r="CE97" t="s">
        <v>412</v>
      </c>
      <c r="CF97">
        <v>253</v>
      </c>
      <c r="CG97">
        <v>1000</v>
      </c>
      <c r="CH97" t="s">
        <v>413</v>
      </c>
      <c r="CI97">
        <v>1110.1500000000001</v>
      </c>
      <c r="CJ97">
        <v>1175.8634999999999</v>
      </c>
      <c r="CK97">
        <v>1152.67</v>
      </c>
      <c r="CL97">
        <v>1.3005735999999999E-4</v>
      </c>
      <c r="CM97">
        <v>6.5004835999999994E-4</v>
      </c>
      <c r="CN97">
        <v>4.7597999359999997E-2</v>
      </c>
      <c r="CO97">
        <v>5.5000000000000003E-4</v>
      </c>
      <c r="CP97">
        <f t="shared" si="96"/>
        <v>1200.0037500000001</v>
      </c>
      <c r="CQ97">
        <f t="shared" si="97"/>
        <v>1009.5154874999998</v>
      </c>
      <c r="CR97">
        <f t="shared" si="98"/>
        <v>0.84126027731163322</v>
      </c>
      <c r="CS97">
        <f t="shared" si="99"/>
        <v>0.16203233521145244</v>
      </c>
      <c r="CT97">
        <v>6</v>
      </c>
      <c r="CU97">
        <v>0.5</v>
      </c>
      <c r="CV97" t="s">
        <v>414</v>
      </c>
      <c r="CW97">
        <v>2</v>
      </c>
      <c r="CX97" t="b">
        <v>1</v>
      </c>
      <c r="CY97">
        <v>1658151331.625</v>
      </c>
      <c r="CZ97">
        <v>519.83237499999996</v>
      </c>
      <c r="DA97">
        <v>535.64374999999995</v>
      </c>
      <c r="DB97">
        <v>32.862299999999998</v>
      </c>
      <c r="DC97">
        <v>31.518975000000001</v>
      </c>
      <c r="DD97">
        <v>521.83612499999992</v>
      </c>
      <c r="DE97">
        <v>32.357225</v>
      </c>
      <c r="DF97">
        <v>650.28487500000006</v>
      </c>
      <c r="DG97">
        <v>101.21525</v>
      </c>
      <c r="DH97">
        <v>0.100028875</v>
      </c>
      <c r="DI97">
        <v>32.433212500000003</v>
      </c>
      <c r="DJ97">
        <v>999.9</v>
      </c>
      <c r="DK97">
        <v>32.336975000000002</v>
      </c>
      <c r="DL97">
        <v>0</v>
      </c>
      <c r="DM97">
        <v>0</v>
      </c>
      <c r="DN97">
        <v>8993.4375</v>
      </c>
      <c r="DO97">
        <v>0</v>
      </c>
      <c r="DP97">
        <v>718.39887499999998</v>
      </c>
      <c r="DQ97">
        <v>-15.811512499999999</v>
      </c>
      <c r="DR97">
        <v>537.49562500000002</v>
      </c>
      <c r="DS97">
        <v>553.07625000000007</v>
      </c>
      <c r="DT97">
        <v>1.34333375</v>
      </c>
      <c r="DU97">
        <v>535.64374999999995</v>
      </c>
      <c r="DV97">
        <v>31.518975000000001</v>
      </c>
      <c r="DW97">
        <v>3.326165</v>
      </c>
      <c r="DX97">
        <v>3.1901962500000001</v>
      </c>
      <c r="DY97">
        <v>25.7576125</v>
      </c>
      <c r="DZ97">
        <v>25.0554375</v>
      </c>
      <c r="EA97">
        <v>1200.0037500000001</v>
      </c>
      <c r="EB97">
        <v>0.95799299999999998</v>
      </c>
      <c r="EC97">
        <v>4.20074E-2</v>
      </c>
      <c r="ED97">
        <v>0</v>
      </c>
      <c r="EE97">
        <v>2.6114375000000001</v>
      </c>
      <c r="EF97">
        <v>0</v>
      </c>
      <c r="EG97">
        <v>12488.674999999999</v>
      </c>
      <c r="EH97">
        <v>9555.0037499999999</v>
      </c>
      <c r="EI97">
        <v>46.382750000000001</v>
      </c>
      <c r="EJ97">
        <v>48.686999999999998</v>
      </c>
      <c r="EK97">
        <v>47.874749999999999</v>
      </c>
      <c r="EL97">
        <v>46.726374999999997</v>
      </c>
      <c r="EM97">
        <v>46.077749999999988</v>
      </c>
      <c r="EN97">
        <v>1149.5925</v>
      </c>
      <c r="EO97">
        <v>50.411250000000003</v>
      </c>
      <c r="EP97">
        <v>0</v>
      </c>
      <c r="EQ97">
        <v>593841.10000014305</v>
      </c>
      <c r="ER97">
        <v>0</v>
      </c>
      <c r="ES97">
        <v>2.6321500000000002</v>
      </c>
      <c r="ET97">
        <v>-0.26998632355225433</v>
      </c>
      <c r="EU97">
        <v>-0.47521325041266549</v>
      </c>
      <c r="EV97">
        <v>12486.465384615391</v>
      </c>
      <c r="EW97">
        <v>15</v>
      </c>
      <c r="EX97">
        <v>1658144494.0999999</v>
      </c>
      <c r="EY97" t="s">
        <v>415</v>
      </c>
      <c r="EZ97">
        <v>1658144494.0999999</v>
      </c>
      <c r="FA97">
        <v>1658144488.0999999</v>
      </c>
      <c r="FB97">
        <v>9</v>
      </c>
      <c r="FC97">
        <v>-0.39</v>
      </c>
      <c r="FD97">
        <v>0.129</v>
      </c>
      <c r="FE97">
        <v>-1.6950000000000001</v>
      </c>
      <c r="FF97">
        <v>0.501</v>
      </c>
      <c r="FG97">
        <v>420</v>
      </c>
      <c r="FH97">
        <v>31</v>
      </c>
      <c r="FI97">
        <v>0.32</v>
      </c>
      <c r="FJ97">
        <v>0.13</v>
      </c>
      <c r="FK97">
        <v>-15.67864</v>
      </c>
      <c r="FL97">
        <v>-1.143984990619096</v>
      </c>
      <c r="FM97">
        <v>0.1220914734942616</v>
      </c>
      <c r="FN97">
        <v>0</v>
      </c>
      <c r="FO97">
        <v>2.6225529411764699</v>
      </c>
      <c r="FP97">
        <v>-0.17475935814742169</v>
      </c>
      <c r="FQ97">
        <v>0.2172323061708149</v>
      </c>
      <c r="FR97">
        <v>1</v>
      </c>
      <c r="FS97">
        <v>1.32305425</v>
      </c>
      <c r="FT97">
        <v>0.22028521575984569</v>
      </c>
      <c r="FU97">
        <v>2.3475338750218271E-2</v>
      </c>
      <c r="FV97">
        <v>0</v>
      </c>
      <c r="FW97">
        <v>1</v>
      </c>
      <c r="FX97">
        <v>3</v>
      </c>
      <c r="FY97" t="s">
        <v>493</v>
      </c>
      <c r="FZ97">
        <v>3.37208</v>
      </c>
      <c r="GA97">
        <v>2.8936500000000001</v>
      </c>
      <c r="GB97">
        <v>0.117198</v>
      </c>
      <c r="GC97">
        <v>0.121243</v>
      </c>
      <c r="GD97">
        <v>0.138013</v>
      </c>
      <c r="GE97">
        <v>0.137102</v>
      </c>
      <c r="GF97">
        <v>30667.8</v>
      </c>
      <c r="GG97">
        <v>26539.9</v>
      </c>
      <c r="GH97">
        <v>31037.1</v>
      </c>
      <c r="GI97">
        <v>28133.5</v>
      </c>
      <c r="GJ97">
        <v>35230.300000000003</v>
      </c>
      <c r="GK97">
        <v>34246.800000000003</v>
      </c>
      <c r="GL97">
        <v>40447.4</v>
      </c>
      <c r="GM97">
        <v>39206.6</v>
      </c>
      <c r="GN97">
        <v>2.1955</v>
      </c>
      <c r="GO97">
        <v>1.66947</v>
      </c>
      <c r="GP97">
        <v>0</v>
      </c>
      <c r="GQ97">
        <v>0.10915800000000001</v>
      </c>
      <c r="GR97">
        <v>999.9</v>
      </c>
      <c r="GS97">
        <v>30.560700000000001</v>
      </c>
      <c r="GT97">
        <v>66.8</v>
      </c>
      <c r="GU97">
        <v>34.4</v>
      </c>
      <c r="GV97">
        <v>36.058</v>
      </c>
      <c r="GW97">
        <v>49.88</v>
      </c>
      <c r="GX97">
        <v>44.378999999999998</v>
      </c>
      <c r="GY97">
        <v>1</v>
      </c>
      <c r="GZ97">
        <v>0.39857500000000001</v>
      </c>
      <c r="HA97">
        <v>0.42338799999999999</v>
      </c>
      <c r="HB97">
        <v>20.214099999999998</v>
      </c>
      <c r="HC97">
        <v>5.2148899999999996</v>
      </c>
      <c r="HD97">
        <v>11.968299999999999</v>
      </c>
      <c r="HE97">
        <v>4.9911000000000003</v>
      </c>
      <c r="HF97">
        <v>3.2925499999999999</v>
      </c>
      <c r="HG97">
        <v>7855.5</v>
      </c>
      <c r="HH97">
        <v>9999</v>
      </c>
      <c r="HI97">
        <v>9999</v>
      </c>
      <c r="HJ97">
        <v>921.9</v>
      </c>
      <c r="HK97">
        <v>4.9712399999999999</v>
      </c>
      <c r="HL97">
        <v>1.8738300000000001</v>
      </c>
      <c r="HM97">
        <v>1.87012</v>
      </c>
      <c r="HN97">
        <v>1.8696299999999999</v>
      </c>
      <c r="HO97">
        <v>1.87439</v>
      </c>
      <c r="HP97">
        <v>1.87103</v>
      </c>
      <c r="HQ97">
        <v>1.8665499999999999</v>
      </c>
      <c r="HR97">
        <v>1.87761</v>
      </c>
      <c r="HS97">
        <v>0</v>
      </c>
      <c r="HT97">
        <v>0</v>
      </c>
      <c r="HU97">
        <v>0</v>
      </c>
      <c r="HV97">
        <v>0</v>
      </c>
      <c r="HW97" t="s">
        <v>417</v>
      </c>
      <c r="HX97" t="s">
        <v>418</v>
      </c>
      <c r="HY97" t="s">
        <v>419</v>
      </c>
      <c r="HZ97" t="s">
        <v>419</v>
      </c>
      <c r="IA97" t="s">
        <v>419</v>
      </c>
      <c r="IB97" t="s">
        <v>419</v>
      </c>
      <c r="IC97">
        <v>0</v>
      </c>
      <c r="ID97">
        <v>100</v>
      </c>
      <c r="IE97">
        <v>100</v>
      </c>
      <c r="IF97">
        <v>-2.0089999999999999</v>
      </c>
      <c r="IG97">
        <v>0.50490000000000002</v>
      </c>
      <c r="IH97">
        <v>-1.5492032321761531</v>
      </c>
      <c r="II97">
        <v>1.7196870422270779E-5</v>
      </c>
      <c r="IJ97">
        <v>-2.1741833173098589E-6</v>
      </c>
      <c r="IK97">
        <v>9.0595066644434051E-10</v>
      </c>
      <c r="IL97">
        <v>-9.5844304854189682E-2</v>
      </c>
      <c r="IM97">
        <v>-1.2435942757381079E-3</v>
      </c>
      <c r="IN97">
        <v>8.3241555849602686E-4</v>
      </c>
      <c r="IO97">
        <v>-6.8006265696850886E-6</v>
      </c>
      <c r="IP97">
        <v>17</v>
      </c>
      <c r="IQ97">
        <v>2050</v>
      </c>
      <c r="IR97">
        <v>3</v>
      </c>
      <c r="IS97">
        <v>34</v>
      </c>
      <c r="IT97">
        <v>114</v>
      </c>
      <c r="IU97">
        <v>114.1</v>
      </c>
      <c r="IV97">
        <v>1.3073699999999999</v>
      </c>
      <c r="IW97">
        <v>2.5573700000000001</v>
      </c>
      <c r="IX97">
        <v>1.49902</v>
      </c>
      <c r="IY97">
        <v>2.3034699999999999</v>
      </c>
      <c r="IZ97">
        <v>1.69678</v>
      </c>
      <c r="JA97">
        <v>2.2155800000000001</v>
      </c>
      <c r="JB97">
        <v>38.747100000000003</v>
      </c>
      <c r="JC97">
        <v>14.9726</v>
      </c>
      <c r="JD97">
        <v>18</v>
      </c>
      <c r="JE97">
        <v>578.62300000000005</v>
      </c>
      <c r="JF97">
        <v>322.11500000000001</v>
      </c>
      <c r="JG97">
        <v>30.001100000000001</v>
      </c>
      <c r="JH97">
        <v>32.702599999999997</v>
      </c>
      <c r="JI97">
        <v>29.9998</v>
      </c>
      <c r="JJ97">
        <v>32.517000000000003</v>
      </c>
      <c r="JK97">
        <v>32.491900000000001</v>
      </c>
      <c r="JL97">
        <v>26.2776</v>
      </c>
      <c r="JM97">
        <v>20.903199999999998</v>
      </c>
      <c r="JN97">
        <v>100</v>
      </c>
      <c r="JO97">
        <v>30</v>
      </c>
      <c r="JP97">
        <v>551.82000000000005</v>
      </c>
      <c r="JQ97">
        <v>31.46</v>
      </c>
      <c r="JR97">
        <v>98.895099999999999</v>
      </c>
      <c r="JS97">
        <v>98.748099999999994</v>
      </c>
    </row>
    <row r="98" spans="1:279" x14ac:dyDescent="0.2">
      <c r="A98">
        <v>83</v>
      </c>
      <c r="B98">
        <v>1658151338</v>
      </c>
      <c r="C98">
        <v>327</v>
      </c>
      <c r="D98" t="s">
        <v>584</v>
      </c>
      <c r="E98" t="s">
        <v>585</v>
      </c>
      <c r="F98">
        <v>4</v>
      </c>
      <c r="G98">
        <v>1658151336</v>
      </c>
      <c r="H98">
        <f t="shared" si="50"/>
        <v>1.4974374634254557E-3</v>
      </c>
      <c r="I98">
        <f t="shared" si="51"/>
        <v>1.4974374634254557</v>
      </c>
      <c r="J98">
        <f t="shared" si="52"/>
        <v>6.689221583235275</v>
      </c>
      <c r="K98">
        <f t="shared" si="53"/>
        <v>527.13142857142861</v>
      </c>
      <c r="L98">
        <f t="shared" si="54"/>
        <v>402.76194328285067</v>
      </c>
      <c r="M98">
        <f t="shared" si="55"/>
        <v>40.804821340869829</v>
      </c>
      <c r="N98">
        <f t="shared" si="56"/>
        <v>53.405005425025941</v>
      </c>
      <c r="O98">
        <f t="shared" si="57"/>
        <v>9.6587294938156834E-2</v>
      </c>
      <c r="P98">
        <f t="shared" si="58"/>
        <v>2.7693707573006128</v>
      </c>
      <c r="Q98">
        <f t="shared" si="59"/>
        <v>9.4754131751628182E-2</v>
      </c>
      <c r="R98">
        <f t="shared" si="60"/>
        <v>5.9383136885236915E-2</v>
      </c>
      <c r="S98">
        <f t="shared" si="61"/>
        <v>194.441475</v>
      </c>
      <c r="T98">
        <f t="shared" si="62"/>
        <v>33.234772431458836</v>
      </c>
      <c r="U98">
        <f t="shared" si="63"/>
        <v>32.331185714285724</v>
      </c>
      <c r="V98">
        <f t="shared" si="64"/>
        <v>4.8653272957965088</v>
      </c>
      <c r="W98">
        <f t="shared" si="65"/>
        <v>68.00350286183459</v>
      </c>
      <c r="X98">
        <f t="shared" si="66"/>
        <v>3.3289943091758123</v>
      </c>
      <c r="Y98">
        <f t="shared" si="67"/>
        <v>4.8953276950151547</v>
      </c>
      <c r="Z98">
        <f t="shared" si="68"/>
        <v>1.5363329866206965</v>
      </c>
      <c r="AA98">
        <f t="shared" si="69"/>
        <v>-66.036992137062597</v>
      </c>
      <c r="AB98">
        <f t="shared" si="70"/>
        <v>16.261155131771794</v>
      </c>
      <c r="AC98">
        <f t="shared" si="71"/>
        <v>1.3366797215953572</v>
      </c>
      <c r="AD98">
        <f t="shared" si="72"/>
        <v>146.00231771630453</v>
      </c>
      <c r="AE98">
        <f t="shared" si="73"/>
        <v>16.388303583291883</v>
      </c>
      <c r="AF98">
        <f t="shared" si="74"/>
        <v>1.4976921080637062</v>
      </c>
      <c r="AG98">
        <f t="shared" si="75"/>
        <v>6.689221583235275</v>
      </c>
      <c r="AH98">
        <v>560.62003298854256</v>
      </c>
      <c r="AI98">
        <v>547.60334545454532</v>
      </c>
      <c r="AJ98">
        <v>1.709585643854511</v>
      </c>
      <c r="AK98">
        <v>63.439053204931277</v>
      </c>
      <c r="AL98">
        <f t="shared" si="76"/>
        <v>1.4974374634254557</v>
      </c>
      <c r="AM98">
        <v>31.522114829226851</v>
      </c>
      <c r="AN98">
        <v>32.858384242424229</v>
      </c>
      <c r="AO98">
        <v>-7.2789221793485303E-6</v>
      </c>
      <c r="AP98">
        <v>87.696171181003294</v>
      </c>
      <c r="AQ98">
        <v>104</v>
      </c>
      <c r="AR98">
        <v>16</v>
      </c>
      <c r="AS98">
        <f t="shared" si="77"/>
        <v>1</v>
      </c>
      <c r="AT98">
        <f t="shared" si="78"/>
        <v>0</v>
      </c>
      <c r="AU98">
        <f t="shared" si="79"/>
        <v>47471.980933287574</v>
      </c>
      <c r="AV98" t="s">
        <v>412</v>
      </c>
      <c r="AW98" t="s">
        <v>412</v>
      </c>
      <c r="AX98">
        <v>0</v>
      </c>
      <c r="AY98">
        <v>0</v>
      </c>
      <c r="AZ98" t="e">
        <f t="shared" si="80"/>
        <v>#DIV/0!</v>
      </c>
      <c r="BA98">
        <v>0</v>
      </c>
      <c r="BB98" t="s">
        <v>412</v>
      </c>
      <c r="BC98" t="s">
        <v>412</v>
      </c>
      <c r="BD98">
        <v>0</v>
      </c>
      <c r="BE98">
        <v>0</v>
      </c>
      <c r="BF98" t="e">
        <f t="shared" si="81"/>
        <v>#DIV/0!</v>
      </c>
      <c r="BG98">
        <v>0.5</v>
      </c>
      <c r="BH98">
        <f t="shared" si="82"/>
        <v>1009.5267000000001</v>
      </c>
      <c r="BI98">
        <f t="shared" si="83"/>
        <v>6.689221583235275</v>
      </c>
      <c r="BJ98" t="e">
        <f t="shared" si="84"/>
        <v>#DIV/0!</v>
      </c>
      <c r="BK98">
        <f t="shared" si="85"/>
        <v>6.6260967473522735E-3</v>
      </c>
      <c r="BL98" t="e">
        <f t="shared" si="86"/>
        <v>#DIV/0!</v>
      </c>
      <c r="BM98" t="e">
        <f t="shared" si="87"/>
        <v>#DIV/0!</v>
      </c>
      <c r="BN98" t="s">
        <v>412</v>
      </c>
      <c r="BO98">
        <v>0</v>
      </c>
      <c r="BP98" t="e">
        <f t="shared" si="88"/>
        <v>#DIV/0!</v>
      </c>
      <c r="BQ98" t="e">
        <f t="shared" si="89"/>
        <v>#DIV/0!</v>
      </c>
      <c r="BR98" t="e">
        <f t="shared" si="90"/>
        <v>#DIV/0!</v>
      </c>
      <c r="BS98" t="e">
        <f t="shared" si="91"/>
        <v>#DIV/0!</v>
      </c>
      <c r="BT98" t="e">
        <f t="shared" si="92"/>
        <v>#DIV/0!</v>
      </c>
      <c r="BU98" t="e">
        <f t="shared" si="93"/>
        <v>#DIV/0!</v>
      </c>
      <c r="BV98" t="e">
        <f t="shared" si="94"/>
        <v>#DIV/0!</v>
      </c>
      <c r="BW98" t="e">
        <f t="shared" si="95"/>
        <v>#DIV/0!</v>
      </c>
      <c r="BX98" t="s">
        <v>412</v>
      </c>
      <c r="BY98" t="s">
        <v>412</v>
      </c>
      <c r="BZ98" t="s">
        <v>412</v>
      </c>
      <c r="CA98" t="s">
        <v>412</v>
      </c>
      <c r="CB98" t="s">
        <v>412</v>
      </c>
      <c r="CC98" t="s">
        <v>412</v>
      </c>
      <c r="CD98" t="s">
        <v>412</v>
      </c>
      <c r="CE98" t="s">
        <v>412</v>
      </c>
      <c r="CF98">
        <v>253</v>
      </c>
      <c r="CG98">
        <v>1000</v>
      </c>
      <c r="CH98" t="s">
        <v>413</v>
      </c>
      <c r="CI98">
        <v>1110.1500000000001</v>
      </c>
      <c r="CJ98">
        <v>1175.8634999999999</v>
      </c>
      <c r="CK98">
        <v>1152.67</v>
      </c>
      <c r="CL98">
        <v>1.3005735999999999E-4</v>
      </c>
      <c r="CM98">
        <v>6.5004835999999994E-4</v>
      </c>
      <c r="CN98">
        <v>4.7597999359999997E-2</v>
      </c>
      <c r="CO98">
        <v>5.5000000000000003E-4</v>
      </c>
      <c r="CP98">
        <f t="shared" si="96"/>
        <v>1200.017142857143</v>
      </c>
      <c r="CQ98">
        <f t="shared" si="97"/>
        <v>1009.5267000000001</v>
      </c>
      <c r="CR98">
        <f t="shared" si="98"/>
        <v>0.84126023199668576</v>
      </c>
      <c r="CS98">
        <f t="shared" si="99"/>
        <v>0.1620322477536035</v>
      </c>
      <c r="CT98">
        <v>6</v>
      </c>
      <c r="CU98">
        <v>0.5</v>
      </c>
      <c r="CV98" t="s">
        <v>414</v>
      </c>
      <c r="CW98">
        <v>2</v>
      </c>
      <c r="CX98" t="b">
        <v>1</v>
      </c>
      <c r="CY98">
        <v>1658151336</v>
      </c>
      <c r="CZ98">
        <v>527.13142857142861</v>
      </c>
      <c r="DA98">
        <v>542.98071428571438</v>
      </c>
      <c r="DB98">
        <v>32.858671428571427</v>
      </c>
      <c r="DC98">
        <v>31.522214285714281</v>
      </c>
      <c r="DD98">
        <v>529.14642857142849</v>
      </c>
      <c r="DE98">
        <v>32.353714285714283</v>
      </c>
      <c r="DF98">
        <v>650.29242857142856</v>
      </c>
      <c r="DG98">
        <v>101.21257142857139</v>
      </c>
      <c r="DH98">
        <v>9.9933442857142868E-2</v>
      </c>
      <c r="DI98">
        <v>32.440100000000001</v>
      </c>
      <c r="DJ98">
        <v>999.89999999999986</v>
      </c>
      <c r="DK98">
        <v>32.331185714285724</v>
      </c>
      <c r="DL98">
        <v>0</v>
      </c>
      <c r="DM98">
        <v>0</v>
      </c>
      <c r="DN98">
        <v>9004.4642857142862</v>
      </c>
      <c r="DO98">
        <v>0</v>
      </c>
      <c r="DP98">
        <v>737.13842857142845</v>
      </c>
      <c r="DQ98">
        <v>-15.849114285714281</v>
      </c>
      <c r="DR98">
        <v>545.04100000000005</v>
      </c>
      <c r="DS98">
        <v>560.65385714285708</v>
      </c>
      <c r="DT98">
        <v>1.3364785714285721</v>
      </c>
      <c r="DU98">
        <v>542.98071428571438</v>
      </c>
      <c r="DV98">
        <v>31.522214285714281</v>
      </c>
      <c r="DW98">
        <v>3.3257099999999999</v>
      </c>
      <c r="DX98">
        <v>3.190442857142858</v>
      </c>
      <c r="DY98">
        <v>25.755328571428571</v>
      </c>
      <c r="DZ98">
        <v>25.056699999999999</v>
      </c>
      <c r="EA98">
        <v>1200.017142857143</v>
      </c>
      <c r="EB98">
        <v>0.95799442857142858</v>
      </c>
      <c r="EC98">
        <v>4.2005871428571442E-2</v>
      </c>
      <c r="ED98">
        <v>0</v>
      </c>
      <c r="EE98">
        <v>2.5478000000000001</v>
      </c>
      <c r="EF98">
        <v>0</v>
      </c>
      <c r="EG98">
        <v>12523.357142857139</v>
      </c>
      <c r="EH98">
        <v>9555.1042857142875</v>
      </c>
      <c r="EI98">
        <v>46.410428571428568</v>
      </c>
      <c r="EJ98">
        <v>48.686999999999998</v>
      </c>
      <c r="EK98">
        <v>47.892714285714291</v>
      </c>
      <c r="EL98">
        <v>46.732000000000014</v>
      </c>
      <c r="EM98">
        <v>46.080000000000013</v>
      </c>
      <c r="EN98">
        <v>1149.6071428571429</v>
      </c>
      <c r="EO98">
        <v>50.41</v>
      </c>
      <c r="EP98">
        <v>0</v>
      </c>
      <c r="EQ98">
        <v>593844.70000004768</v>
      </c>
      <c r="ER98">
        <v>0</v>
      </c>
      <c r="ES98">
        <v>2.5991423076923081</v>
      </c>
      <c r="ET98">
        <v>-0.74801708845257497</v>
      </c>
      <c r="EU98">
        <v>211.49743547334921</v>
      </c>
      <c r="EV98">
        <v>12492.67307692308</v>
      </c>
      <c r="EW98">
        <v>15</v>
      </c>
      <c r="EX98">
        <v>1658144494.0999999</v>
      </c>
      <c r="EY98" t="s">
        <v>415</v>
      </c>
      <c r="EZ98">
        <v>1658144494.0999999</v>
      </c>
      <c r="FA98">
        <v>1658144488.0999999</v>
      </c>
      <c r="FB98">
        <v>9</v>
      </c>
      <c r="FC98">
        <v>-0.39</v>
      </c>
      <c r="FD98">
        <v>0.129</v>
      </c>
      <c r="FE98">
        <v>-1.6950000000000001</v>
      </c>
      <c r="FF98">
        <v>0.501</v>
      </c>
      <c r="FG98">
        <v>420</v>
      </c>
      <c r="FH98">
        <v>31</v>
      </c>
      <c r="FI98">
        <v>0.32</v>
      </c>
      <c r="FJ98">
        <v>0.13</v>
      </c>
      <c r="FK98">
        <v>-15.750147500000001</v>
      </c>
      <c r="FL98">
        <v>-0.79096097560969458</v>
      </c>
      <c r="FM98">
        <v>8.9435289420619624E-2</v>
      </c>
      <c r="FN98">
        <v>0</v>
      </c>
      <c r="FO98">
        <v>2.585955882352942</v>
      </c>
      <c r="FP98">
        <v>5.1304814124213102E-2</v>
      </c>
      <c r="FQ98">
        <v>0.19271395473019301</v>
      </c>
      <c r="FR98">
        <v>1</v>
      </c>
      <c r="FS98">
        <v>1.3315984999999999</v>
      </c>
      <c r="FT98">
        <v>0.1324662664165096</v>
      </c>
      <c r="FU98">
        <v>1.8544615599952449E-2</v>
      </c>
      <c r="FV98">
        <v>0</v>
      </c>
      <c r="FW98">
        <v>1</v>
      </c>
      <c r="FX98">
        <v>3</v>
      </c>
      <c r="FY98" t="s">
        <v>493</v>
      </c>
      <c r="FZ98">
        <v>3.37242</v>
      </c>
      <c r="GA98">
        <v>2.8937599999999999</v>
      </c>
      <c r="GB98">
        <v>0.118271</v>
      </c>
      <c r="GC98">
        <v>0.122336</v>
      </c>
      <c r="GD98">
        <v>0.13801099999999999</v>
      </c>
      <c r="GE98">
        <v>0.137101</v>
      </c>
      <c r="GF98">
        <v>30630</v>
      </c>
      <c r="GG98">
        <v>26507.5</v>
      </c>
      <c r="GH98">
        <v>31036.6</v>
      </c>
      <c r="GI98">
        <v>28134.3</v>
      </c>
      <c r="GJ98">
        <v>35229.599999999999</v>
      </c>
      <c r="GK98">
        <v>34248.699999999997</v>
      </c>
      <c r="GL98">
        <v>40446.6</v>
      </c>
      <c r="GM98">
        <v>39208.699999999997</v>
      </c>
      <c r="GN98">
        <v>2.19645</v>
      </c>
      <c r="GO98">
        <v>1.6696500000000001</v>
      </c>
      <c r="GP98">
        <v>0</v>
      </c>
      <c r="GQ98">
        <v>0.108875</v>
      </c>
      <c r="GR98">
        <v>999.9</v>
      </c>
      <c r="GS98">
        <v>30.563400000000001</v>
      </c>
      <c r="GT98">
        <v>66.8</v>
      </c>
      <c r="GU98">
        <v>34.4</v>
      </c>
      <c r="GV98">
        <v>36.055399999999999</v>
      </c>
      <c r="GW98">
        <v>49.79</v>
      </c>
      <c r="GX98">
        <v>44.431100000000001</v>
      </c>
      <c r="GY98">
        <v>1</v>
      </c>
      <c r="GZ98">
        <v>0.39813500000000002</v>
      </c>
      <c r="HA98">
        <v>0.42707000000000001</v>
      </c>
      <c r="HB98">
        <v>20.213999999999999</v>
      </c>
      <c r="HC98">
        <v>5.2156399999999996</v>
      </c>
      <c r="HD98">
        <v>11.9682</v>
      </c>
      <c r="HE98">
        <v>4.9914500000000004</v>
      </c>
      <c r="HF98">
        <v>3.2927</v>
      </c>
      <c r="HG98">
        <v>7855.5</v>
      </c>
      <c r="HH98">
        <v>9999</v>
      </c>
      <c r="HI98">
        <v>9999</v>
      </c>
      <c r="HJ98">
        <v>921.9</v>
      </c>
      <c r="HK98">
        <v>4.9712300000000003</v>
      </c>
      <c r="HL98">
        <v>1.8738300000000001</v>
      </c>
      <c r="HM98">
        <v>1.87012</v>
      </c>
      <c r="HN98">
        <v>1.8696299999999999</v>
      </c>
      <c r="HO98">
        <v>1.87439</v>
      </c>
      <c r="HP98">
        <v>1.8710199999999999</v>
      </c>
      <c r="HQ98">
        <v>1.86652</v>
      </c>
      <c r="HR98">
        <v>1.8776299999999999</v>
      </c>
      <c r="HS98">
        <v>0</v>
      </c>
      <c r="HT98">
        <v>0</v>
      </c>
      <c r="HU98">
        <v>0</v>
      </c>
      <c r="HV98">
        <v>0</v>
      </c>
      <c r="HW98" t="s">
        <v>417</v>
      </c>
      <c r="HX98" t="s">
        <v>418</v>
      </c>
      <c r="HY98" t="s">
        <v>419</v>
      </c>
      <c r="HZ98" t="s">
        <v>419</v>
      </c>
      <c r="IA98" t="s">
        <v>419</v>
      </c>
      <c r="IB98" t="s">
        <v>419</v>
      </c>
      <c r="IC98">
        <v>0</v>
      </c>
      <c r="ID98">
        <v>100</v>
      </c>
      <c r="IE98">
        <v>100</v>
      </c>
      <c r="IF98">
        <v>-2.02</v>
      </c>
      <c r="IG98">
        <v>0.50490000000000002</v>
      </c>
      <c r="IH98">
        <v>-1.5492032321761531</v>
      </c>
      <c r="II98">
        <v>1.7196870422270779E-5</v>
      </c>
      <c r="IJ98">
        <v>-2.1741833173098589E-6</v>
      </c>
      <c r="IK98">
        <v>9.0595066644434051E-10</v>
      </c>
      <c r="IL98">
        <v>-9.5844304854189682E-2</v>
      </c>
      <c r="IM98">
        <v>-1.2435942757381079E-3</v>
      </c>
      <c r="IN98">
        <v>8.3241555849602686E-4</v>
      </c>
      <c r="IO98">
        <v>-6.8006265696850886E-6</v>
      </c>
      <c r="IP98">
        <v>17</v>
      </c>
      <c r="IQ98">
        <v>2050</v>
      </c>
      <c r="IR98">
        <v>3</v>
      </c>
      <c r="IS98">
        <v>34</v>
      </c>
      <c r="IT98">
        <v>114.1</v>
      </c>
      <c r="IU98">
        <v>114.2</v>
      </c>
      <c r="IV98">
        <v>1.3208</v>
      </c>
      <c r="IW98">
        <v>2.5585900000000001</v>
      </c>
      <c r="IX98">
        <v>1.49902</v>
      </c>
      <c r="IY98">
        <v>2.3034699999999999</v>
      </c>
      <c r="IZ98">
        <v>1.69678</v>
      </c>
      <c r="JA98">
        <v>2.2802699999999998</v>
      </c>
      <c r="JB98">
        <v>38.747100000000003</v>
      </c>
      <c r="JC98">
        <v>14.963800000000001</v>
      </c>
      <c r="JD98">
        <v>18</v>
      </c>
      <c r="JE98">
        <v>579.28899999999999</v>
      </c>
      <c r="JF98">
        <v>322.20699999999999</v>
      </c>
      <c r="JG98">
        <v>30.001100000000001</v>
      </c>
      <c r="JH98">
        <v>32.702599999999997</v>
      </c>
      <c r="JI98">
        <v>29.9999</v>
      </c>
      <c r="JJ98">
        <v>32.517000000000003</v>
      </c>
      <c r="JK98">
        <v>32.491900000000001</v>
      </c>
      <c r="JL98">
        <v>26.537500000000001</v>
      </c>
      <c r="JM98">
        <v>20.903199999999998</v>
      </c>
      <c r="JN98">
        <v>100</v>
      </c>
      <c r="JO98">
        <v>30</v>
      </c>
      <c r="JP98">
        <v>558.50599999999997</v>
      </c>
      <c r="JQ98">
        <v>31.451499999999999</v>
      </c>
      <c r="JR98">
        <v>98.893199999999993</v>
      </c>
      <c r="JS98">
        <v>98.752300000000005</v>
      </c>
    </row>
    <row r="99" spans="1:279" x14ac:dyDescent="0.2">
      <c r="A99">
        <v>84</v>
      </c>
      <c r="B99">
        <v>1658151342</v>
      </c>
      <c r="C99">
        <v>331</v>
      </c>
      <c r="D99" t="s">
        <v>586</v>
      </c>
      <c r="E99" t="s">
        <v>587</v>
      </c>
      <c r="F99">
        <v>4</v>
      </c>
      <c r="G99">
        <v>1658151339.6875</v>
      </c>
      <c r="H99">
        <f t="shared" si="50"/>
        <v>1.5019346006424311E-3</v>
      </c>
      <c r="I99">
        <f t="shared" si="51"/>
        <v>1.501934600642431</v>
      </c>
      <c r="J99">
        <f t="shared" si="52"/>
        <v>6.761350805714371</v>
      </c>
      <c r="K99">
        <f t="shared" si="53"/>
        <v>533.22187500000007</v>
      </c>
      <c r="L99">
        <f t="shared" si="54"/>
        <v>407.70230269356836</v>
      </c>
      <c r="M99">
        <f t="shared" si="55"/>
        <v>41.305799409454472</v>
      </c>
      <c r="N99">
        <f t="shared" si="56"/>
        <v>54.022642658551419</v>
      </c>
      <c r="O99">
        <f t="shared" si="57"/>
        <v>9.67735299659052E-2</v>
      </c>
      <c r="P99">
        <f t="shared" si="58"/>
        <v>2.7709765927471599</v>
      </c>
      <c r="Q99">
        <f t="shared" si="59"/>
        <v>9.4934407878215082E-2</v>
      </c>
      <c r="R99">
        <f t="shared" si="60"/>
        <v>5.9496331592114649E-2</v>
      </c>
      <c r="S99">
        <f t="shared" si="61"/>
        <v>194.43335249999996</v>
      </c>
      <c r="T99">
        <f t="shared" si="62"/>
        <v>33.240602948256296</v>
      </c>
      <c r="U99">
        <f t="shared" si="63"/>
        <v>32.337800000000001</v>
      </c>
      <c r="V99">
        <f t="shared" si="64"/>
        <v>4.8671446234060314</v>
      </c>
      <c r="W99">
        <f t="shared" si="65"/>
        <v>67.97718790817197</v>
      </c>
      <c r="X99">
        <f t="shared" si="66"/>
        <v>3.3291214897247725</v>
      </c>
      <c r="Y99">
        <f t="shared" si="67"/>
        <v>4.897409840227529</v>
      </c>
      <c r="Z99">
        <f t="shared" si="68"/>
        <v>1.5380231336812589</v>
      </c>
      <c r="AA99">
        <f t="shared" si="69"/>
        <v>-66.235315888331215</v>
      </c>
      <c r="AB99">
        <f t="shared" si="70"/>
        <v>16.408502212863898</v>
      </c>
      <c r="AC99">
        <f t="shared" si="71"/>
        <v>1.3481038205138627</v>
      </c>
      <c r="AD99">
        <f t="shared" si="72"/>
        <v>145.9546426450465</v>
      </c>
      <c r="AE99">
        <f t="shared" si="73"/>
        <v>16.493668896784452</v>
      </c>
      <c r="AF99">
        <f t="shared" si="74"/>
        <v>1.4994637482575637</v>
      </c>
      <c r="AG99">
        <f t="shared" si="75"/>
        <v>6.761350805714371</v>
      </c>
      <c r="AH99">
        <v>567.57321084915236</v>
      </c>
      <c r="AI99">
        <v>554.45368484848461</v>
      </c>
      <c r="AJ99">
        <v>1.7184505270436989</v>
      </c>
      <c r="AK99">
        <v>63.439053204931277</v>
      </c>
      <c r="AL99">
        <f t="shared" si="76"/>
        <v>1.501934600642431</v>
      </c>
      <c r="AM99">
        <v>31.521086820255459</v>
      </c>
      <c r="AN99">
        <v>32.861278181818193</v>
      </c>
      <c r="AO99">
        <v>4.3875013470969173E-6</v>
      </c>
      <c r="AP99">
        <v>87.696171181003294</v>
      </c>
      <c r="AQ99">
        <v>104</v>
      </c>
      <c r="AR99">
        <v>16</v>
      </c>
      <c r="AS99">
        <f t="shared" si="77"/>
        <v>1</v>
      </c>
      <c r="AT99">
        <f t="shared" si="78"/>
        <v>0</v>
      </c>
      <c r="AU99">
        <f t="shared" si="79"/>
        <v>47515.104282712862</v>
      </c>
      <c r="AV99" t="s">
        <v>412</v>
      </c>
      <c r="AW99" t="s">
        <v>412</v>
      </c>
      <c r="AX99">
        <v>0</v>
      </c>
      <c r="AY99">
        <v>0</v>
      </c>
      <c r="AZ99" t="e">
        <f t="shared" si="80"/>
        <v>#DIV/0!</v>
      </c>
      <c r="BA99">
        <v>0</v>
      </c>
      <c r="BB99" t="s">
        <v>412</v>
      </c>
      <c r="BC99" t="s">
        <v>412</v>
      </c>
      <c r="BD99">
        <v>0</v>
      </c>
      <c r="BE99">
        <v>0</v>
      </c>
      <c r="BF99" t="e">
        <f t="shared" si="81"/>
        <v>#DIV/0!</v>
      </c>
      <c r="BG99">
        <v>0.5</v>
      </c>
      <c r="BH99">
        <f t="shared" si="82"/>
        <v>1009.4839499999998</v>
      </c>
      <c r="BI99">
        <f t="shared" si="83"/>
        <v>6.761350805714371</v>
      </c>
      <c r="BJ99" t="e">
        <f t="shared" si="84"/>
        <v>#DIV/0!</v>
      </c>
      <c r="BK99">
        <f t="shared" si="85"/>
        <v>6.6978289310239874E-3</v>
      </c>
      <c r="BL99" t="e">
        <f t="shared" si="86"/>
        <v>#DIV/0!</v>
      </c>
      <c r="BM99" t="e">
        <f t="shared" si="87"/>
        <v>#DIV/0!</v>
      </c>
      <c r="BN99" t="s">
        <v>412</v>
      </c>
      <c r="BO99">
        <v>0</v>
      </c>
      <c r="BP99" t="e">
        <f t="shared" si="88"/>
        <v>#DIV/0!</v>
      </c>
      <c r="BQ99" t="e">
        <f t="shared" si="89"/>
        <v>#DIV/0!</v>
      </c>
      <c r="BR99" t="e">
        <f t="shared" si="90"/>
        <v>#DIV/0!</v>
      </c>
      <c r="BS99" t="e">
        <f t="shared" si="91"/>
        <v>#DIV/0!</v>
      </c>
      <c r="BT99" t="e">
        <f t="shared" si="92"/>
        <v>#DIV/0!</v>
      </c>
      <c r="BU99" t="e">
        <f t="shared" si="93"/>
        <v>#DIV/0!</v>
      </c>
      <c r="BV99" t="e">
        <f t="shared" si="94"/>
        <v>#DIV/0!</v>
      </c>
      <c r="BW99" t="e">
        <f t="shared" si="95"/>
        <v>#DIV/0!</v>
      </c>
      <c r="BX99" t="s">
        <v>412</v>
      </c>
      <c r="BY99" t="s">
        <v>412</v>
      </c>
      <c r="BZ99" t="s">
        <v>412</v>
      </c>
      <c r="CA99" t="s">
        <v>412</v>
      </c>
      <c r="CB99" t="s">
        <v>412</v>
      </c>
      <c r="CC99" t="s">
        <v>412</v>
      </c>
      <c r="CD99" t="s">
        <v>412</v>
      </c>
      <c r="CE99" t="s">
        <v>412</v>
      </c>
      <c r="CF99">
        <v>253</v>
      </c>
      <c r="CG99">
        <v>1000</v>
      </c>
      <c r="CH99" t="s">
        <v>413</v>
      </c>
      <c r="CI99">
        <v>1110.1500000000001</v>
      </c>
      <c r="CJ99">
        <v>1175.8634999999999</v>
      </c>
      <c r="CK99">
        <v>1152.67</v>
      </c>
      <c r="CL99">
        <v>1.3005735999999999E-4</v>
      </c>
      <c r="CM99">
        <v>6.5004835999999994E-4</v>
      </c>
      <c r="CN99">
        <v>4.7597999359999997E-2</v>
      </c>
      <c r="CO99">
        <v>5.5000000000000003E-4</v>
      </c>
      <c r="CP99">
        <f t="shared" si="96"/>
        <v>1199.9662499999999</v>
      </c>
      <c r="CQ99">
        <f t="shared" si="97"/>
        <v>1009.4839499999998</v>
      </c>
      <c r="CR99">
        <f t="shared" si="98"/>
        <v>0.841260285445528</v>
      </c>
      <c r="CS99">
        <f t="shared" si="99"/>
        <v>0.16203235090986931</v>
      </c>
      <c r="CT99">
        <v>6</v>
      </c>
      <c r="CU99">
        <v>0.5</v>
      </c>
      <c r="CV99" t="s">
        <v>414</v>
      </c>
      <c r="CW99">
        <v>2</v>
      </c>
      <c r="CX99" t="b">
        <v>1</v>
      </c>
      <c r="CY99">
        <v>1658151339.6875</v>
      </c>
      <c r="CZ99">
        <v>533.22187500000007</v>
      </c>
      <c r="DA99">
        <v>549.17737499999998</v>
      </c>
      <c r="DB99">
        <v>32.859562500000003</v>
      </c>
      <c r="DC99">
        <v>31.521550000000001</v>
      </c>
      <c r="DD99">
        <v>535.24600000000009</v>
      </c>
      <c r="DE99">
        <v>32.354587500000001</v>
      </c>
      <c r="DF99">
        <v>650.30425000000002</v>
      </c>
      <c r="DG99">
        <v>101.21375</v>
      </c>
      <c r="DH99">
        <v>9.9877949999999993E-2</v>
      </c>
      <c r="DI99">
        <v>32.447637499999999</v>
      </c>
      <c r="DJ99">
        <v>999.9</v>
      </c>
      <c r="DK99">
        <v>32.337800000000001</v>
      </c>
      <c r="DL99">
        <v>0</v>
      </c>
      <c r="DM99">
        <v>0</v>
      </c>
      <c r="DN99">
        <v>9012.8912500000006</v>
      </c>
      <c r="DO99">
        <v>0</v>
      </c>
      <c r="DP99">
        <v>737.57462499999997</v>
      </c>
      <c r="DQ99">
        <v>-15.955287500000001</v>
      </c>
      <c r="DR99">
        <v>551.33875</v>
      </c>
      <c r="DS99">
        <v>567.05175000000008</v>
      </c>
      <c r="DT99">
        <v>1.33800875</v>
      </c>
      <c r="DU99">
        <v>549.17737499999998</v>
      </c>
      <c r="DV99">
        <v>31.521550000000001</v>
      </c>
      <c r="DW99">
        <v>3.3258450000000002</v>
      </c>
      <c r="DX99">
        <v>3.1904187500000001</v>
      </c>
      <c r="DY99">
        <v>25.756012500000001</v>
      </c>
      <c r="DZ99">
        <v>25.056587499999999</v>
      </c>
      <c r="EA99">
        <v>1199.9662499999999</v>
      </c>
      <c r="EB99">
        <v>0.95799299999999998</v>
      </c>
      <c r="EC99">
        <v>4.20074E-2</v>
      </c>
      <c r="ED99">
        <v>0</v>
      </c>
      <c r="EE99">
        <v>2.7078250000000001</v>
      </c>
      <c r="EF99">
        <v>0</v>
      </c>
      <c r="EG99">
        <v>12513.8125</v>
      </c>
      <c r="EH99">
        <v>9554.7037500000006</v>
      </c>
      <c r="EI99">
        <v>46.429250000000003</v>
      </c>
      <c r="EJ99">
        <v>48.686999999999998</v>
      </c>
      <c r="EK99">
        <v>47.905999999999999</v>
      </c>
      <c r="EL99">
        <v>46.75</v>
      </c>
      <c r="EM99">
        <v>46.077749999999988</v>
      </c>
      <c r="EN99">
        <v>1149.5562500000001</v>
      </c>
      <c r="EO99">
        <v>50.41</v>
      </c>
      <c r="EP99">
        <v>0</v>
      </c>
      <c r="EQ99">
        <v>593848.90000009537</v>
      </c>
      <c r="ER99">
        <v>0</v>
      </c>
      <c r="ES99">
        <v>2.6105800000000001</v>
      </c>
      <c r="ET99">
        <v>0.25228461754321618</v>
      </c>
      <c r="EU99">
        <v>270.70000002934478</v>
      </c>
      <c r="EV99">
        <v>12502.388000000001</v>
      </c>
      <c r="EW99">
        <v>15</v>
      </c>
      <c r="EX99">
        <v>1658144494.0999999</v>
      </c>
      <c r="EY99" t="s">
        <v>415</v>
      </c>
      <c r="EZ99">
        <v>1658144494.0999999</v>
      </c>
      <c r="FA99">
        <v>1658144488.0999999</v>
      </c>
      <c r="FB99">
        <v>9</v>
      </c>
      <c r="FC99">
        <v>-0.39</v>
      </c>
      <c r="FD99">
        <v>0.129</v>
      </c>
      <c r="FE99">
        <v>-1.6950000000000001</v>
      </c>
      <c r="FF99">
        <v>0.501</v>
      </c>
      <c r="FG99">
        <v>420</v>
      </c>
      <c r="FH99">
        <v>31</v>
      </c>
      <c r="FI99">
        <v>0.32</v>
      </c>
      <c r="FJ99">
        <v>0.13</v>
      </c>
      <c r="FK99">
        <v>-15.817584999999999</v>
      </c>
      <c r="FL99">
        <v>-0.78899662288928774</v>
      </c>
      <c r="FM99">
        <v>8.5982584137719531E-2</v>
      </c>
      <c r="FN99">
        <v>0</v>
      </c>
      <c r="FO99">
        <v>2.612820588235294</v>
      </c>
      <c r="FP99">
        <v>-5.5396485195520997E-2</v>
      </c>
      <c r="FQ99">
        <v>0.1711911500932283</v>
      </c>
      <c r="FR99">
        <v>1</v>
      </c>
      <c r="FS99">
        <v>1.33940225</v>
      </c>
      <c r="FT99">
        <v>1.0362664165099201E-2</v>
      </c>
      <c r="FU99">
        <v>8.9266134360965789E-3</v>
      </c>
      <c r="FV99">
        <v>1</v>
      </c>
      <c r="FW99">
        <v>2</v>
      </c>
      <c r="FX99">
        <v>3</v>
      </c>
      <c r="FY99" t="s">
        <v>428</v>
      </c>
      <c r="FZ99">
        <v>3.3722400000000001</v>
      </c>
      <c r="GA99">
        <v>2.8936700000000002</v>
      </c>
      <c r="GB99">
        <v>0.11934</v>
      </c>
      <c r="GC99">
        <v>0.123402</v>
      </c>
      <c r="GD99">
        <v>0.13802</v>
      </c>
      <c r="GE99">
        <v>0.137102</v>
      </c>
      <c r="GF99">
        <v>30592.9</v>
      </c>
      <c r="GG99">
        <v>26475.200000000001</v>
      </c>
      <c r="GH99">
        <v>31036.6</v>
      </c>
      <c r="GI99">
        <v>28134.2</v>
      </c>
      <c r="GJ99">
        <v>35229.4</v>
      </c>
      <c r="GK99">
        <v>34249.1</v>
      </c>
      <c r="GL99">
        <v>40446.699999999997</v>
      </c>
      <c r="GM99">
        <v>39209.1</v>
      </c>
      <c r="GN99">
        <v>2.1959499999999998</v>
      </c>
      <c r="GO99">
        <v>1.6695</v>
      </c>
      <c r="GP99">
        <v>0</v>
      </c>
      <c r="GQ99">
        <v>0.109859</v>
      </c>
      <c r="GR99">
        <v>999.9</v>
      </c>
      <c r="GS99">
        <v>30.566700000000001</v>
      </c>
      <c r="GT99">
        <v>66.8</v>
      </c>
      <c r="GU99">
        <v>34.4</v>
      </c>
      <c r="GV99">
        <v>36.055500000000002</v>
      </c>
      <c r="GW99">
        <v>49.58</v>
      </c>
      <c r="GX99">
        <v>44.347000000000001</v>
      </c>
      <c r="GY99">
        <v>1</v>
      </c>
      <c r="GZ99">
        <v>0.39816099999999999</v>
      </c>
      <c r="HA99">
        <v>0.42913400000000002</v>
      </c>
      <c r="HB99">
        <v>20.213899999999999</v>
      </c>
      <c r="HC99">
        <v>5.2151899999999998</v>
      </c>
      <c r="HD99">
        <v>11.968</v>
      </c>
      <c r="HE99">
        <v>4.9914500000000004</v>
      </c>
      <c r="HF99">
        <v>3.2926199999999999</v>
      </c>
      <c r="HG99">
        <v>7855.5</v>
      </c>
      <c r="HH99">
        <v>9999</v>
      </c>
      <c r="HI99">
        <v>9999</v>
      </c>
      <c r="HJ99">
        <v>921.9</v>
      </c>
      <c r="HK99">
        <v>4.9712500000000004</v>
      </c>
      <c r="HL99">
        <v>1.8738300000000001</v>
      </c>
      <c r="HM99">
        <v>1.87012</v>
      </c>
      <c r="HN99">
        <v>1.8696600000000001</v>
      </c>
      <c r="HO99">
        <v>1.8744000000000001</v>
      </c>
      <c r="HP99">
        <v>1.87103</v>
      </c>
      <c r="HQ99">
        <v>1.8665</v>
      </c>
      <c r="HR99">
        <v>1.8776299999999999</v>
      </c>
      <c r="HS99">
        <v>0</v>
      </c>
      <c r="HT99">
        <v>0</v>
      </c>
      <c r="HU99">
        <v>0</v>
      </c>
      <c r="HV99">
        <v>0</v>
      </c>
      <c r="HW99" t="s">
        <v>417</v>
      </c>
      <c r="HX99" t="s">
        <v>418</v>
      </c>
      <c r="HY99" t="s">
        <v>419</v>
      </c>
      <c r="HZ99" t="s">
        <v>419</v>
      </c>
      <c r="IA99" t="s">
        <v>419</v>
      </c>
      <c r="IB99" t="s">
        <v>419</v>
      </c>
      <c r="IC99">
        <v>0</v>
      </c>
      <c r="ID99">
        <v>100</v>
      </c>
      <c r="IE99">
        <v>100</v>
      </c>
      <c r="IF99">
        <v>-2.0299999999999998</v>
      </c>
      <c r="IG99">
        <v>0.505</v>
      </c>
      <c r="IH99">
        <v>-1.5492032321761531</v>
      </c>
      <c r="II99">
        <v>1.7196870422270779E-5</v>
      </c>
      <c r="IJ99">
        <v>-2.1741833173098589E-6</v>
      </c>
      <c r="IK99">
        <v>9.0595066644434051E-10</v>
      </c>
      <c r="IL99">
        <v>-9.5844304854189682E-2</v>
      </c>
      <c r="IM99">
        <v>-1.2435942757381079E-3</v>
      </c>
      <c r="IN99">
        <v>8.3241555849602686E-4</v>
      </c>
      <c r="IO99">
        <v>-6.8006265696850886E-6</v>
      </c>
      <c r="IP99">
        <v>17</v>
      </c>
      <c r="IQ99">
        <v>2050</v>
      </c>
      <c r="IR99">
        <v>3</v>
      </c>
      <c r="IS99">
        <v>34</v>
      </c>
      <c r="IT99">
        <v>114.1</v>
      </c>
      <c r="IU99">
        <v>114.2</v>
      </c>
      <c r="IV99">
        <v>1.33423</v>
      </c>
      <c r="IW99">
        <v>2.5573700000000001</v>
      </c>
      <c r="IX99">
        <v>1.49902</v>
      </c>
      <c r="IY99">
        <v>2.3046899999999999</v>
      </c>
      <c r="IZ99">
        <v>1.69678</v>
      </c>
      <c r="JA99">
        <v>2.2168000000000001</v>
      </c>
      <c r="JB99">
        <v>38.747100000000003</v>
      </c>
      <c r="JC99">
        <v>14.963800000000001</v>
      </c>
      <c r="JD99">
        <v>18</v>
      </c>
      <c r="JE99">
        <v>578.92399999999998</v>
      </c>
      <c r="JF99">
        <v>322.12799999999999</v>
      </c>
      <c r="JG99">
        <v>30.000800000000002</v>
      </c>
      <c r="JH99">
        <v>32.700800000000001</v>
      </c>
      <c r="JI99">
        <v>29.9999</v>
      </c>
      <c r="JJ99">
        <v>32.5154</v>
      </c>
      <c r="JK99">
        <v>32.491900000000001</v>
      </c>
      <c r="JL99">
        <v>26.800599999999999</v>
      </c>
      <c r="JM99">
        <v>20.903199999999998</v>
      </c>
      <c r="JN99">
        <v>100</v>
      </c>
      <c r="JO99">
        <v>30</v>
      </c>
      <c r="JP99">
        <v>565.19399999999996</v>
      </c>
      <c r="JQ99">
        <v>31.441400000000002</v>
      </c>
      <c r="JR99">
        <v>98.8934</v>
      </c>
      <c r="JS99">
        <v>98.752799999999993</v>
      </c>
    </row>
    <row r="100" spans="1:279" x14ac:dyDescent="0.2">
      <c r="A100">
        <v>85</v>
      </c>
      <c r="B100">
        <v>1658151346</v>
      </c>
      <c r="C100">
        <v>335</v>
      </c>
      <c r="D100" t="s">
        <v>588</v>
      </c>
      <c r="E100" t="s">
        <v>589</v>
      </c>
      <c r="F100">
        <v>4</v>
      </c>
      <c r="G100">
        <v>1658151344</v>
      </c>
      <c r="H100">
        <f t="shared" si="50"/>
        <v>1.5025563214654683E-3</v>
      </c>
      <c r="I100">
        <f t="shared" si="51"/>
        <v>1.5025563214654682</v>
      </c>
      <c r="J100">
        <f t="shared" si="52"/>
        <v>6.8713244969909368</v>
      </c>
      <c r="K100">
        <f t="shared" si="53"/>
        <v>540.35799999999995</v>
      </c>
      <c r="L100">
        <f t="shared" si="54"/>
        <v>412.54850786305548</v>
      </c>
      <c r="M100">
        <f t="shared" si="55"/>
        <v>41.797522503827629</v>
      </c>
      <c r="N100">
        <f t="shared" si="56"/>
        <v>54.74659399960921</v>
      </c>
      <c r="O100">
        <f t="shared" si="57"/>
        <v>9.6553789878746424E-2</v>
      </c>
      <c r="P100">
        <f t="shared" si="58"/>
        <v>2.771250164259226</v>
      </c>
      <c r="Q100">
        <f t="shared" si="59"/>
        <v>9.4723102253161287E-2</v>
      </c>
      <c r="R100">
        <f t="shared" si="60"/>
        <v>5.9363527846891376E-2</v>
      </c>
      <c r="S100">
        <f t="shared" si="61"/>
        <v>194.43349499999999</v>
      </c>
      <c r="T100">
        <f t="shared" si="62"/>
        <v>33.245792633406197</v>
      </c>
      <c r="U100">
        <f t="shared" si="63"/>
        <v>32.353971428571427</v>
      </c>
      <c r="V100">
        <f t="shared" si="64"/>
        <v>4.8715903404345191</v>
      </c>
      <c r="W100">
        <f t="shared" si="65"/>
        <v>67.964245563931541</v>
      </c>
      <c r="X100">
        <f t="shared" si="66"/>
        <v>3.3295081580921488</v>
      </c>
      <c r="Y100">
        <f t="shared" si="67"/>
        <v>4.8989113768064998</v>
      </c>
      <c r="Z100">
        <f t="shared" si="68"/>
        <v>1.5420821823423703</v>
      </c>
      <c r="AA100">
        <f t="shared" si="69"/>
        <v>-66.262733776627158</v>
      </c>
      <c r="AB100">
        <f t="shared" si="70"/>
        <v>14.805900610584349</v>
      </c>
      <c r="AC100">
        <f t="shared" si="71"/>
        <v>1.2164448893046065</v>
      </c>
      <c r="AD100">
        <f t="shared" si="72"/>
        <v>144.19310672326179</v>
      </c>
      <c r="AE100">
        <f t="shared" si="73"/>
        <v>16.475155331799055</v>
      </c>
      <c r="AF100">
        <f t="shared" si="74"/>
        <v>1.5018582847249655</v>
      </c>
      <c r="AG100">
        <f t="shared" si="75"/>
        <v>6.8713244969909368</v>
      </c>
      <c r="AH100">
        <v>574.39346169891655</v>
      </c>
      <c r="AI100">
        <v>561.25758181818173</v>
      </c>
      <c r="AJ100">
        <v>1.695559935458598</v>
      </c>
      <c r="AK100">
        <v>63.439053204931277</v>
      </c>
      <c r="AL100">
        <f t="shared" si="76"/>
        <v>1.5025563214654682</v>
      </c>
      <c r="AM100">
        <v>31.522415398090359</v>
      </c>
      <c r="AN100">
        <v>32.863152121212117</v>
      </c>
      <c r="AO100">
        <v>1.5950234371580609E-5</v>
      </c>
      <c r="AP100">
        <v>87.696171181003294</v>
      </c>
      <c r="AQ100">
        <v>104</v>
      </c>
      <c r="AR100">
        <v>16</v>
      </c>
      <c r="AS100">
        <f t="shared" si="77"/>
        <v>1</v>
      </c>
      <c r="AT100">
        <f t="shared" si="78"/>
        <v>0</v>
      </c>
      <c r="AU100">
        <f t="shared" si="79"/>
        <v>47521.817126786351</v>
      </c>
      <c r="AV100" t="s">
        <v>412</v>
      </c>
      <c r="AW100" t="s">
        <v>412</v>
      </c>
      <c r="AX100">
        <v>0</v>
      </c>
      <c r="AY100">
        <v>0</v>
      </c>
      <c r="AZ100" t="e">
        <f t="shared" si="80"/>
        <v>#DIV/0!</v>
      </c>
      <c r="BA100">
        <v>0</v>
      </c>
      <c r="BB100" t="s">
        <v>412</v>
      </c>
      <c r="BC100" t="s">
        <v>412</v>
      </c>
      <c r="BD100">
        <v>0</v>
      </c>
      <c r="BE100">
        <v>0</v>
      </c>
      <c r="BF100" t="e">
        <f t="shared" si="81"/>
        <v>#DIV/0!</v>
      </c>
      <c r="BG100">
        <v>0.5</v>
      </c>
      <c r="BH100">
        <f t="shared" si="82"/>
        <v>1009.4847</v>
      </c>
      <c r="BI100">
        <f t="shared" si="83"/>
        <v>6.8713244969909368</v>
      </c>
      <c r="BJ100" t="e">
        <f t="shared" si="84"/>
        <v>#DIV/0!</v>
      </c>
      <c r="BK100">
        <f t="shared" si="85"/>
        <v>6.8067643788865123E-3</v>
      </c>
      <c r="BL100" t="e">
        <f t="shared" si="86"/>
        <v>#DIV/0!</v>
      </c>
      <c r="BM100" t="e">
        <f t="shared" si="87"/>
        <v>#DIV/0!</v>
      </c>
      <c r="BN100" t="s">
        <v>412</v>
      </c>
      <c r="BO100">
        <v>0</v>
      </c>
      <c r="BP100" t="e">
        <f t="shared" si="88"/>
        <v>#DIV/0!</v>
      </c>
      <c r="BQ100" t="e">
        <f t="shared" si="89"/>
        <v>#DIV/0!</v>
      </c>
      <c r="BR100" t="e">
        <f t="shared" si="90"/>
        <v>#DIV/0!</v>
      </c>
      <c r="BS100" t="e">
        <f t="shared" si="91"/>
        <v>#DIV/0!</v>
      </c>
      <c r="BT100" t="e">
        <f t="shared" si="92"/>
        <v>#DIV/0!</v>
      </c>
      <c r="BU100" t="e">
        <f t="shared" si="93"/>
        <v>#DIV/0!</v>
      </c>
      <c r="BV100" t="e">
        <f t="shared" si="94"/>
        <v>#DIV/0!</v>
      </c>
      <c r="BW100" t="e">
        <f t="shared" si="95"/>
        <v>#DIV/0!</v>
      </c>
      <c r="BX100" t="s">
        <v>412</v>
      </c>
      <c r="BY100" t="s">
        <v>412</v>
      </c>
      <c r="BZ100" t="s">
        <v>412</v>
      </c>
      <c r="CA100" t="s">
        <v>412</v>
      </c>
      <c r="CB100" t="s">
        <v>412</v>
      </c>
      <c r="CC100" t="s">
        <v>412</v>
      </c>
      <c r="CD100" t="s">
        <v>412</v>
      </c>
      <c r="CE100" t="s">
        <v>412</v>
      </c>
      <c r="CF100">
        <v>253</v>
      </c>
      <c r="CG100">
        <v>1000</v>
      </c>
      <c r="CH100" t="s">
        <v>413</v>
      </c>
      <c r="CI100">
        <v>1110.1500000000001</v>
      </c>
      <c r="CJ100">
        <v>1175.8634999999999</v>
      </c>
      <c r="CK100">
        <v>1152.67</v>
      </c>
      <c r="CL100">
        <v>1.3005735999999999E-4</v>
      </c>
      <c r="CM100">
        <v>6.5004835999999994E-4</v>
      </c>
      <c r="CN100">
        <v>4.7597999359999997E-2</v>
      </c>
      <c r="CO100">
        <v>5.5000000000000003E-4</v>
      </c>
      <c r="CP100">
        <f t="shared" si="96"/>
        <v>1199.967142857143</v>
      </c>
      <c r="CQ100">
        <f t="shared" si="97"/>
        <v>1009.4847</v>
      </c>
      <c r="CR100">
        <f t="shared" si="98"/>
        <v>0.84126028450779</v>
      </c>
      <c r="CS100">
        <f t="shared" si="99"/>
        <v>0.16203234910003486</v>
      </c>
      <c r="CT100">
        <v>6</v>
      </c>
      <c r="CU100">
        <v>0.5</v>
      </c>
      <c r="CV100" t="s">
        <v>414</v>
      </c>
      <c r="CW100">
        <v>2</v>
      </c>
      <c r="CX100" t="b">
        <v>1</v>
      </c>
      <c r="CY100">
        <v>1658151344</v>
      </c>
      <c r="CZ100">
        <v>540.35799999999995</v>
      </c>
      <c r="DA100">
        <v>556.30814285714291</v>
      </c>
      <c r="DB100">
        <v>32.862799999999993</v>
      </c>
      <c r="DC100">
        <v>31.522600000000001</v>
      </c>
      <c r="DD100">
        <v>542.39299999999992</v>
      </c>
      <c r="DE100">
        <v>32.357714285714287</v>
      </c>
      <c r="DF100">
        <v>650.27742857142857</v>
      </c>
      <c r="DG100">
        <v>101.2154285714286</v>
      </c>
      <c r="DH100">
        <v>9.9984542857142852E-2</v>
      </c>
      <c r="DI100">
        <v>32.453071428571427</v>
      </c>
      <c r="DJ100">
        <v>999.89999999999986</v>
      </c>
      <c r="DK100">
        <v>32.353971428571427</v>
      </c>
      <c r="DL100">
        <v>0</v>
      </c>
      <c r="DM100">
        <v>0</v>
      </c>
      <c r="DN100">
        <v>9014.1957142857154</v>
      </c>
      <c r="DO100">
        <v>0</v>
      </c>
      <c r="DP100">
        <v>740.1</v>
      </c>
      <c r="DQ100">
        <v>-15.950014285714291</v>
      </c>
      <c r="DR100">
        <v>558.71914285714286</v>
      </c>
      <c r="DS100">
        <v>574.41514285714288</v>
      </c>
      <c r="DT100">
        <v>1.3401885714285711</v>
      </c>
      <c r="DU100">
        <v>556.30814285714291</v>
      </c>
      <c r="DV100">
        <v>31.522600000000001</v>
      </c>
      <c r="DW100">
        <v>3.3262200000000002</v>
      </c>
      <c r="DX100">
        <v>3.1905714285714288</v>
      </c>
      <c r="DY100">
        <v>25.757899999999999</v>
      </c>
      <c r="DZ100">
        <v>25.057385714285719</v>
      </c>
      <c r="EA100">
        <v>1199.967142857143</v>
      </c>
      <c r="EB100">
        <v>0.95799299999999998</v>
      </c>
      <c r="EC100">
        <v>4.2007399999999993E-2</v>
      </c>
      <c r="ED100">
        <v>0</v>
      </c>
      <c r="EE100">
        <v>2.4727428571428569</v>
      </c>
      <c r="EF100">
        <v>0</v>
      </c>
      <c r="EG100">
        <v>12557.042857142849</v>
      </c>
      <c r="EH100">
        <v>9554.6985714285711</v>
      </c>
      <c r="EI100">
        <v>46.401571428571437</v>
      </c>
      <c r="EJ100">
        <v>48.686999999999998</v>
      </c>
      <c r="EK100">
        <v>47.892714285714291</v>
      </c>
      <c r="EL100">
        <v>46.732000000000014</v>
      </c>
      <c r="EM100">
        <v>46.098000000000013</v>
      </c>
      <c r="EN100">
        <v>1149.5571428571429</v>
      </c>
      <c r="EO100">
        <v>50.41</v>
      </c>
      <c r="EP100">
        <v>0</v>
      </c>
      <c r="EQ100">
        <v>593853.10000014305</v>
      </c>
      <c r="ER100">
        <v>0</v>
      </c>
      <c r="ES100">
        <v>2.5703423076923082</v>
      </c>
      <c r="ET100">
        <v>1.205812529548197E-2</v>
      </c>
      <c r="EU100">
        <v>267.3641025953678</v>
      </c>
      <c r="EV100">
        <v>12526.323076923079</v>
      </c>
      <c r="EW100">
        <v>15</v>
      </c>
      <c r="EX100">
        <v>1658144494.0999999</v>
      </c>
      <c r="EY100" t="s">
        <v>415</v>
      </c>
      <c r="EZ100">
        <v>1658144494.0999999</v>
      </c>
      <c r="FA100">
        <v>1658144488.0999999</v>
      </c>
      <c r="FB100">
        <v>9</v>
      </c>
      <c r="FC100">
        <v>-0.39</v>
      </c>
      <c r="FD100">
        <v>0.129</v>
      </c>
      <c r="FE100">
        <v>-1.6950000000000001</v>
      </c>
      <c r="FF100">
        <v>0.501</v>
      </c>
      <c r="FG100">
        <v>420</v>
      </c>
      <c r="FH100">
        <v>31</v>
      </c>
      <c r="FI100">
        <v>0.32</v>
      </c>
      <c r="FJ100">
        <v>0.13</v>
      </c>
      <c r="FK100">
        <v>-15.8587875</v>
      </c>
      <c r="FL100">
        <v>-0.85574971857407767</v>
      </c>
      <c r="FM100">
        <v>8.8799682396673088E-2</v>
      </c>
      <c r="FN100">
        <v>0</v>
      </c>
      <c r="FO100">
        <v>2.596714705882353</v>
      </c>
      <c r="FP100">
        <v>-0.28696561958694311</v>
      </c>
      <c r="FQ100">
        <v>0.1798740967068076</v>
      </c>
      <c r="FR100">
        <v>1</v>
      </c>
      <c r="FS100">
        <v>1.3415252499999999</v>
      </c>
      <c r="FT100">
        <v>-3.5566041275798148E-2</v>
      </c>
      <c r="FU100">
        <v>4.7778530678014601E-3</v>
      </c>
      <c r="FV100">
        <v>1</v>
      </c>
      <c r="FW100">
        <v>2</v>
      </c>
      <c r="FX100">
        <v>3</v>
      </c>
      <c r="FY100" t="s">
        <v>428</v>
      </c>
      <c r="FZ100">
        <v>3.3722500000000002</v>
      </c>
      <c r="GA100">
        <v>2.8938700000000002</v>
      </c>
      <c r="GB100">
        <v>0.12039800000000001</v>
      </c>
      <c r="GC100">
        <v>0.12446599999999999</v>
      </c>
      <c r="GD100">
        <v>0.13803099999999999</v>
      </c>
      <c r="GE100">
        <v>0.13710900000000001</v>
      </c>
      <c r="GF100">
        <v>30556</v>
      </c>
      <c r="GG100">
        <v>26443.1</v>
      </c>
      <c r="GH100">
        <v>31036.5</v>
      </c>
      <c r="GI100">
        <v>28134.2</v>
      </c>
      <c r="GJ100">
        <v>35228.800000000003</v>
      </c>
      <c r="GK100">
        <v>34248.1</v>
      </c>
      <c r="GL100">
        <v>40446.5</v>
      </c>
      <c r="GM100">
        <v>39208.199999999997</v>
      </c>
      <c r="GN100">
        <v>2.19638</v>
      </c>
      <c r="GO100">
        <v>1.6696</v>
      </c>
      <c r="GP100">
        <v>0</v>
      </c>
      <c r="GQ100">
        <v>0.10996300000000001</v>
      </c>
      <c r="GR100">
        <v>999.9</v>
      </c>
      <c r="GS100">
        <v>30.573399999999999</v>
      </c>
      <c r="GT100">
        <v>66.8</v>
      </c>
      <c r="GU100">
        <v>34.4</v>
      </c>
      <c r="GV100">
        <v>36.060299999999998</v>
      </c>
      <c r="GW100">
        <v>49.61</v>
      </c>
      <c r="GX100">
        <v>44.371000000000002</v>
      </c>
      <c r="GY100">
        <v>1</v>
      </c>
      <c r="GZ100">
        <v>0.39806399999999997</v>
      </c>
      <c r="HA100">
        <v>0.431168</v>
      </c>
      <c r="HB100">
        <v>20.213799999999999</v>
      </c>
      <c r="HC100">
        <v>5.2147399999999999</v>
      </c>
      <c r="HD100">
        <v>11.9682</v>
      </c>
      <c r="HE100">
        <v>4.9909499999999998</v>
      </c>
      <c r="HF100">
        <v>3.2925499999999999</v>
      </c>
      <c r="HG100">
        <v>7855.8</v>
      </c>
      <c r="HH100">
        <v>9999</v>
      </c>
      <c r="HI100">
        <v>9999</v>
      </c>
      <c r="HJ100">
        <v>921.9</v>
      </c>
      <c r="HK100">
        <v>4.9712399999999999</v>
      </c>
      <c r="HL100">
        <v>1.87382</v>
      </c>
      <c r="HM100">
        <v>1.87012</v>
      </c>
      <c r="HN100">
        <v>1.86965</v>
      </c>
      <c r="HO100">
        <v>1.87439</v>
      </c>
      <c r="HP100">
        <v>1.87103</v>
      </c>
      <c r="HQ100">
        <v>1.86649</v>
      </c>
      <c r="HR100">
        <v>1.87765</v>
      </c>
      <c r="HS100">
        <v>0</v>
      </c>
      <c r="HT100">
        <v>0</v>
      </c>
      <c r="HU100">
        <v>0</v>
      </c>
      <c r="HV100">
        <v>0</v>
      </c>
      <c r="HW100" t="s">
        <v>417</v>
      </c>
      <c r="HX100" t="s">
        <v>418</v>
      </c>
      <c r="HY100" t="s">
        <v>419</v>
      </c>
      <c r="HZ100" t="s">
        <v>419</v>
      </c>
      <c r="IA100" t="s">
        <v>419</v>
      </c>
      <c r="IB100" t="s">
        <v>419</v>
      </c>
      <c r="IC100">
        <v>0</v>
      </c>
      <c r="ID100">
        <v>100</v>
      </c>
      <c r="IE100">
        <v>100</v>
      </c>
      <c r="IF100">
        <v>-2.04</v>
      </c>
      <c r="IG100">
        <v>0.50509999999999999</v>
      </c>
      <c r="IH100">
        <v>-1.5492032321761531</v>
      </c>
      <c r="II100">
        <v>1.7196870422270779E-5</v>
      </c>
      <c r="IJ100">
        <v>-2.1741833173098589E-6</v>
      </c>
      <c r="IK100">
        <v>9.0595066644434051E-10</v>
      </c>
      <c r="IL100">
        <v>-9.5844304854189682E-2</v>
      </c>
      <c r="IM100">
        <v>-1.2435942757381079E-3</v>
      </c>
      <c r="IN100">
        <v>8.3241555849602686E-4</v>
      </c>
      <c r="IO100">
        <v>-6.8006265696850886E-6</v>
      </c>
      <c r="IP100">
        <v>17</v>
      </c>
      <c r="IQ100">
        <v>2050</v>
      </c>
      <c r="IR100">
        <v>3</v>
      </c>
      <c r="IS100">
        <v>34</v>
      </c>
      <c r="IT100">
        <v>114.2</v>
      </c>
      <c r="IU100">
        <v>114.3</v>
      </c>
      <c r="IV100">
        <v>1.3464400000000001</v>
      </c>
      <c r="IW100">
        <v>2.5512700000000001</v>
      </c>
      <c r="IX100">
        <v>1.49902</v>
      </c>
      <c r="IY100">
        <v>2.3034699999999999</v>
      </c>
      <c r="IZ100">
        <v>1.69678</v>
      </c>
      <c r="JA100">
        <v>2.2766099999999998</v>
      </c>
      <c r="JB100">
        <v>38.747100000000003</v>
      </c>
      <c r="JC100">
        <v>14.9726</v>
      </c>
      <c r="JD100">
        <v>18</v>
      </c>
      <c r="JE100">
        <v>579.20899999999995</v>
      </c>
      <c r="JF100">
        <v>322.18</v>
      </c>
      <c r="JG100">
        <v>30.000699999999998</v>
      </c>
      <c r="JH100">
        <v>32.699599999999997</v>
      </c>
      <c r="JI100">
        <v>29.9998</v>
      </c>
      <c r="JJ100">
        <v>32.514099999999999</v>
      </c>
      <c r="JK100">
        <v>32.491900000000001</v>
      </c>
      <c r="JL100">
        <v>27.063700000000001</v>
      </c>
      <c r="JM100">
        <v>21.176500000000001</v>
      </c>
      <c r="JN100">
        <v>100</v>
      </c>
      <c r="JO100">
        <v>30</v>
      </c>
      <c r="JP100">
        <v>571.88099999999997</v>
      </c>
      <c r="JQ100">
        <v>31.427199999999999</v>
      </c>
      <c r="JR100">
        <v>98.892899999999997</v>
      </c>
      <c r="JS100">
        <v>98.751599999999996</v>
      </c>
    </row>
    <row r="101" spans="1:279" x14ac:dyDescent="0.2">
      <c r="A101">
        <v>86</v>
      </c>
      <c r="B101">
        <v>1658151350</v>
      </c>
      <c r="C101">
        <v>339</v>
      </c>
      <c r="D101" t="s">
        <v>590</v>
      </c>
      <c r="E101" t="s">
        <v>591</v>
      </c>
      <c r="F101">
        <v>4</v>
      </c>
      <c r="G101">
        <v>1658151347.6875</v>
      </c>
      <c r="H101">
        <f t="shared" si="50"/>
        <v>1.5183116488617719E-3</v>
      </c>
      <c r="I101">
        <f t="shared" si="51"/>
        <v>1.5183116488617718</v>
      </c>
      <c r="J101">
        <f t="shared" si="52"/>
        <v>6.9363448482685115</v>
      </c>
      <c r="K101">
        <f t="shared" si="53"/>
        <v>546.41637500000002</v>
      </c>
      <c r="L101">
        <f t="shared" si="54"/>
        <v>418.3003299476959</v>
      </c>
      <c r="M101">
        <f t="shared" si="55"/>
        <v>42.379904093506667</v>
      </c>
      <c r="N101">
        <f t="shared" si="56"/>
        <v>55.359921830607036</v>
      </c>
      <c r="O101">
        <f t="shared" si="57"/>
        <v>9.7373219757520141E-2</v>
      </c>
      <c r="P101">
        <f t="shared" si="58"/>
        <v>2.7670173168991448</v>
      </c>
      <c r="Q101">
        <f t="shared" si="59"/>
        <v>9.5508860906705711E-2</v>
      </c>
      <c r="R101">
        <f t="shared" si="60"/>
        <v>5.9857570147630865E-2</v>
      </c>
      <c r="S101">
        <f t="shared" si="61"/>
        <v>194.43434999999997</v>
      </c>
      <c r="T101">
        <f t="shared" si="62"/>
        <v>33.25226284071892</v>
      </c>
      <c r="U101">
        <f t="shared" si="63"/>
        <v>32.367262500000002</v>
      </c>
      <c r="V101">
        <f t="shared" si="64"/>
        <v>4.8752468589946707</v>
      </c>
      <c r="W101">
        <f t="shared" si="65"/>
        <v>67.934433757320505</v>
      </c>
      <c r="X101">
        <f t="shared" si="66"/>
        <v>3.3298605497332696</v>
      </c>
      <c r="Y101">
        <f t="shared" si="67"/>
        <v>4.9015798992722885</v>
      </c>
      <c r="Z101">
        <f t="shared" si="68"/>
        <v>1.5453863092614011</v>
      </c>
      <c r="AA101">
        <f t="shared" si="69"/>
        <v>-66.957543714804146</v>
      </c>
      <c r="AB101">
        <f t="shared" si="70"/>
        <v>14.240660210807564</v>
      </c>
      <c r="AC101">
        <f t="shared" si="71"/>
        <v>1.1719269124512151</v>
      </c>
      <c r="AD101">
        <f t="shared" si="72"/>
        <v>142.88939340845462</v>
      </c>
      <c r="AE101">
        <f t="shared" si="73"/>
        <v>16.66516126256365</v>
      </c>
      <c r="AF101">
        <f t="shared" si="74"/>
        <v>1.5336337728409364</v>
      </c>
      <c r="AG101">
        <f t="shared" si="75"/>
        <v>6.9363448482685115</v>
      </c>
      <c r="AH101">
        <v>581.39298992533656</v>
      </c>
      <c r="AI101">
        <v>568.10316969696976</v>
      </c>
      <c r="AJ101">
        <v>1.7193443489421361</v>
      </c>
      <c r="AK101">
        <v>63.439053204931277</v>
      </c>
      <c r="AL101">
        <f t="shared" si="76"/>
        <v>1.5183116488617718</v>
      </c>
      <c r="AM101">
        <v>31.513421999116851</v>
      </c>
      <c r="AN101">
        <v>32.868061818181822</v>
      </c>
      <c r="AO101">
        <v>4.3793805494639107E-5</v>
      </c>
      <c r="AP101">
        <v>87.696171181003294</v>
      </c>
      <c r="AQ101">
        <v>104</v>
      </c>
      <c r="AR101">
        <v>16</v>
      </c>
      <c r="AS101">
        <f t="shared" si="77"/>
        <v>1</v>
      </c>
      <c r="AT101">
        <f t="shared" si="78"/>
        <v>0</v>
      </c>
      <c r="AU101">
        <f t="shared" si="79"/>
        <v>47403.601718372644</v>
      </c>
      <c r="AV101" t="s">
        <v>412</v>
      </c>
      <c r="AW101" t="s">
        <v>412</v>
      </c>
      <c r="AX101">
        <v>0</v>
      </c>
      <c r="AY101">
        <v>0</v>
      </c>
      <c r="AZ101" t="e">
        <f t="shared" si="80"/>
        <v>#DIV/0!</v>
      </c>
      <c r="BA101">
        <v>0</v>
      </c>
      <c r="BB101" t="s">
        <v>412</v>
      </c>
      <c r="BC101" t="s">
        <v>412</v>
      </c>
      <c r="BD101">
        <v>0</v>
      </c>
      <c r="BE101">
        <v>0</v>
      </c>
      <c r="BF101" t="e">
        <f t="shared" si="81"/>
        <v>#DIV/0!</v>
      </c>
      <c r="BG101">
        <v>0.5</v>
      </c>
      <c r="BH101">
        <f t="shared" si="82"/>
        <v>1009.4891999999999</v>
      </c>
      <c r="BI101">
        <f t="shared" si="83"/>
        <v>6.9363448482685115</v>
      </c>
      <c r="BJ101" t="e">
        <f t="shared" si="84"/>
        <v>#DIV/0!</v>
      </c>
      <c r="BK101">
        <f t="shared" si="85"/>
        <v>6.8711431962506508E-3</v>
      </c>
      <c r="BL101" t="e">
        <f t="shared" si="86"/>
        <v>#DIV/0!</v>
      </c>
      <c r="BM101" t="e">
        <f t="shared" si="87"/>
        <v>#DIV/0!</v>
      </c>
      <c r="BN101" t="s">
        <v>412</v>
      </c>
      <c r="BO101">
        <v>0</v>
      </c>
      <c r="BP101" t="e">
        <f t="shared" si="88"/>
        <v>#DIV/0!</v>
      </c>
      <c r="BQ101" t="e">
        <f t="shared" si="89"/>
        <v>#DIV/0!</v>
      </c>
      <c r="BR101" t="e">
        <f t="shared" si="90"/>
        <v>#DIV/0!</v>
      </c>
      <c r="BS101" t="e">
        <f t="shared" si="91"/>
        <v>#DIV/0!</v>
      </c>
      <c r="BT101" t="e">
        <f t="shared" si="92"/>
        <v>#DIV/0!</v>
      </c>
      <c r="BU101" t="e">
        <f t="shared" si="93"/>
        <v>#DIV/0!</v>
      </c>
      <c r="BV101" t="e">
        <f t="shared" si="94"/>
        <v>#DIV/0!</v>
      </c>
      <c r="BW101" t="e">
        <f t="shared" si="95"/>
        <v>#DIV/0!</v>
      </c>
      <c r="BX101" t="s">
        <v>412</v>
      </c>
      <c r="BY101" t="s">
        <v>412</v>
      </c>
      <c r="BZ101" t="s">
        <v>412</v>
      </c>
      <c r="CA101" t="s">
        <v>412</v>
      </c>
      <c r="CB101" t="s">
        <v>412</v>
      </c>
      <c r="CC101" t="s">
        <v>412</v>
      </c>
      <c r="CD101" t="s">
        <v>412</v>
      </c>
      <c r="CE101" t="s">
        <v>412</v>
      </c>
      <c r="CF101">
        <v>253</v>
      </c>
      <c r="CG101">
        <v>1000</v>
      </c>
      <c r="CH101" t="s">
        <v>413</v>
      </c>
      <c r="CI101">
        <v>1110.1500000000001</v>
      </c>
      <c r="CJ101">
        <v>1175.8634999999999</v>
      </c>
      <c r="CK101">
        <v>1152.67</v>
      </c>
      <c r="CL101">
        <v>1.3005735999999999E-4</v>
      </c>
      <c r="CM101">
        <v>6.5004835999999994E-4</v>
      </c>
      <c r="CN101">
        <v>4.7597999359999997E-2</v>
      </c>
      <c r="CO101">
        <v>5.5000000000000003E-4</v>
      </c>
      <c r="CP101">
        <f t="shared" si="96"/>
        <v>1199.9725000000001</v>
      </c>
      <c r="CQ101">
        <f t="shared" si="97"/>
        <v>1009.4891999999999</v>
      </c>
      <c r="CR101">
        <f t="shared" si="98"/>
        <v>0.84126027888139088</v>
      </c>
      <c r="CS101">
        <f t="shared" si="99"/>
        <v>0.16203233824108465</v>
      </c>
      <c r="CT101">
        <v>6</v>
      </c>
      <c r="CU101">
        <v>0.5</v>
      </c>
      <c r="CV101" t="s">
        <v>414</v>
      </c>
      <c r="CW101">
        <v>2</v>
      </c>
      <c r="CX101" t="b">
        <v>1</v>
      </c>
      <c r="CY101">
        <v>1658151347.6875</v>
      </c>
      <c r="CZ101">
        <v>546.41637500000002</v>
      </c>
      <c r="DA101">
        <v>562.56625000000008</v>
      </c>
      <c r="DB101">
        <v>32.866562500000001</v>
      </c>
      <c r="DC101">
        <v>31.498012500000002</v>
      </c>
      <c r="DD101">
        <v>548.46049999999991</v>
      </c>
      <c r="DE101">
        <v>32.361375000000002</v>
      </c>
      <c r="DF101">
        <v>650.27737500000001</v>
      </c>
      <c r="DG101">
        <v>101.2145</v>
      </c>
      <c r="DH101">
        <v>0.1000366125</v>
      </c>
      <c r="DI101">
        <v>32.462724999999999</v>
      </c>
      <c r="DJ101">
        <v>999.9</v>
      </c>
      <c r="DK101">
        <v>32.367262500000002</v>
      </c>
      <c r="DL101">
        <v>0</v>
      </c>
      <c r="DM101">
        <v>0</v>
      </c>
      <c r="DN101">
        <v>8991.7975000000006</v>
      </c>
      <c r="DO101">
        <v>0</v>
      </c>
      <c r="DP101">
        <v>763.16549999999995</v>
      </c>
      <c r="DQ101">
        <v>-16.149812499999999</v>
      </c>
      <c r="DR101">
        <v>564.9855</v>
      </c>
      <c r="DS101">
        <v>580.86212499999999</v>
      </c>
      <c r="DT101">
        <v>1.3685387499999999</v>
      </c>
      <c r="DU101">
        <v>562.56625000000008</v>
      </c>
      <c r="DV101">
        <v>31.498012500000002</v>
      </c>
      <c r="DW101">
        <v>3.3265750000000001</v>
      </c>
      <c r="DX101">
        <v>3.1880600000000001</v>
      </c>
      <c r="DY101">
        <v>25.759675000000001</v>
      </c>
      <c r="DZ101">
        <v>25.044137500000001</v>
      </c>
      <c r="EA101">
        <v>1199.9725000000001</v>
      </c>
      <c r="EB101">
        <v>0.95799299999999998</v>
      </c>
      <c r="EC101">
        <v>4.20074E-2</v>
      </c>
      <c r="ED101">
        <v>0</v>
      </c>
      <c r="EE101">
        <v>2.5805500000000001</v>
      </c>
      <c r="EF101">
        <v>0</v>
      </c>
      <c r="EG101">
        <v>12608.65</v>
      </c>
      <c r="EH101">
        <v>9554.75</v>
      </c>
      <c r="EI101">
        <v>46.405999999999999</v>
      </c>
      <c r="EJ101">
        <v>48.702749999999988</v>
      </c>
      <c r="EK101">
        <v>47.91375</v>
      </c>
      <c r="EL101">
        <v>46.734250000000003</v>
      </c>
      <c r="EM101">
        <v>46.069875000000003</v>
      </c>
      <c r="EN101">
        <v>1149.5625</v>
      </c>
      <c r="EO101">
        <v>50.41</v>
      </c>
      <c r="EP101">
        <v>0</v>
      </c>
      <c r="EQ101">
        <v>593856.70000004768</v>
      </c>
      <c r="ER101">
        <v>0</v>
      </c>
      <c r="ES101">
        <v>2.566957692307692</v>
      </c>
      <c r="ET101">
        <v>4.1439324529929412E-2</v>
      </c>
      <c r="EU101">
        <v>532.11623868069762</v>
      </c>
      <c r="EV101">
        <v>12554.630769230769</v>
      </c>
      <c r="EW101">
        <v>15</v>
      </c>
      <c r="EX101">
        <v>1658144494.0999999</v>
      </c>
      <c r="EY101" t="s">
        <v>415</v>
      </c>
      <c r="EZ101">
        <v>1658144494.0999999</v>
      </c>
      <c r="FA101">
        <v>1658144488.0999999</v>
      </c>
      <c r="FB101">
        <v>9</v>
      </c>
      <c r="FC101">
        <v>-0.39</v>
      </c>
      <c r="FD101">
        <v>0.129</v>
      </c>
      <c r="FE101">
        <v>-1.6950000000000001</v>
      </c>
      <c r="FF101">
        <v>0.501</v>
      </c>
      <c r="FG101">
        <v>420</v>
      </c>
      <c r="FH101">
        <v>31</v>
      </c>
      <c r="FI101">
        <v>0.32</v>
      </c>
      <c r="FJ101">
        <v>0.13</v>
      </c>
      <c r="FK101">
        <v>-15.942209999999999</v>
      </c>
      <c r="FL101">
        <v>-1.193950469043183</v>
      </c>
      <c r="FM101">
        <v>0.12958558523230909</v>
      </c>
      <c r="FN101">
        <v>0</v>
      </c>
      <c r="FO101">
        <v>2.5781764705882351</v>
      </c>
      <c r="FP101">
        <v>-7.851794750303917E-2</v>
      </c>
      <c r="FQ101">
        <v>0.1764008587727921</v>
      </c>
      <c r="FR101">
        <v>1</v>
      </c>
      <c r="FS101">
        <v>1.34534675</v>
      </c>
      <c r="FT101">
        <v>8.7692870544088197E-2</v>
      </c>
      <c r="FU101">
        <v>1.6275334618295861E-2</v>
      </c>
      <c r="FV101">
        <v>1</v>
      </c>
      <c r="FW101">
        <v>2</v>
      </c>
      <c r="FX101">
        <v>3</v>
      </c>
      <c r="FY101" t="s">
        <v>428</v>
      </c>
      <c r="FZ101">
        <v>3.3719399999999999</v>
      </c>
      <c r="GA101">
        <v>2.89358</v>
      </c>
      <c r="GB101">
        <v>0.121449</v>
      </c>
      <c r="GC101">
        <v>0.12556200000000001</v>
      </c>
      <c r="GD101">
        <v>0.13802900000000001</v>
      </c>
      <c r="GE101">
        <v>0.136855</v>
      </c>
      <c r="GF101">
        <v>30519.3</v>
      </c>
      <c r="GG101">
        <v>26409.1</v>
      </c>
      <c r="GH101">
        <v>31036.400000000001</v>
      </c>
      <c r="GI101">
        <v>28133.3</v>
      </c>
      <c r="GJ101">
        <v>35228.9</v>
      </c>
      <c r="GK101">
        <v>34259.4</v>
      </c>
      <c r="GL101">
        <v>40446.5</v>
      </c>
      <c r="GM101">
        <v>39209.599999999999</v>
      </c>
      <c r="GN101">
        <v>2.1961499999999998</v>
      </c>
      <c r="GO101">
        <v>1.6691499999999999</v>
      </c>
      <c r="GP101">
        <v>0</v>
      </c>
      <c r="GQ101">
        <v>0.110149</v>
      </c>
      <c r="GR101">
        <v>999.9</v>
      </c>
      <c r="GS101">
        <v>30.581399999999999</v>
      </c>
      <c r="GT101">
        <v>66.8</v>
      </c>
      <c r="GU101">
        <v>34.4</v>
      </c>
      <c r="GV101">
        <v>36.057699999999997</v>
      </c>
      <c r="GW101">
        <v>49.67</v>
      </c>
      <c r="GX101">
        <v>45.212299999999999</v>
      </c>
      <c r="GY101">
        <v>1</v>
      </c>
      <c r="GZ101">
        <v>0.39766499999999999</v>
      </c>
      <c r="HA101">
        <v>0.43276999999999999</v>
      </c>
      <c r="HB101">
        <v>20.213699999999999</v>
      </c>
      <c r="HC101">
        <v>5.2145900000000003</v>
      </c>
      <c r="HD101">
        <v>11.968</v>
      </c>
      <c r="HE101">
        <v>4.9910500000000004</v>
      </c>
      <c r="HF101">
        <v>3.2925499999999999</v>
      </c>
      <c r="HG101">
        <v>7855.8</v>
      </c>
      <c r="HH101">
        <v>9999</v>
      </c>
      <c r="HI101">
        <v>9999</v>
      </c>
      <c r="HJ101">
        <v>921.9</v>
      </c>
      <c r="HK101">
        <v>4.9712399999999999</v>
      </c>
      <c r="HL101">
        <v>1.87385</v>
      </c>
      <c r="HM101">
        <v>1.87012</v>
      </c>
      <c r="HN101">
        <v>1.86965</v>
      </c>
      <c r="HO101">
        <v>1.87439</v>
      </c>
      <c r="HP101">
        <v>1.87103</v>
      </c>
      <c r="HQ101">
        <v>1.8665</v>
      </c>
      <c r="HR101">
        <v>1.87765</v>
      </c>
      <c r="HS101">
        <v>0</v>
      </c>
      <c r="HT101">
        <v>0</v>
      </c>
      <c r="HU101">
        <v>0</v>
      </c>
      <c r="HV101">
        <v>0</v>
      </c>
      <c r="HW101" t="s">
        <v>417</v>
      </c>
      <c r="HX101" t="s">
        <v>418</v>
      </c>
      <c r="HY101" t="s">
        <v>419</v>
      </c>
      <c r="HZ101" t="s">
        <v>419</v>
      </c>
      <c r="IA101" t="s">
        <v>419</v>
      </c>
      <c r="IB101" t="s">
        <v>419</v>
      </c>
      <c r="IC101">
        <v>0</v>
      </c>
      <c r="ID101">
        <v>100</v>
      </c>
      <c r="IE101">
        <v>100</v>
      </c>
      <c r="IF101">
        <v>-2.0499999999999998</v>
      </c>
      <c r="IG101">
        <v>0.50519999999999998</v>
      </c>
      <c r="IH101">
        <v>-1.5492032321761531</v>
      </c>
      <c r="II101">
        <v>1.7196870422270779E-5</v>
      </c>
      <c r="IJ101">
        <v>-2.1741833173098589E-6</v>
      </c>
      <c r="IK101">
        <v>9.0595066644434051E-10</v>
      </c>
      <c r="IL101">
        <v>-9.5844304854189682E-2</v>
      </c>
      <c r="IM101">
        <v>-1.2435942757381079E-3</v>
      </c>
      <c r="IN101">
        <v>8.3241555849602686E-4</v>
      </c>
      <c r="IO101">
        <v>-6.8006265696850886E-6</v>
      </c>
      <c r="IP101">
        <v>17</v>
      </c>
      <c r="IQ101">
        <v>2050</v>
      </c>
      <c r="IR101">
        <v>3</v>
      </c>
      <c r="IS101">
        <v>34</v>
      </c>
      <c r="IT101">
        <v>114.3</v>
      </c>
      <c r="IU101">
        <v>114.4</v>
      </c>
      <c r="IV101">
        <v>1.3598600000000001</v>
      </c>
      <c r="IW101">
        <v>2.5549300000000001</v>
      </c>
      <c r="IX101">
        <v>1.49902</v>
      </c>
      <c r="IY101">
        <v>2.3034699999999999</v>
      </c>
      <c r="IZ101">
        <v>1.69678</v>
      </c>
      <c r="JA101">
        <v>2.2302200000000001</v>
      </c>
      <c r="JB101">
        <v>38.747100000000003</v>
      </c>
      <c r="JC101">
        <v>14.9726</v>
      </c>
      <c r="JD101">
        <v>18</v>
      </c>
      <c r="JE101">
        <v>579.05100000000004</v>
      </c>
      <c r="JF101">
        <v>321.93299999999999</v>
      </c>
      <c r="JG101">
        <v>30.000599999999999</v>
      </c>
      <c r="JH101">
        <v>32.699599999999997</v>
      </c>
      <c r="JI101">
        <v>29.9999</v>
      </c>
      <c r="JJ101">
        <v>32.514099999999999</v>
      </c>
      <c r="JK101">
        <v>32.489699999999999</v>
      </c>
      <c r="JL101">
        <v>27.319600000000001</v>
      </c>
      <c r="JM101">
        <v>21.176500000000001</v>
      </c>
      <c r="JN101">
        <v>100</v>
      </c>
      <c r="JO101">
        <v>30</v>
      </c>
      <c r="JP101">
        <v>578.56799999999998</v>
      </c>
      <c r="JQ101">
        <v>31.4285</v>
      </c>
      <c r="JR101">
        <v>98.892700000000005</v>
      </c>
      <c r="JS101">
        <v>98.752200000000002</v>
      </c>
    </row>
    <row r="102" spans="1:279" x14ac:dyDescent="0.2">
      <c r="A102">
        <v>87</v>
      </c>
      <c r="B102">
        <v>1658151354</v>
      </c>
      <c r="C102">
        <v>343</v>
      </c>
      <c r="D102" t="s">
        <v>592</v>
      </c>
      <c r="E102" t="s">
        <v>593</v>
      </c>
      <c r="F102">
        <v>4</v>
      </c>
      <c r="G102">
        <v>1658151352</v>
      </c>
      <c r="H102">
        <f t="shared" si="50"/>
        <v>1.5622161600237297E-3</v>
      </c>
      <c r="I102">
        <f t="shared" si="51"/>
        <v>1.5622161600237296</v>
      </c>
      <c r="J102">
        <f t="shared" si="52"/>
        <v>6.9352187537099299</v>
      </c>
      <c r="K102">
        <f t="shared" si="53"/>
        <v>553.61385714285711</v>
      </c>
      <c r="L102">
        <f t="shared" si="54"/>
        <v>428.33920838960972</v>
      </c>
      <c r="M102">
        <f t="shared" si="55"/>
        <v>43.396687234187596</v>
      </c>
      <c r="N102">
        <f t="shared" si="56"/>
        <v>56.08874213795545</v>
      </c>
      <c r="O102">
        <f t="shared" si="57"/>
        <v>0.100066297547454</v>
      </c>
      <c r="P102">
        <f t="shared" si="58"/>
        <v>2.760652680177142</v>
      </c>
      <c r="Q102">
        <f t="shared" si="59"/>
        <v>9.8094069156885913E-2</v>
      </c>
      <c r="R102">
        <f t="shared" si="60"/>
        <v>6.1482752528492737E-2</v>
      </c>
      <c r="S102">
        <f t="shared" si="61"/>
        <v>194.43577500000006</v>
      </c>
      <c r="T102">
        <f t="shared" si="62"/>
        <v>33.251076799901931</v>
      </c>
      <c r="U102">
        <f t="shared" si="63"/>
        <v>32.370742857142858</v>
      </c>
      <c r="V102">
        <f t="shared" si="64"/>
        <v>4.8762047377266926</v>
      </c>
      <c r="W102">
        <f t="shared" si="65"/>
        <v>67.862286025801865</v>
      </c>
      <c r="X102">
        <f t="shared" si="66"/>
        <v>3.3280407480864884</v>
      </c>
      <c r="Y102">
        <f t="shared" si="67"/>
        <v>4.9041094000593155</v>
      </c>
      <c r="Z102">
        <f t="shared" si="68"/>
        <v>1.5481639896402042</v>
      </c>
      <c r="AA102">
        <f t="shared" si="69"/>
        <v>-68.893732657046485</v>
      </c>
      <c r="AB102">
        <f t="shared" si="70"/>
        <v>15.051198619031554</v>
      </c>
      <c r="AC102">
        <f t="shared" si="71"/>
        <v>1.2415623376210398</v>
      </c>
      <c r="AD102">
        <f t="shared" si="72"/>
        <v>141.83480329960619</v>
      </c>
      <c r="AE102">
        <f t="shared" si="73"/>
        <v>16.690272271223321</v>
      </c>
      <c r="AF102">
        <f t="shared" si="74"/>
        <v>1.6230838778004089</v>
      </c>
      <c r="AG102">
        <f t="shared" si="75"/>
        <v>6.9352187537099299</v>
      </c>
      <c r="AH102">
        <v>588.2860536019507</v>
      </c>
      <c r="AI102">
        <v>574.99421212121194</v>
      </c>
      <c r="AJ102">
        <v>1.720540624615196</v>
      </c>
      <c r="AK102">
        <v>63.439053204931277</v>
      </c>
      <c r="AL102">
        <f t="shared" si="76"/>
        <v>1.5622161600237296</v>
      </c>
      <c r="AM102">
        <v>31.407548058798302</v>
      </c>
      <c r="AN102">
        <v>32.833336969696973</v>
      </c>
      <c r="AO102">
        <v>-5.9110889879039012E-3</v>
      </c>
      <c r="AP102">
        <v>87.696171181003294</v>
      </c>
      <c r="AQ102">
        <v>104</v>
      </c>
      <c r="AR102">
        <v>16</v>
      </c>
      <c r="AS102">
        <f t="shared" si="77"/>
        <v>1</v>
      </c>
      <c r="AT102">
        <f t="shared" si="78"/>
        <v>0</v>
      </c>
      <c r="AU102">
        <f t="shared" si="79"/>
        <v>47226.872730140924</v>
      </c>
      <c r="AV102" t="s">
        <v>412</v>
      </c>
      <c r="AW102" t="s">
        <v>412</v>
      </c>
      <c r="AX102">
        <v>0</v>
      </c>
      <c r="AY102">
        <v>0</v>
      </c>
      <c r="AZ102" t="e">
        <f t="shared" si="80"/>
        <v>#DIV/0!</v>
      </c>
      <c r="BA102">
        <v>0</v>
      </c>
      <c r="BB102" t="s">
        <v>412</v>
      </c>
      <c r="BC102" t="s">
        <v>412</v>
      </c>
      <c r="BD102">
        <v>0</v>
      </c>
      <c r="BE102">
        <v>0</v>
      </c>
      <c r="BF102" t="e">
        <f t="shared" si="81"/>
        <v>#DIV/0!</v>
      </c>
      <c r="BG102">
        <v>0.5</v>
      </c>
      <c r="BH102">
        <f t="shared" si="82"/>
        <v>1009.4967000000003</v>
      </c>
      <c r="BI102">
        <f t="shared" si="83"/>
        <v>6.9352187537099299</v>
      </c>
      <c r="BJ102" t="e">
        <f t="shared" si="84"/>
        <v>#DIV/0!</v>
      </c>
      <c r="BK102">
        <f t="shared" si="85"/>
        <v>6.8699766464911955E-3</v>
      </c>
      <c r="BL102" t="e">
        <f t="shared" si="86"/>
        <v>#DIV/0!</v>
      </c>
      <c r="BM102" t="e">
        <f t="shared" si="87"/>
        <v>#DIV/0!</v>
      </c>
      <c r="BN102" t="s">
        <v>412</v>
      </c>
      <c r="BO102">
        <v>0</v>
      </c>
      <c r="BP102" t="e">
        <f t="shared" si="88"/>
        <v>#DIV/0!</v>
      </c>
      <c r="BQ102" t="e">
        <f t="shared" si="89"/>
        <v>#DIV/0!</v>
      </c>
      <c r="BR102" t="e">
        <f t="shared" si="90"/>
        <v>#DIV/0!</v>
      </c>
      <c r="BS102" t="e">
        <f t="shared" si="91"/>
        <v>#DIV/0!</v>
      </c>
      <c r="BT102" t="e">
        <f t="shared" si="92"/>
        <v>#DIV/0!</v>
      </c>
      <c r="BU102" t="e">
        <f t="shared" si="93"/>
        <v>#DIV/0!</v>
      </c>
      <c r="BV102" t="e">
        <f t="shared" si="94"/>
        <v>#DIV/0!</v>
      </c>
      <c r="BW102" t="e">
        <f t="shared" si="95"/>
        <v>#DIV/0!</v>
      </c>
      <c r="BX102" t="s">
        <v>412</v>
      </c>
      <c r="BY102" t="s">
        <v>412</v>
      </c>
      <c r="BZ102" t="s">
        <v>412</v>
      </c>
      <c r="CA102" t="s">
        <v>412</v>
      </c>
      <c r="CB102" t="s">
        <v>412</v>
      </c>
      <c r="CC102" t="s">
        <v>412</v>
      </c>
      <c r="CD102" t="s">
        <v>412</v>
      </c>
      <c r="CE102" t="s">
        <v>412</v>
      </c>
      <c r="CF102">
        <v>253</v>
      </c>
      <c r="CG102">
        <v>1000</v>
      </c>
      <c r="CH102" t="s">
        <v>413</v>
      </c>
      <c r="CI102">
        <v>1110.1500000000001</v>
      </c>
      <c r="CJ102">
        <v>1175.8634999999999</v>
      </c>
      <c r="CK102">
        <v>1152.67</v>
      </c>
      <c r="CL102">
        <v>1.3005735999999999E-4</v>
      </c>
      <c r="CM102">
        <v>6.5004835999999994E-4</v>
      </c>
      <c r="CN102">
        <v>4.7597999359999997E-2</v>
      </c>
      <c r="CO102">
        <v>5.5000000000000003E-4</v>
      </c>
      <c r="CP102">
        <f t="shared" si="96"/>
        <v>1199.981428571429</v>
      </c>
      <c r="CQ102">
        <f t="shared" si="97"/>
        <v>1009.4967000000003</v>
      </c>
      <c r="CR102">
        <f t="shared" si="98"/>
        <v>0.84126026950417088</v>
      </c>
      <c r="CS102">
        <f t="shared" si="99"/>
        <v>0.16203232014304983</v>
      </c>
      <c r="CT102">
        <v>6</v>
      </c>
      <c r="CU102">
        <v>0.5</v>
      </c>
      <c r="CV102" t="s">
        <v>414</v>
      </c>
      <c r="CW102">
        <v>2</v>
      </c>
      <c r="CX102" t="b">
        <v>1</v>
      </c>
      <c r="CY102">
        <v>1658151352</v>
      </c>
      <c r="CZ102">
        <v>553.61385714285711</v>
      </c>
      <c r="DA102">
        <v>569.84199999999998</v>
      </c>
      <c r="DB102">
        <v>32.848828571428569</v>
      </c>
      <c r="DC102">
        <v>31.400500000000001</v>
      </c>
      <c r="DD102">
        <v>555.66942857142863</v>
      </c>
      <c r="DE102">
        <v>32.34421428571428</v>
      </c>
      <c r="DF102">
        <v>650.30857142857144</v>
      </c>
      <c r="DG102">
        <v>101.2137142857143</v>
      </c>
      <c r="DH102">
        <v>0.10011920000000001</v>
      </c>
      <c r="DI102">
        <v>32.471871428571433</v>
      </c>
      <c r="DJ102">
        <v>999.89999999999986</v>
      </c>
      <c r="DK102">
        <v>32.370742857142858</v>
      </c>
      <c r="DL102">
        <v>0</v>
      </c>
      <c r="DM102">
        <v>0</v>
      </c>
      <c r="DN102">
        <v>8958.1257142857139</v>
      </c>
      <c r="DO102">
        <v>0</v>
      </c>
      <c r="DP102">
        <v>819.76485714285718</v>
      </c>
      <c r="DQ102">
        <v>-16.227971428571429</v>
      </c>
      <c r="DR102">
        <v>572.41714285714295</v>
      </c>
      <c r="DS102">
        <v>588.31528571428566</v>
      </c>
      <c r="DT102">
        <v>1.448364285714286</v>
      </c>
      <c r="DU102">
        <v>569.84199999999998</v>
      </c>
      <c r="DV102">
        <v>31.400500000000001</v>
      </c>
      <c r="DW102">
        <v>3.3247599999999999</v>
      </c>
      <c r="DX102">
        <v>3.1781671428571432</v>
      </c>
      <c r="DY102">
        <v>25.75047142857143</v>
      </c>
      <c r="DZ102">
        <v>24.99201428571428</v>
      </c>
      <c r="EA102">
        <v>1199.981428571429</v>
      </c>
      <c r="EB102">
        <v>0.95799299999999998</v>
      </c>
      <c r="EC102">
        <v>4.2007399999999993E-2</v>
      </c>
      <c r="ED102">
        <v>0</v>
      </c>
      <c r="EE102">
        <v>2.5638571428571431</v>
      </c>
      <c r="EF102">
        <v>0</v>
      </c>
      <c r="EG102">
        <v>12735.88571428571</v>
      </c>
      <c r="EH102">
        <v>9554.83</v>
      </c>
      <c r="EI102">
        <v>46.428142857142859</v>
      </c>
      <c r="EJ102">
        <v>48.741</v>
      </c>
      <c r="EK102">
        <v>47.901571428571437</v>
      </c>
      <c r="EL102">
        <v>46.758714285714291</v>
      </c>
      <c r="EM102">
        <v>46.098000000000013</v>
      </c>
      <c r="EN102">
        <v>1149.571428571428</v>
      </c>
      <c r="EO102">
        <v>50.41</v>
      </c>
      <c r="EP102">
        <v>0</v>
      </c>
      <c r="EQ102">
        <v>593860.90000009537</v>
      </c>
      <c r="ER102">
        <v>0</v>
      </c>
      <c r="ES102">
        <v>2.5767319999999989</v>
      </c>
      <c r="ET102">
        <v>-0.66088459737178695</v>
      </c>
      <c r="EU102">
        <v>1123.815384601922</v>
      </c>
      <c r="EV102">
        <v>12615.424000000001</v>
      </c>
      <c r="EW102">
        <v>15</v>
      </c>
      <c r="EX102">
        <v>1658144494.0999999</v>
      </c>
      <c r="EY102" t="s">
        <v>415</v>
      </c>
      <c r="EZ102">
        <v>1658144494.0999999</v>
      </c>
      <c r="FA102">
        <v>1658144488.0999999</v>
      </c>
      <c r="FB102">
        <v>9</v>
      </c>
      <c r="FC102">
        <v>-0.39</v>
      </c>
      <c r="FD102">
        <v>0.129</v>
      </c>
      <c r="FE102">
        <v>-1.6950000000000001</v>
      </c>
      <c r="FF102">
        <v>0.501</v>
      </c>
      <c r="FG102">
        <v>420</v>
      </c>
      <c r="FH102">
        <v>31</v>
      </c>
      <c r="FI102">
        <v>0.32</v>
      </c>
      <c r="FJ102">
        <v>0.13</v>
      </c>
      <c r="FK102">
        <v>-16.0271875</v>
      </c>
      <c r="FL102">
        <v>-1.460212007504694</v>
      </c>
      <c r="FM102">
        <v>0.15291185400010709</v>
      </c>
      <c r="FN102">
        <v>0</v>
      </c>
      <c r="FO102">
        <v>2.5707352941176471</v>
      </c>
      <c r="FP102">
        <v>-0.29387623601054108</v>
      </c>
      <c r="FQ102">
        <v>0.1754463046437536</v>
      </c>
      <c r="FR102">
        <v>1</v>
      </c>
      <c r="FS102">
        <v>1.3658192499999999</v>
      </c>
      <c r="FT102">
        <v>0.37073864915572308</v>
      </c>
      <c r="FU102">
        <v>4.3215100913193513E-2</v>
      </c>
      <c r="FV102">
        <v>0</v>
      </c>
      <c r="FW102">
        <v>1</v>
      </c>
      <c r="FX102">
        <v>3</v>
      </c>
      <c r="FY102" t="s">
        <v>493</v>
      </c>
      <c r="FZ102">
        <v>3.37229</v>
      </c>
      <c r="GA102">
        <v>2.8934299999999999</v>
      </c>
      <c r="GB102">
        <v>0.122513</v>
      </c>
      <c r="GC102">
        <v>0.126612</v>
      </c>
      <c r="GD102">
        <v>0.13793</v>
      </c>
      <c r="GE102">
        <v>0.13669999999999999</v>
      </c>
      <c r="GF102">
        <v>30482.400000000001</v>
      </c>
      <c r="GG102">
        <v>26377.9</v>
      </c>
      <c r="GH102">
        <v>31036.5</v>
      </c>
      <c r="GI102">
        <v>28133.9</v>
      </c>
      <c r="GJ102">
        <v>35232.800000000003</v>
      </c>
      <c r="GK102">
        <v>34265</v>
      </c>
      <c r="GL102">
        <v>40446.300000000003</v>
      </c>
      <c r="GM102">
        <v>39209</v>
      </c>
      <c r="GN102">
        <v>2.1970999999999998</v>
      </c>
      <c r="GO102">
        <v>1.6695</v>
      </c>
      <c r="GP102">
        <v>0</v>
      </c>
      <c r="GQ102">
        <v>0.110023</v>
      </c>
      <c r="GR102">
        <v>999.9</v>
      </c>
      <c r="GS102">
        <v>30.5915</v>
      </c>
      <c r="GT102">
        <v>66.8</v>
      </c>
      <c r="GU102">
        <v>34.4</v>
      </c>
      <c r="GV102">
        <v>36.055399999999999</v>
      </c>
      <c r="GW102">
        <v>49.61</v>
      </c>
      <c r="GX102">
        <v>44.274799999999999</v>
      </c>
      <c r="GY102">
        <v>1</v>
      </c>
      <c r="GZ102">
        <v>0.39759699999999998</v>
      </c>
      <c r="HA102">
        <v>0.43256499999999998</v>
      </c>
      <c r="HB102">
        <v>20.2136</v>
      </c>
      <c r="HC102">
        <v>5.2151899999999998</v>
      </c>
      <c r="HD102">
        <v>11.968</v>
      </c>
      <c r="HE102">
        <v>4.99125</v>
      </c>
      <c r="HF102">
        <v>3.2925800000000001</v>
      </c>
      <c r="HG102">
        <v>7856</v>
      </c>
      <c r="HH102">
        <v>9999</v>
      </c>
      <c r="HI102">
        <v>9999</v>
      </c>
      <c r="HJ102">
        <v>921.9</v>
      </c>
      <c r="HK102">
        <v>4.97126</v>
      </c>
      <c r="HL102">
        <v>1.87384</v>
      </c>
      <c r="HM102">
        <v>1.87012</v>
      </c>
      <c r="HN102">
        <v>1.8696600000000001</v>
      </c>
      <c r="HO102">
        <v>1.87439</v>
      </c>
      <c r="HP102">
        <v>1.87103</v>
      </c>
      <c r="HQ102">
        <v>1.86649</v>
      </c>
      <c r="HR102">
        <v>1.8776200000000001</v>
      </c>
      <c r="HS102">
        <v>0</v>
      </c>
      <c r="HT102">
        <v>0</v>
      </c>
      <c r="HU102">
        <v>0</v>
      </c>
      <c r="HV102">
        <v>0</v>
      </c>
      <c r="HW102" t="s">
        <v>417</v>
      </c>
      <c r="HX102" t="s">
        <v>418</v>
      </c>
      <c r="HY102" t="s">
        <v>419</v>
      </c>
      <c r="HZ102" t="s">
        <v>419</v>
      </c>
      <c r="IA102" t="s">
        <v>419</v>
      </c>
      <c r="IB102" t="s">
        <v>419</v>
      </c>
      <c r="IC102">
        <v>0</v>
      </c>
      <c r="ID102">
        <v>100</v>
      </c>
      <c r="IE102">
        <v>100</v>
      </c>
      <c r="IF102">
        <v>-2.06</v>
      </c>
      <c r="IG102">
        <v>0.504</v>
      </c>
      <c r="IH102">
        <v>-1.5492032321761531</v>
      </c>
      <c r="II102">
        <v>1.7196870422270779E-5</v>
      </c>
      <c r="IJ102">
        <v>-2.1741833173098589E-6</v>
      </c>
      <c r="IK102">
        <v>9.0595066644434051E-10</v>
      </c>
      <c r="IL102">
        <v>-9.5844304854189682E-2</v>
      </c>
      <c r="IM102">
        <v>-1.2435942757381079E-3</v>
      </c>
      <c r="IN102">
        <v>8.3241555849602686E-4</v>
      </c>
      <c r="IO102">
        <v>-6.8006265696850886E-6</v>
      </c>
      <c r="IP102">
        <v>17</v>
      </c>
      <c r="IQ102">
        <v>2050</v>
      </c>
      <c r="IR102">
        <v>3</v>
      </c>
      <c r="IS102">
        <v>34</v>
      </c>
      <c r="IT102">
        <v>114.3</v>
      </c>
      <c r="IU102">
        <v>114.4</v>
      </c>
      <c r="IV102">
        <v>1.3732899999999999</v>
      </c>
      <c r="IW102">
        <v>2.5598100000000001</v>
      </c>
      <c r="IX102">
        <v>1.49902</v>
      </c>
      <c r="IY102">
        <v>2.3034699999999999</v>
      </c>
      <c r="IZ102">
        <v>1.69678</v>
      </c>
      <c r="JA102">
        <v>2.2961399999999998</v>
      </c>
      <c r="JB102">
        <v>38.747100000000003</v>
      </c>
      <c r="JC102">
        <v>14.963800000000001</v>
      </c>
      <c r="JD102">
        <v>18</v>
      </c>
      <c r="JE102">
        <v>579.71500000000003</v>
      </c>
      <c r="JF102">
        <v>322.11200000000002</v>
      </c>
      <c r="JG102">
        <v>30.000299999999999</v>
      </c>
      <c r="JH102">
        <v>32.697099999999999</v>
      </c>
      <c r="JI102">
        <v>29.9999</v>
      </c>
      <c r="JJ102">
        <v>32.5139</v>
      </c>
      <c r="JK102">
        <v>32.488999999999997</v>
      </c>
      <c r="JL102">
        <v>27.5779</v>
      </c>
      <c r="JM102">
        <v>21.176500000000001</v>
      </c>
      <c r="JN102">
        <v>100</v>
      </c>
      <c r="JO102">
        <v>30</v>
      </c>
      <c r="JP102">
        <v>585.255</v>
      </c>
      <c r="JQ102">
        <v>31.438400000000001</v>
      </c>
      <c r="JR102">
        <v>98.892700000000005</v>
      </c>
      <c r="JS102">
        <v>98.752300000000005</v>
      </c>
    </row>
    <row r="103" spans="1:279" x14ac:dyDescent="0.2">
      <c r="A103">
        <v>88</v>
      </c>
      <c r="B103">
        <v>1658151358</v>
      </c>
      <c r="C103">
        <v>347</v>
      </c>
      <c r="D103" t="s">
        <v>594</v>
      </c>
      <c r="E103" t="s">
        <v>595</v>
      </c>
      <c r="F103">
        <v>4</v>
      </c>
      <c r="G103">
        <v>1658151355.6875</v>
      </c>
      <c r="H103">
        <f t="shared" si="50"/>
        <v>1.5343044931641621E-3</v>
      </c>
      <c r="I103">
        <f t="shared" si="51"/>
        <v>1.5343044931641621</v>
      </c>
      <c r="J103">
        <f t="shared" si="52"/>
        <v>7.0856016676159124</v>
      </c>
      <c r="K103">
        <f t="shared" si="53"/>
        <v>559.73325</v>
      </c>
      <c r="L103">
        <f t="shared" si="54"/>
        <v>429.29700871336797</v>
      </c>
      <c r="M103">
        <f t="shared" si="55"/>
        <v>43.494667019948714</v>
      </c>
      <c r="N103">
        <f t="shared" si="56"/>
        <v>56.709948670987814</v>
      </c>
      <c r="O103">
        <f t="shared" si="57"/>
        <v>9.7837507790450834E-2</v>
      </c>
      <c r="P103">
        <f t="shared" si="58"/>
        <v>2.7697687829106021</v>
      </c>
      <c r="Q103">
        <f t="shared" si="59"/>
        <v>9.5957343562648525E-2</v>
      </c>
      <c r="R103">
        <f t="shared" si="60"/>
        <v>6.0139255586855594E-2</v>
      </c>
      <c r="S103">
        <f t="shared" si="61"/>
        <v>194.43614550000001</v>
      </c>
      <c r="T103">
        <f t="shared" si="62"/>
        <v>33.259028074059643</v>
      </c>
      <c r="U103">
        <f t="shared" si="63"/>
        <v>32.381237499999997</v>
      </c>
      <c r="V103">
        <f t="shared" si="64"/>
        <v>4.8790941098345622</v>
      </c>
      <c r="W103">
        <f t="shared" si="65"/>
        <v>67.783710306434443</v>
      </c>
      <c r="X103">
        <f t="shared" si="66"/>
        <v>3.3246942677766129</v>
      </c>
      <c r="Y103">
        <f t="shared" si="67"/>
        <v>4.9048573067871928</v>
      </c>
      <c r="Z103">
        <f t="shared" si="68"/>
        <v>1.5543998420579492</v>
      </c>
      <c r="AA103">
        <f t="shared" si="69"/>
        <v>-67.662828148539546</v>
      </c>
      <c r="AB103">
        <f t="shared" si="70"/>
        <v>13.937507813994005</v>
      </c>
      <c r="AC103">
        <f t="shared" si="71"/>
        <v>1.1459850992738796</v>
      </c>
      <c r="AD103">
        <f t="shared" si="72"/>
        <v>141.85681026472835</v>
      </c>
      <c r="AE103">
        <f t="shared" si="73"/>
        <v>16.725111701586833</v>
      </c>
      <c r="AF103">
        <f t="shared" si="74"/>
        <v>1.6083740267809157</v>
      </c>
      <c r="AG103">
        <f t="shared" si="75"/>
        <v>7.0856016676159124</v>
      </c>
      <c r="AH103">
        <v>595.16655671721571</v>
      </c>
      <c r="AI103">
        <v>581.80705454545455</v>
      </c>
      <c r="AJ103">
        <v>1.701014635684662</v>
      </c>
      <c r="AK103">
        <v>63.439053204931277</v>
      </c>
      <c r="AL103">
        <f t="shared" si="76"/>
        <v>1.5343044931641621</v>
      </c>
      <c r="AM103">
        <v>31.380728799855572</v>
      </c>
      <c r="AN103">
        <v>32.801843030303033</v>
      </c>
      <c r="AO103">
        <v>-9.6626830643053718E-3</v>
      </c>
      <c r="AP103">
        <v>87.696171181003294</v>
      </c>
      <c r="AQ103">
        <v>104</v>
      </c>
      <c r="AR103">
        <v>16</v>
      </c>
      <c r="AS103">
        <f t="shared" si="77"/>
        <v>1</v>
      </c>
      <c r="AT103">
        <f t="shared" si="78"/>
        <v>0</v>
      </c>
      <c r="AU103">
        <f t="shared" si="79"/>
        <v>47477.624513519266</v>
      </c>
      <c r="AV103" t="s">
        <v>412</v>
      </c>
      <c r="AW103" t="s">
        <v>412</v>
      </c>
      <c r="AX103">
        <v>0</v>
      </c>
      <c r="AY103">
        <v>0</v>
      </c>
      <c r="AZ103" t="e">
        <f t="shared" si="80"/>
        <v>#DIV/0!</v>
      </c>
      <c r="BA103">
        <v>0</v>
      </c>
      <c r="BB103" t="s">
        <v>412</v>
      </c>
      <c r="BC103" t="s">
        <v>412</v>
      </c>
      <c r="BD103">
        <v>0</v>
      </c>
      <c r="BE103">
        <v>0</v>
      </c>
      <c r="BF103" t="e">
        <f t="shared" si="81"/>
        <v>#DIV/0!</v>
      </c>
      <c r="BG103">
        <v>0.5</v>
      </c>
      <c r="BH103">
        <f t="shared" si="82"/>
        <v>1009.49865</v>
      </c>
      <c r="BI103">
        <f t="shared" si="83"/>
        <v>7.0856016676159124</v>
      </c>
      <c r="BJ103" t="e">
        <f t="shared" si="84"/>
        <v>#DIV/0!</v>
      </c>
      <c r="BK103">
        <f t="shared" si="85"/>
        <v>7.0189312958624682E-3</v>
      </c>
      <c r="BL103" t="e">
        <f t="shared" si="86"/>
        <v>#DIV/0!</v>
      </c>
      <c r="BM103" t="e">
        <f t="shared" si="87"/>
        <v>#DIV/0!</v>
      </c>
      <c r="BN103" t="s">
        <v>412</v>
      </c>
      <c r="BO103">
        <v>0</v>
      </c>
      <c r="BP103" t="e">
        <f t="shared" si="88"/>
        <v>#DIV/0!</v>
      </c>
      <c r="BQ103" t="e">
        <f t="shared" si="89"/>
        <v>#DIV/0!</v>
      </c>
      <c r="BR103" t="e">
        <f t="shared" si="90"/>
        <v>#DIV/0!</v>
      </c>
      <c r="BS103" t="e">
        <f t="shared" si="91"/>
        <v>#DIV/0!</v>
      </c>
      <c r="BT103" t="e">
        <f t="shared" si="92"/>
        <v>#DIV/0!</v>
      </c>
      <c r="BU103" t="e">
        <f t="shared" si="93"/>
        <v>#DIV/0!</v>
      </c>
      <c r="BV103" t="e">
        <f t="shared" si="94"/>
        <v>#DIV/0!</v>
      </c>
      <c r="BW103" t="e">
        <f t="shared" si="95"/>
        <v>#DIV/0!</v>
      </c>
      <c r="BX103" t="s">
        <v>412</v>
      </c>
      <c r="BY103" t="s">
        <v>412</v>
      </c>
      <c r="BZ103" t="s">
        <v>412</v>
      </c>
      <c r="CA103" t="s">
        <v>412</v>
      </c>
      <c r="CB103" t="s">
        <v>412</v>
      </c>
      <c r="CC103" t="s">
        <v>412</v>
      </c>
      <c r="CD103" t="s">
        <v>412</v>
      </c>
      <c r="CE103" t="s">
        <v>412</v>
      </c>
      <c r="CF103">
        <v>253</v>
      </c>
      <c r="CG103">
        <v>1000</v>
      </c>
      <c r="CH103" t="s">
        <v>413</v>
      </c>
      <c r="CI103">
        <v>1110.1500000000001</v>
      </c>
      <c r="CJ103">
        <v>1175.8634999999999</v>
      </c>
      <c r="CK103">
        <v>1152.67</v>
      </c>
      <c r="CL103">
        <v>1.3005735999999999E-4</v>
      </c>
      <c r="CM103">
        <v>6.5004835999999994E-4</v>
      </c>
      <c r="CN103">
        <v>4.7597999359999997E-2</v>
      </c>
      <c r="CO103">
        <v>5.5000000000000003E-4</v>
      </c>
      <c r="CP103">
        <f t="shared" si="96"/>
        <v>1199.9837500000001</v>
      </c>
      <c r="CQ103">
        <f t="shared" si="97"/>
        <v>1009.49865</v>
      </c>
      <c r="CR103">
        <f t="shared" si="98"/>
        <v>0.84126026706611645</v>
      </c>
      <c r="CS103">
        <f t="shared" si="99"/>
        <v>0.16203231543760488</v>
      </c>
      <c r="CT103">
        <v>6</v>
      </c>
      <c r="CU103">
        <v>0.5</v>
      </c>
      <c r="CV103" t="s">
        <v>414</v>
      </c>
      <c r="CW103">
        <v>2</v>
      </c>
      <c r="CX103" t="b">
        <v>1</v>
      </c>
      <c r="CY103">
        <v>1658151355.6875</v>
      </c>
      <c r="CZ103">
        <v>559.73325</v>
      </c>
      <c r="DA103">
        <v>575.99549999999999</v>
      </c>
      <c r="DB103">
        <v>32.815087499999997</v>
      </c>
      <c r="DC103">
        <v>31.379799999999999</v>
      </c>
      <c r="DD103">
        <v>561.79837499999996</v>
      </c>
      <c r="DE103">
        <v>32.311462499999998</v>
      </c>
      <c r="DF103">
        <v>650.29275000000007</v>
      </c>
      <c r="DG103">
        <v>101.21625</v>
      </c>
      <c r="DH103">
        <v>9.9776287500000005E-2</v>
      </c>
      <c r="DI103">
        <v>32.474575000000002</v>
      </c>
      <c r="DJ103">
        <v>999.9</v>
      </c>
      <c r="DK103">
        <v>32.381237499999997</v>
      </c>
      <c r="DL103">
        <v>0</v>
      </c>
      <c r="DM103">
        <v>0</v>
      </c>
      <c r="DN103">
        <v>9006.2512499999993</v>
      </c>
      <c r="DO103">
        <v>0</v>
      </c>
      <c r="DP103">
        <v>843.53462500000001</v>
      </c>
      <c r="DQ103">
        <v>-16.2621</v>
      </c>
      <c r="DR103">
        <v>578.72399999999993</v>
      </c>
      <c r="DS103">
        <v>594.65550000000007</v>
      </c>
      <c r="DT103">
        <v>1.4353137499999999</v>
      </c>
      <c r="DU103">
        <v>575.99549999999999</v>
      </c>
      <c r="DV103">
        <v>31.379799999999999</v>
      </c>
      <c r="DW103">
        <v>3.32142625</v>
      </c>
      <c r="DX103">
        <v>3.1761487499999999</v>
      </c>
      <c r="DY103">
        <v>25.733574999999998</v>
      </c>
      <c r="DZ103">
        <v>24.9813875</v>
      </c>
      <c r="EA103">
        <v>1199.9837500000001</v>
      </c>
      <c r="EB103">
        <v>0.95799299999999998</v>
      </c>
      <c r="EC103">
        <v>4.20074E-2</v>
      </c>
      <c r="ED103">
        <v>0</v>
      </c>
      <c r="EE103">
        <v>2.3744499999999999</v>
      </c>
      <c r="EF103">
        <v>0</v>
      </c>
      <c r="EG103">
        <v>12661.487499999999</v>
      </c>
      <c r="EH103">
        <v>9554.8325000000004</v>
      </c>
      <c r="EI103">
        <v>46.436999999999998</v>
      </c>
      <c r="EJ103">
        <v>48.718499999999999</v>
      </c>
      <c r="EK103">
        <v>47.91375</v>
      </c>
      <c r="EL103">
        <v>46.765500000000003</v>
      </c>
      <c r="EM103">
        <v>46.093499999999999</v>
      </c>
      <c r="EN103">
        <v>1149.57375</v>
      </c>
      <c r="EO103">
        <v>50.41</v>
      </c>
      <c r="EP103">
        <v>0</v>
      </c>
      <c r="EQ103">
        <v>593865.10000014305</v>
      </c>
      <c r="ER103">
        <v>0</v>
      </c>
      <c r="ES103">
        <v>2.514411538461538</v>
      </c>
      <c r="ET103">
        <v>-0.49170939518269491</v>
      </c>
      <c r="EU103">
        <v>417.85982802288169</v>
      </c>
      <c r="EV103">
        <v>12642.16153846154</v>
      </c>
      <c r="EW103">
        <v>15</v>
      </c>
      <c r="EX103">
        <v>1658144494.0999999</v>
      </c>
      <c r="EY103" t="s">
        <v>415</v>
      </c>
      <c r="EZ103">
        <v>1658144494.0999999</v>
      </c>
      <c r="FA103">
        <v>1658144488.0999999</v>
      </c>
      <c r="FB103">
        <v>9</v>
      </c>
      <c r="FC103">
        <v>-0.39</v>
      </c>
      <c r="FD103">
        <v>0.129</v>
      </c>
      <c r="FE103">
        <v>-1.6950000000000001</v>
      </c>
      <c r="FF103">
        <v>0.501</v>
      </c>
      <c r="FG103">
        <v>420</v>
      </c>
      <c r="FH103">
        <v>31</v>
      </c>
      <c r="FI103">
        <v>0.32</v>
      </c>
      <c r="FJ103">
        <v>0.13</v>
      </c>
      <c r="FK103">
        <v>-16.1114125</v>
      </c>
      <c r="FL103">
        <v>-1.3421459662288659</v>
      </c>
      <c r="FM103">
        <v>0.1432970397243086</v>
      </c>
      <c r="FN103">
        <v>0</v>
      </c>
      <c r="FO103">
        <v>2.541520588235294</v>
      </c>
      <c r="FP103">
        <v>-0.59899617728566079</v>
      </c>
      <c r="FQ103">
        <v>0.1938842874733942</v>
      </c>
      <c r="FR103">
        <v>1</v>
      </c>
      <c r="FS103">
        <v>1.3855012499999999</v>
      </c>
      <c r="FT103">
        <v>0.44147470919323978</v>
      </c>
      <c r="FU103">
        <v>4.7665692861192099E-2</v>
      </c>
      <c r="FV103">
        <v>0</v>
      </c>
      <c r="FW103">
        <v>1</v>
      </c>
      <c r="FX103">
        <v>3</v>
      </c>
      <c r="FY103" t="s">
        <v>493</v>
      </c>
      <c r="FZ103">
        <v>3.3720300000000001</v>
      </c>
      <c r="GA103">
        <v>2.8938000000000001</v>
      </c>
      <c r="GB103">
        <v>0.123554</v>
      </c>
      <c r="GC103">
        <v>0.127666</v>
      </c>
      <c r="GD103">
        <v>0.137848</v>
      </c>
      <c r="GE103">
        <v>0.13666900000000001</v>
      </c>
      <c r="GF103">
        <v>30446.6</v>
      </c>
      <c r="GG103">
        <v>26345.9</v>
      </c>
      <c r="GH103">
        <v>31037</v>
      </c>
      <c r="GI103">
        <v>28133.8</v>
      </c>
      <c r="GJ103">
        <v>35237</v>
      </c>
      <c r="GK103">
        <v>34266.9</v>
      </c>
      <c r="GL103">
        <v>40447.199999999997</v>
      </c>
      <c r="GM103">
        <v>39209.800000000003</v>
      </c>
      <c r="GN103">
        <v>2.1968999999999999</v>
      </c>
      <c r="GO103">
        <v>1.66917</v>
      </c>
      <c r="GP103">
        <v>0</v>
      </c>
      <c r="GQ103">
        <v>0.10965800000000001</v>
      </c>
      <c r="GR103">
        <v>999.9</v>
      </c>
      <c r="GS103">
        <v>30.599499999999999</v>
      </c>
      <c r="GT103">
        <v>66.8</v>
      </c>
      <c r="GU103">
        <v>34.4</v>
      </c>
      <c r="GV103">
        <v>36.0565</v>
      </c>
      <c r="GW103">
        <v>49.82</v>
      </c>
      <c r="GX103">
        <v>44.975999999999999</v>
      </c>
      <c r="GY103">
        <v>1</v>
      </c>
      <c r="GZ103">
        <v>0.39757599999999998</v>
      </c>
      <c r="HA103">
        <v>0.43251600000000001</v>
      </c>
      <c r="HB103">
        <v>20.2136</v>
      </c>
      <c r="HC103">
        <v>5.2150400000000001</v>
      </c>
      <c r="HD103">
        <v>11.968299999999999</v>
      </c>
      <c r="HE103">
        <v>4.9911500000000002</v>
      </c>
      <c r="HF103">
        <v>3.2925</v>
      </c>
      <c r="HG103">
        <v>7856</v>
      </c>
      <c r="HH103">
        <v>9999</v>
      </c>
      <c r="HI103">
        <v>9999</v>
      </c>
      <c r="HJ103">
        <v>921.9</v>
      </c>
      <c r="HK103">
        <v>4.9712800000000001</v>
      </c>
      <c r="HL103">
        <v>1.8737999999999999</v>
      </c>
      <c r="HM103">
        <v>1.87012</v>
      </c>
      <c r="HN103">
        <v>1.8696600000000001</v>
      </c>
      <c r="HO103">
        <v>1.87439</v>
      </c>
      <c r="HP103">
        <v>1.87103</v>
      </c>
      <c r="HQ103">
        <v>1.86652</v>
      </c>
      <c r="HR103">
        <v>1.87761</v>
      </c>
      <c r="HS103">
        <v>0</v>
      </c>
      <c r="HT103">
        <v>0</v>
      </c>
      <c r="HU103">
        <v>0</v>
      </c>
      <c r="HV103">
        <v>0</v>
      </c>
      <c r="HW103" t="s">
        <v>417</v>
      </c>
      <c r="HX103" t="s">
        <v>418</v>
      </c>
      <c r="HY103" t="s">
        <v>419</v>
      </c>
      <c r="HZ103" t="s">
        <v>419</v>
      </c>
      <c r="IA103" t="s">
        <v>419</v>
      </c>
      <c r="IB103" t="s">
        <v>419</v>
      </c>
      <c r="IC103">
        <v>0</v>
      </c>
      <c r="ID103">
        <v>100</v>
      </c>
      <c r="IE103">
        <v>100</v>
      </c>
      <c r="IF103">
        <v>-2.0710000000000002</v>
      </c>
      <c r="IG103">
        <v>0.50309999999999999</v>
      </c>
      <c r="IH103">
        <v>-1.5492032321761531</v>
      </c>
      <c r="II103">
        <v>1.7196870422270779E-5</v>
      </c>
      <c r="IJ103">
        <v>-2.1741833173098589E-6</v>
      </c>
      <c r="IK103">
        <v>9.0595066644434051E-10</v>
      </c>
      <c r="IL103">
        <v>-9.5844304854189682E-2</v>
      </c>
      <c r="IM103">
        <v>-1.2435942757381079E-3</v>
      </c>
      <c r="IN103">
        <v>8.3241555849602686E-4</v>
      </c>
      <c r="IO103">
        <v>-6.8006265696850886E-6</v>
      </c>
      <c r="IP103">
        <v>17</v>
      </c>
      <c r="IQ103">
        <v>2050</v>
      </c>
      <c r="IR103">
        <v>3</v>
      </c>
      <c r="IS103">
        <v>34</v>
      </c>
      <c r="IT103">
        <v>114.4</v>
      </c>
      <c r="IU103">
        <v>114.5</v>
      </c>
      <c r="IV103">
        <v>1.3855</v>
      </c>
      <c r="IW103">
        <v>2.5463900000000002</v>
      </c>
      <c r="IX103">
        <v>1.49902</v>
      </c>
      <c r="IY103">
        <v>2.3034699999999999</v>
      </c>
      <c r="IZ103">
        <v>1.69678</v>
      </c>
      <c r="JA103">
        <v>2.3889200000000002</v>
      </c>
      <c r="JB103">
        <v>38.747100000000003</v>
      </c>
      <c r="JC103">
        <v>14.9726</v>
      </c>
      <c r="JD103">
        <v>18</v>
      </c>
      <c r="JE103">
        <v>579.54899999999998</v>
      </c>
      <c r="JF103">
        <v>321.94200000000001</v>
      </c>
      <c r="JG103">
        <v>30.0002</v>
      </c>
      <c r="JH103">
        <v>32.6967</v>
      </c>
      <c r="JI103">
        <v>29.9999</v>
      </c>
      <c r="JJ103">
        <v>32.511200000000002</v>
      </c>
      <c r="JK103">
        <v>32.488999999999997</v>
      </c>
      <c r="JL103">
        <v>27.836500000000001</v>
      </c>
      <c r="JM103">
        <v>21.176500000000001</v>
      </c>
      <c r="JN103">
        <v>100</v>
      </c>
      <c r="JO103">
        <v>30</v>
      </c>
      <c r="JP103">
        <v>591.93499999999995</v>
      </c>
      <c r="JQ103">
        <v>31.438400000000001</v>
      </c>
      <c r="JR103">
        <v>98.8947</v>
      </c>
      <c r="JS103">
        <v>98.753200000000007</v>
      </c>
    </row>
    <row r="104" spans="1:279" x14ac:dyDescent="0.2">
      <c r="A104">
        <v>89</v>
      </c>
      <c r="B104">
        <v>1658151362</v>
      </c>
      <c r="C104">
        <v>351</v>
      </c>
      <c r="D104" t="s">
        <v>596</v>
      </c>
      <c r="E104" t="s">
        <v>597</v>
      </c>
      <c r="F104">
        <v>4</v>
      </c>
      <c r="G104">
        <v>1658151360</v>
      </c>
      <c r="H104">
        <f t="shared" si="50"/>
        <v>1.5463887881715221E-3</v>
      </c>
      <c r="I104">
        <f t="shared" si="51"/>
        <v>1.5463887881715221</v>
      </c>
      <c r="J104">
        <f t="shared" si="52"/>
        <v>7.1554148307859915</v>
      </c>
      <c r="K104">
        <f t="shared" si="53"/>
        <v>566.86085714285718</v>
      </c>
      <c r="L104">
        <f t="shared" si="54"/>
        <v>435.85134936928051</v>
      </c>
      <c r="M104">
        <f t="shared" si="55"/>
        <v>44.158810415462455</v>
      </c>
      <c r="N104">
        <f t="shared" si="56"/>
        <v>57.432198291324738</v>
      </c>
      <c r="O104">
        <f t="shared" si="57"/>
        <v>9.8491081563660404E-2</v>
      </c>
      <c r="P104">
        <f t="shared" si="58"/>
        <v>2.7725751055231389</v>
      </c>
      <c r="Q104">
        <f t="shared" si="59"/>
        <v>9.6587865423382976E-2</v>
      </c>
      <c r="R104">
        <f t="shared" si="60"/>
        <v>6.0535349094274563E-2</v>
      </c>
      <c r="S104">
        <f t="shared" si="61"/>
        <v>194.44717499999996</v>
      </c>
      <c r="T104">
        <f t="shared" si="62"/>
        <v>33.253436835371126</v>
      </c>
      <c r="U104">
        <f t="shared" si="63"/>
        <v>32.379314285714287</v>
      </c>
      <c r="V104">
        <f t="shared" si="64"/>
        <v>4.8785645013626171</v>
      </c>
      <c r="W104">
        <f t="shared" si="65"/>
        <v>67.737485620212425</v>
      </c>
      <c r="X104">
        <f t="shared" si="66"/>
        <v>3.3221211630398115</v>
      </c>
      <c r="Y104">
        <f t="shared" si="67"/>
        <v>4.9044057845107147</v>
      </c>
      <c r="Z104">
        <f t="shared" si="68"/>
        <v>1.5564433383228056</v>
      </c>
      <c r="AA104">
        <f t="shared" si="69"/>
        <v>-68.195745558364123</v>
      </c>
      <c r="AB104">
        <f t="shared" si="70"/>
        <v>13.995137182985003</v>
      </c>
      <c r="AC104">
        <f t="shared" si="71"/>
        <v>1.1495387625812399</v>
      </c>
      <c r="AD104">
        <f t="shared" si="72"/>
        <v>141.39610538720208</v>
      </c>
      <c r="AE104">
        <f t="shared" si="73"/>
        <v>16.823720307204784</v>
      </c>
      <c r="AF104">
        <f t="shared" si="74"/>
        <v>1.5853594558208097</v>
      </c>
      <c r="AG104">
        <f t="shared" si="75"/>
        <v>7.1554148307859915</v>
      </c>
      <c r="AH104">
        <v>602.08774282550701</v>
      </c>
      <c r="AI104">
        <v>588.63852121212096</v>
      </c>
      <c r="AJ104">
        <v>1.707061658847725</v>
      </c>
      <c r="AK104">
        <v>63.439053204931277</v>
      </c>
      <c r="AL104">
        <f t="shared" si="76"/>
        <v>1.5463887881715221</v>
      </c>
      <c r="AM104">
        <v>31.375037365745261</v>
      </c>
      <c r="AN104">
        <v>32.783353939393933</v>
      </c>
      <c r="AO104">
        <v>-5.2734005486220438E-3</v>
      </c>
      <c r="AP104">
        <v>87.696171181003294</v>
      </c>
      <c r="AQ104">
        <v>104</v>
      </c>
      <c r="AR104">
        <v>16</v>
      </c>
      <c r="AS104">
        <f t="shared" si="77"/>
        <v>1</v>
      </c>
      <c r="AT104">
        <f t="shared" si="78"/>
        <v>0</v>
      </c>
      <c r="AU104">
        <f t="shared" si="79"/>
        <v>47555.280958382777</v>
      </c>
      <c r="AV104" t="s">
        <v>412</v>
      </c>
      <c r="AW104" t="s">
        <v>412</v>
      </c>
      <c r="AX104">
        <v>0</v>
      </c>
      <c r="AY104">
        <v>0</v>
      </c>
      <c r="AZ104" t="e">
        <f t="shared" si="80"/>
        <v>#DIV/0!</v>
      </c>
      <c r="BA104">
        <v>0</v>
      </c>
      <c r="BB104" t="s">
        <v>412</v>
      </c>
      <c r="BC104" t="s">
        <v>412</v>
      </c>
      <c r="BD104">
        <v>0</v>
      </c>
      <c r="BE104">
        <v>0</v>
      </c>
      <c r="BF104" t="e">
        <f t="shared" si="81"/>
        <v>#DIV/0!</v>
      </c>
      <c r="BG104">
        <v>0.5</v>
      </c>
      <c r="BH104">
        <f t="shared" si="82"/>
        <v>1009.5566999999998</v>
      </c>
      <c r="BI104">
        <f t="shared" si="83"/>
        <v>7.1554148307859915</v>
      </c>
      <c r="BJ104" t="e">
        <f t="shared" si="84"/>
        <v>#DIV/0!</v>
      </c>
      <c r="BK104">
        <f t="shared" si="85"/>
        <v>7.0876799993363354E-3</v>
      </c>
      <c r="BL104" t="e">
        <f t="shared" si="86"/>
        <v>#DIV/0!</v>
      </c>
      <c r="BM104" t="e">
        <f t="shared" si="87"/>
        <v>#DIV/0!</v>
      </c>
      <c r="BN104" t="s">
        <v>412</v>
      </c>
      <c r="BO104">
        <v>0</v>
      </c>
      <c r="BP104" t="e">
        <f t="shared" si="88"/>
        <v>#DIV/0!</v>
      </c>
      <c r="BQ104" t="e">
        <f t="shared" si="89"/>
        <v>#DIV/0!</v>
      </c>
      <c r="BR104" t="e">
        <f t="shared" si="90"/>
        <v>#DIV/0!</v>
      </c>
      <c r="BS104" t="e">
        <f t="shared" si="91"/>
        <v>#DIV/0!</v>
      </c>
      <c r="BT104" t="e">
        <f t="shared" si="92"/>
        <v>#DIV/0!</v>
      </c>
      <c r="BU104" t="e">
        <f t="shared" si="93"/>
        <v>#DIV/0!</v>
      </c>
      <c r="BV104" t="e">
        <f t="shared" si="94"/>
        <v>#DIV/0!</v>
      </c>
      <c r="BW104" t="e">
        <f t="shared" si="95"/>
        <v>#DIV/0!</v>
      </c>
      <c r="BX104" t="s">
        <v>412</v>
      </c>
      <c r="BY104" t="s">
        <v>412</v>
      </c>
      <c r="BZ104" t="s">
        <v>412</v>
      </c>
      <c r="CA104" t="s">
        <v>412</v>
      </c>
      <c r="CB104" t="s">
        <v>412</v>
      </c>
      <c r="CC104" t="s">
        <v>412</v>
      </c>
      <c r="CD104" t="s">
        <v>412</v>
      </c>
      <c r="CE104" t="s">
        <v>412</v>
      </c>
      <c r="CF104">
        <v>253</v>
      </c>
      <c r="CG104">
        <v>1000</v>
      </c>
      <c r="CH104" t="s">
        <v>413</v>
      </c>
      <c r="CI104">
        <v>1110.1500000000001</v>
      </c>
      <c r="CJ104">
        <v>1175.8634999999999</v>
      </c>
      <c r="CK104">
        <v>1152.67</v>
      </c>
      <c r="CL104">
        <v>1.3005735999999999E-4</v>
      </c>
      <c r="CM104">
        <v>6.5004835999999994E-4</v>
      </c>
      <c r="CN104">
        <v>4.7597999359999997E-2</v>
      </c>
      <c r="CO104">
        <v>5.5000000000000003E-4</v>
      </c>
      <c r="CP104">
        <f t="shared" si="96"/>
        <v>1200.052857142857</v>
      </c>
      <c r="CQ104">
        <f t="shared" si="97"/>
        <v>1009.5566999999998</v>
      </c>
      <c r="CR104">
        <f t="shared" si="98"/>
        <v>0.84126019449143308</v>
      </c>
      <c r="CS104">
        <f t="shared" si="99"/>
        <v>0.1620321753684659</v>
      </c>
      <c r="CT104">
        <v>6</v>
      </c>
      <c r="CU104">
        <v>0.5</v>
      </c>
      <c r="CV104" t="s">
        <v>414</v>
      </c>
      <c r="CW104">
        <v>2</v>
      </c>
      <c r="CX104" t="b">
        <v>1</v>
      </c>
      <c r="CY104">
        <v>1658151360</v>
      </c>
      <c r="CZ104">
        <v>566.86085714285718</v>
      </c>
      <c r="DA104">
        <v>583.21228571428571</v>
      </c>
      <c r="DB104">
        <v>32.789628571428572</v>
      </c>
      <c r="DC104">
        <v>31.374871428571431</v>
      </c>
      <c r="DD104">
        <v>568.93742857142854</v>
      </c>
      <c r="DE104">
        <v>32.286742857142862</v>
      </c>
      <c r="DF104">
        <v>650.30642857142868</v>
      </c>
      <c r="DG104">
        <v>101.2162857142857</v>
      </c>
      <c r="DH104">
        <v>9.9932485714285701E-2</v>
      </c>
      <c r="DI104">
        <v>32.472942857142847</v>
      </c>
      <c r="DJ104">
        <v>999.89999999999986</v>
      </c>
      <c r="DK104">
        <v>32.379314285714287</v>
      </c>
      <c r="DL104">
        <v>0</v>
      </c>
      <c r="DM104">
        <v>0</v>
      </c>
      <c r="DN104">
        <v>9021.1628571428555</v>
      </c>
      <c r="DO104">
        <v>0</v>
      </c>
      <c r="DP104">
        <v>771.29757142857136</v>
      </c>
      <c r="DQ104">
        <v>-16.351299999999998</v>
      </c>
      <c r="DR104">
        <v>586.07842857142862</v>
      </c>
      <c r="DS104">
        <v>602.10328571428568</v>
      </c>
      <c r="DT104">
        <v>1.4147428571428571</v>
      </c>
      <c r="DU104">
        <v>583.21228571428571</v>
      </c>
      <c r="DV104">
        <v>31.374871428571431</v>
      </c>
      <c r="DW104">
        <v>3.3188400000000011</v>
      </c>
      <c r="DX104">
        <v>3.1756471428571431</v>
      </c>
      <c r="DY104">
        <v>25.72044285714286</v>
      </c>
      <c r="DZ104">
        <v>24.978728571428569</v>
      </c>
      <c r="EA104">
        <v>1200.052857142857</v>
      </c>
      <c r="EB104">
        <v>0.95799585714285695</v>
      </c>
      <c r="EC104">
        <v>4.2004342857142857E-2</v>
      </c>
      <c r="ED104">
        <v>0</v>
      </c>
      <c r="EE104">
        <v>2.6574428571428572</v>
      </c>
      <c r="EF104">
        <v>0</v>
      </c>
      <c r="EG104">
        <v>12536.27142857143</v>
      </c>
      <c r="EH104">
        <v>9555.4071428571442</v>
      </c>
      <c r="EI104">
        <v>46.410428571428568</v>
      </c>
      <c r="EJ104">
        <v>48.705000000000013</v>
      </c>
      <c r="EK104">
        <v>47.857000000000014</v>
      </c>
      <c r="EL104">
        <v>46.75</v>
      </c>
      <c r="EM104">
        <v>46.08</v>
      </c>
      <c r="EN104">
        <v>1149.6428571428571</v>
      </c>
      <c r="EO104">
        <v>50.41</v>
      </c>
      <c r="EP104">
        <v>0</v>
      </c>
      <c r="EQ104">
        <v>593869.29999995232</v>
      </c>
      <c r="ER104">
        <v>0</v>
      </c>
      <c r="ES104">
        <v>2.5411600000000001</v>
      </c>
      <c r="ET104">
        <v>5.4453854629485703E-2</v>
      </c>
      <c r="EU104">
        <v>-872.01538654108458</v>
      </c>
      <c r="EV104">
        <v>12632.691999999999</v>
      </c>
      <c r="EW104">
        <v>15</v>
      </c>
      <c r="EX104">
        <v>1658144494.0999999</v>
      </c>
      <c r="EY104" t="s">
        <v>415</v>
      </c>
      <c r="EZ104">
        <v>1658144494.0999999</v>
      </c>
      <c r="FA104">
        <v>1658144488.0999999</v>
      </c>
      <c r="FB104">
        <v>9</v>
      </c>
      <c r="FC104">
        <v>-0.39</v>
      </c>
      <c r="FD104">
        <v>0.129</v>
      </c>
      <c r="FE104">
        <v>-1.6950000000000001</v>
      </c>
      <c r="FF104">
        <v>0.501</v>
      </c>
      <c r="FG104">
        <v>420</v>
      </c>
      <c r="FH104">
        <v>31</v>
      </c>
      <c r="FI104">
        <v>0.32</v>
      </c>
      <c r="FJ104">
        <v>0.13</v>
      </c>
      <c r="FK104">
        <v>-16.189397499999998</v>
      </c>
      <c r="FL104">
        <v>-1.361037523452145</v>
      </c>
      <c r="FM104">
        <v>0.14421043389349489</v>
      </c>
      <c r="FN104">
        <v>0</v>
      </c>
      <c r="FO104">
        <v>2.5388382352941181</v>
      </c>
      <c r="FP104">
        <v>4.9165781040510337E-2</v>
      </c>
      <c r="FQ104">
        <v>0.17760862130423649</v>
      </c>
      <c r="FR104">
        <v>1</v>
      </c>
      <c r="FS104">
        <v>1.40106825</v>
      </c>
      <c r="FT104">
        <v>0.32234780487804793</v>
      </c>
      <c r="FU104">
        <v>4.2100162641461367E-2</v>
      </c>
      <c r="FV104">
        <v>0</v>
      </c>
      <c r="FW104">
        <v>1</v>
      </c>
      <c r="FX104">
        <v>3</v>
      </c>
      <c r="FY104" t="s">
        <v>493</v>
      </c>
      <c r="FZ104">
        <v>3.3722099999999999</v>
      </c>
      <c r="GA104">
        <v>2.8938299999999999</v>
      </c>
      <c r="GB104">
        <v>0.124593</v>
      </c>
      <c r="GC104">
        <v>0.12870899999999999</v>
      </c>
      <c r="GD104">
        <v>0.137799</v>
      </c>
      <c r="GE104">
        <v>0.13667000000000001</v>
      </c>
      <c r="GF104">
        <v>30410.9</v>
      </c>
      <c r="GG104">
        <v>26314.6</v>
      </c>
      <c r="GH104">
        <v>31037.4</v>
      </c>
      <c r="GI104">
        <v>28134</v>
      </c>
      <c r="GJ104">
        <v>35239.300000000003</v>
      </c>
      <c r="GK104">
        <v>34266.300000000003</v>
      </c>
      <c r="GL104">
        <v>40447.599999999999</v>
      </c>
      <c r="GM104">
        <v>39209.1</v>
      </c>
      <c r="GN104">
        <v>2.1966199999999998</v>
      </c>
      <c r="GO104">
        <v>1.66933</v>
      </c>
      <c r="GP104">
        <v>0</v>
      </c>
      <c r="GQ104">
        <v>0.109386</v>
      </c>
      <c r="GR104">
        <v>999.9</v>
      </c>
      <c r="GS104">
        <v>30.6068</v>
      </c>
      <c r="GT104">
        <v>66.8</v>
      </c>
      <c r="GU104">
        <v>34.4</v>
      </c>
      <c r="GV104">
        <v>36.059399999999997</v>
      </c>
      <c r="GW104">
        <v>49.28</v>
      </c>
      <c r="GX104">
        <v>44.691499999999998</v>
      </c>
      <c r="GY104">
        <v>1</v>
      </c>
      <c r="GZ104">
        <v>0.39756599999999997</v>
      </c>
      <c r="HA104">
        <v>0.431618</v>
      </c>
      <c r="HB104">
        <v>20.2135</v>
      </c>
      <c r="HC104">
        <v>5.2150400000000001</v>
      </c>
      <c r="HD104">
        <v>11.968299999999999</v>
      </c>
      <c r="HE104">
        <v>4.9908000000000001</v>
      </c>
      <c r="HF104">
        <v>3.2925800000000001</v>
      </c>
      <c r="HG104">
        <v>7856</v>
      </c>
      <c r="HH104">
        <v>9999</v>
      </c>
      <c r="HI104">
        <v>9999</v>
      </c>
      <c r="HJ104">
        <v>921.9</v>
      </c>
      <c r="HK104">
        <v>4.9712699999999996</v>
      </c>
      <c r="HL104">
        <v>1.8737900000000001</v>
      </c>
      <c r="HM104">
        <v>1.87012</v>
      </c>
      <c r="HN104">
        <v>1.86965</v>
      </c>
      <c r="HO104">
        <v>1.8744000000000001</v>
      </c>
      <c r="HP104">
        <v>1.87103</v>
      </c>
      <c r="HQ104">
        <v>1.8665</v>
      </c>
      <c r="HR104">
        <v>1.87761</v>
      </c>
      <c r="HS104">
        <v>0</v>
      </c>
      <c r="HT104">
        <v>0</v>
      </c>
      <c r="HU104">
        <v>0</v>
      </c>
      <c r="HV104">
        <v>0</v>
      </c>
      <c r="HW104" t="s">
        <v>417</v>
      </c>
      <c r="HX104" t="s">
        <v>418</v>
      </c>
      <c r="HY104" t="s">
        <v>419</v>
      </c>
      <c r="HZ104" t="s">
        <v>419</v>
      </c>
      <c r="IA104" t="s">
        <v>419</v>
      </c>
      <c r="IB104" t="s">
        <v>419</v>
      </c>
      <c r="IC104">
        <v>0</v>
      </c>
      <c r="ID104">
        <v>100</v>
      </c>
      <c r="IE104">
        <v>100</v>
      </c>
      <c r="IF104">
        <v>-2.0819999999999999</v>
      </c>
      <c r="IG104">
        <v>0.50260000000000005</v>
      </c>
      <c r="IH104">
        <v>-1.5492032321761531</v>
      </c>
      <c r="II104">
        <v>1.7196870422270779E-5</v>
      </c>
      <c r="IJ104">
        <v>-2.1741833173098589E-6</v>
      </c>
      <c r="IK104">
        <v>9.0595066644434051E-10</v>
      </c>
      <c r="IL104">
        <v>-9.5844304854189682E-2</v>
      </c>
      <c r="IM104">
        <v>-1.2435942757381079E-3</v>
      </c>
      <c r="IN104">
        <v>8.3241555849602686E-4</v>
      </c>
      <c r="IO104">
        <v>-6.8006265696850886E-6</v>
      </c>
      <c r="IP104">
        <v>17</v>
      </c>
      <c r="IQ104">
        <v>2050</v>
      </c>
      <c r="IR104">
        <v>3</v>
      </c>
      <c r="IS104">
        <v>34</v>
      </c>
      <c r="IT104">
        <v>114.5</v>
      </c>
      <c r="IU104">
        <v>114.6</v>
      </c>
      <c r="IV104">
        <v>1.39893</v>
      </c>
      <c r="IW104">
        <v>2.5488300000000002</v>
      </c>
      <c r="IX104">
        <v>1.49902</v>
      </c>
      <c r="IY104">
        <v>2.3034699999999999</v>
      </c>
      <c r="IZ104">
        <v>1.69678</v>
      </c>
      <c r="JA104">
        <v>2.36694</v>
      </c>
      <c r="JB104">
        <v>38.771700000000003</v>
      </c>
      <c r="JC104">
        <v>14.9726</v>
      </c>
      <c r="JD104">
        <v>18</v>
      </c>
      <c r="JE104">
        <v>579.35599999999999</v>
      </c>
      <c r="JF104">
        <v>322.02</v>
      </c>
      <c r="JG104">
        <v>30</v>
      </c>
      <c r="JH104">
        <v>32.6967</v>
      </c>
      <c r="JI104">
        <v>29.9999</v>
      </c>
      <c r="JJ104">
        <v>32.511200000000002</v>
      </c>
      <c r="JK104">
        <v>32.488999999999997</v>
      </c>
      <c r="JL104">
        <v>28.094999999999999</v>
      </c>
      <c r="JM104">
        <v>21.176500000000001</v>
      </c>
      <c r="JN104">
        <v>100</v>
      </c>
      <c r="JO104">
        <v>30</v>
      </c>
      <c r="JP104">
        <v>598.62199999999996</v>
      </c>
      <c r="JQ104">
        <v>31.441800000000001</v>
      </c>
      <c r="JR104">
        <v>98.895600000000002</v>
      </c>
      <c r="JS104">
        <v>98.752499999999998</v>
      </c>
    </row>
    <row r="105" spans="1:279" x14ac:dyDescent="0.2">
      <c r="A105">
        <v>90</v>
      </c>
      <c r="B105">
        <v>1658151366</v>
      </c>
      <c r="C105">
        <v>355</v>
      </c>
      <c r="D105" t="s">
        <v>598</v>
      </c>
      <c r="E105" t="s">
        <v>599</v>
      </c>
      <c r="F105">
        <v>4</v>
      </c>
      <c r="G105">
        <v>1658151363.6875</v>
      </c>
      <c r="H105">
        <f t="shared" si="50"/>
        <v>1.5578555210165109E-3</v>
      </c>
      <c r="I105">
        <f t="shared" si="51"/>
        <v>1.5578555210165108</v>
      </c>
      <c r="J105">
        <f t="shared" si="52"/>
        <v>7.2934399500746387</v>
      </c>
      <c r="K105">
        <f t="shared" si="53"/>
        <v>572.92562499999997</v>
      </c>
      <c r="L105">
        <f t="shared" si="54"/>
        <v>440.23485233665428</v>
      </c>
      <c r="M105">
        <f t="shared" si="55"/>
        <v>44.603595999184911</v>
      </c>
      <c r="N105">
        <f t="shared" si="56"/>
        <v>58.04752390557794</v>
      </c>
      <c r="O105">
        <f t="shared" si="57"/>
        <v>9.912094459274351E-2</v>
      </c>
      <c r="P105">
        <f t="shared" si="58"/>
        <v>2.7648731892836458</v>
      </c>
      <c r="Q105">
        <f t="shared" si="59"/>
        <v>9.7188308553120134E-2</v>
      </c>
      <c r="R105">
        <f t="shared" si="60"/>
        <v>6.0913193958321718E-2</v>
      </c>
      <c r="S105">
        <f t="shared" si="61"/>
        <v>194.43973649999998</v>
      </c>
      <c r="T105">
        <f t="shared" si="62"/>
        <v>33.247774930198609</v>
      </c>
      <c r="U105">
        <f t="shared" si="63"/>
        <v>32.381500000000003</v>
      </c>
      <c r="V105">
        <f t="shared" si="64"/>
        <v>4.8791664001086756</v>
      </c>
      <c r="W105">
        <f t="shared" si="65"/>
        <v>67.728510839227013</v>
      </c>
      <c r="X105">
        <f t="shared" si="66"/>
        <v>3.3208393178383773</v>
      </c>
      <c r="Y105">
        <f t="shared" si="67"/>
        <v>4.9031630500799563</v>
      </c>
      <c r="Z105">
        <f t="shared" si="68"/>
        <v>1.5583270822702984</v>
      </c>
      <c r="AA105">
        <f t="shared" si="69"/>
        <v>-68.701428476828127</v>
      </c>
      <c r="AB105">
        <f t="shared" si="70"/>
        <v>12.960753381947564</v>
      </c>
      <c r="AC105">
        <f t="shared" si="71"/>
        <v>1.0675295054131964</v>
      </c>
      <c r="AD105">
        <f t="shared" si="72"/>
        <v>139.76659091053261</v>
      </c>
      <c r="AE105">
        <f t="shared" si="73"/>
        <v>16.862327304835336</v>
      </c>
      <c r="AF105">
        <f t="shared" si="74"/>
        <v>1.5713439203639967</v>
      </c>
      <c r="AG105">
        <f t="shared" si="75"/>
        <v>7.2934399500746387</v>
      </c>
      <c r="AH105">
        <v>608.9097051486898</v>
      </c>
      <c r="AI105">
        <v>595.4017636363634</v>
      </c>
      <c r="AJ105">
        <v>1.688218531318483</v>
      </c>
      <c r="AK105">
        <v>63.439053204931277</v>
      </c>
      <c r="AL105">
        <f t="shared" si="76"/>
        <v>1.5578555210165108</v>
      </c>
      <c r="AM105">
        <v>31.373981942425178</v>
      </c>
      <c r="AN105">
        <v>32.77136181818183</v>
      </c>
      <c r="AO105">
        <v>-1.323492144134178E-3</v>
      </c>
      <c r="AP105">
        <v>87.696171181003294</v>
      </c>
      <c r="AQ105">
        <v>104</v>
      </c>
      <c r="AR105">
        <v>16</v>
      </c>
      <c r="AS105">
        <f t="shared" si="77"/>
        <v>1</v>
      </c>
      <c r="AT105">
        <f t="shared" si="78"/>
        <v>0</v>
      </c>
      <c r="AU105">
        <f t="shared" si="79"/>
        <v>47343.653037561307</v>
      </c>
      <c r="AV105" t="s">
        <v>412</v>
      </c>
      <c r="AW105" t="s">
        <v>412</v>
      </c>
      <c r="AX105">
        <v>0</v>
      </c>
      <c r="AY105">
        <v>0</v>
      </c>
      <c r="AZ105" t="e">
        <f t="shared" si="80"/>
        <v>#DIV/0!</v>
      </c>
      <c r="BA105">
        <v>0</v>
      </c>
      <c r="BB105" t="s">
        <v>412</v>
      </c>
      <c r="BC105" t="s">
        <v>412</v>
      </c>
      <c r="BD105">
        <v>0</v>
      </c>
      <c r="BE105">
        <v>0</v>
      </c>
      <c r="BF105" t="e">
        <f t="shared" si="81"/>
        <v>#DIV/0!</v>
      </c>
      <c r="BG105">
        <v>0.5</v>
      </c>
      <c r="BH105">
        <f t="shared" si="82"/>
        <v>1009.5175499999999</v>
      </c>
      <c r="BI105">
        <f t="shared" si="83"/>
        <v>7.2934399500746387</v>
      </c>
      <c r="BJ105" t="e">
        <f t="shared" si="84"/>
        <v>#DIV/0!</v>
      </c>
      <c r="BK105">
        <f t="shared" si="85"/>
        <v>7.2246787092256487E-3</v>
      </c>
      <c r="BL105" t="e">
        <f t="shared" si="86"/>
        <v>#DIV/0!</v>
      </c>
      <c r="BM105" t="e">
        <f t="shared" si="87"/>
        <v>#DIV/0!</v>
      </c>
      <c r="BN105" t="s">
        <v>412</v>
      </c>
      <c r="BO105">
        <v>0</v>
      </c>
      <c r="BP105" t="e">
        <f t="shared" si="88"/>
        <v>#DIV/0!</v>
      </c>
      <c r="BQ105" t="e">
        <f t="shared" si="89"/>
        <v>#DIV/0!</v>
      </c>
      <c r="BR105" t="e">
        <f t="shared" si="90"/>
        <v>#DIV/0!</v>
      </c>
      <c r="BS105" t="e">
        <f t="shared" si="91"/>
        <v>#DIV/0!</v>
      </c>
      <c r="BT105" t="e">
        <f t="shared" si="92"/>
        <v>#DIV/0!</v>
      </c>
      <c r="BU105" t="e">
        <f t="shared" si="93"/>
        <v>#DIV/0!</v>
      </c>
      <c r="BV105" t="e">
        <f t="shared" si="94"/>
        <v>#DIV/0!</v>
      </c>
      <c r="BW105" t="e">
        <f t="shared" si="95"/>
        <v>#DIV/0!</v>
      </c>
      <c r="BX105" t="s">
        <v>412</v>
      </c>
      <c r="BY105" t="s">
        <v>412</v>
      </c>
      <c r="BZ105" t="s">
        <v>412</v>
      </c>
      <c r="CA105" t="s">
        <v>412</v>
      </c>
      <c r="CB105" t="s">
        <v>412</v>
      </c>
      <c r="CC105" t="s">
        <v>412</v>
      </c>
      <c r="CD105" t="s">
        <v>412</v>
      </c>
      <c r="CE105" t="s">
        <v>412</v>
      </c>
      <c r="CF105">
        <v>253</v>
      </c>
      <c r="CG105">
        <v>1000</v>
      </c>
      <c r="CH105" t="s">
        <v>413</v>
      </c>
      <c r="CI105">
        <v>1110.1500000000001</v>
      </c>
      <c r="CJ105">
        <v>1175.8634999999999</v>
      </c>
      <c r="CK105">
        <v>1152.67</v>
      </c>
      <c r="CL105">
        <v>1.3005735999999999E-4</v>
      </c>
      <c r="CM105">
        <v>6.5004835999999994E-4</v>
      </c>
      <c r="CN105">
        <v>4.7597999359999997E-2</v>
      </c>
      <c r="CO105">
        <v>5.5000000000000003E-4</v>
      </c>
      <c r="CP105">
        <f t="shared" si="96"/>
        <v>1200.0062499999999</v>
      </c>
      <c r="CQ105">
        <f t="shared" si="97"/>
        <v>1009.5175499999999</v>
      </c>
      <c r="CR105">
        <f t="shared" si="98"/>
        <v>0.84126024343623207</v>
      </c>
      <c r="CS105">
        <f t="shared" si="99"/>
        <v>0.16203226983192795</v>
      </c>
      <c r="CT105">
        <v>6</v>
      </c>
      <c r="CU105">
        <v>0.5</v>
      </c>
      <c r="CV105" t="s">
        <v>414</v>
      </c>
      <c r="CW105">
        <v>2</v>
      </c>
      <c r="CX105" t="b">
        <v>1</v>
      </c>
      <c r="CY105">
        <v>1658151363.6875</v>
      </c>
      <c r="CZ105">
        <v>572.92562499999997</v>
      </c>
      <c r="DA105">
        <v>589.31449999999995</v>
      </c>
      <c r="DB105">
        <v>32.776487499999988</v>
      </c>
      <c r="DC105">
        <v>31.374187500000001</v>
      </c>
      <c r="DD105">
        <v>575.01162499999998</v>
      </c>
      <c r="DE105">
        <v>32.274025000000002</v>
      </c>
      <c r="DF105">
        <v>650.29200000000003</v>
      </c>
      <c r="DG105">
        <v>101.2175</v>
      </c>
      <c r="DH105">
        <v>0.1002302125</v>
      </c>
      <c r="DI105">
        <v>32.468449999999997</v>
      </c>
      <c r="DJ105">
        <v>999.9</v>
      </c>
      <c r="DK105">
        <v>32.381500000000003</v>
      </c>
      <c r="DL105">
        <v>0</v>
      </c>
      <c r="DM105">
        <v>0</v>
      </c>
      <c r="DN105">
        <v>8980.15625</v>
      </c>
      <c r="DO105">
        <v>0</v>
      </c>
      <c r="DP105">
        <v>724.18012500000009</v>
      </c>
      <c r="DQ105">
        <v>-16.3889</v>
      </c>
      <c r="DR105">
        <v>592.34075000000007</v>
      </c>
      <c r="DS105">
        <v>608.40274999999997</v>
      </c>
      <c r="DT105">
        <v>1.4023112499999999</v>
      </c>
      <c r="DU105">
        <v>589.31449999999995</v>
      </c>
      <c r="DV105">
        <v>31.374187500000001</v>
      </c>
      <c r="DW105">
        <v>3.3175537500000001</v>
      </c>
      <c r="DX105">
        <v>3.1756175</v>
      </c>
      <c r="DY105">
        <v>25.713899999999999</v>
      </c>
      <c r="DZ105">
        <v>24.978549999999998</v>
      </c>
      <c r="EA105">
        <v>1200.0062499999999</v>
      </c>
      <c r="EB105">
        <v>0.95799425000000005</v>
      </c>
      <c r="EC105">
        <v>4.2006062500000003E-2</v>
      </c>
      <c r="ED105">
        <v>0</v>
      </c>
      <c r="EE105">
        <v>2.580025</v>
      </c>
      <c r="EF105">
        <v>0</v>
      </c>
      <c r="EG105">
        <v>12496.762500000001</v>
      </c>
      <c r="EH105">
        <v>9555.0174999999999</v>
      </c>
      <c r="EI105">
        <v>46.398249999999997</v>
      </c>
      <c r="EJ105">
        <v>48.734250000000003</v>
      </c>
      <c r="EK105">
        <v>47.882624999999997</v>
      </c>
      <c r="EL105">
        <v>46.78875</v>
      </c>
      <c r="EM105">
        <v>46.117125000000001</v>
      </c>
      <c r="EN105">
        <v>1149.5962500000001</v>
      </c>
      <c r="EO105">
        <v>50.41</v>
      </c>
      <c r="EP105">
        <v>0</v>
      </c>
      <c r="EQ105">
        <v>593872.90000009537</v>
      </c>
      <c r="ER105">
        <v>0</v>
      </c>
      <c r="ES105">
        <v>2.5244680000000002</v>
      </c>
      <c r="ET105">
        <v>0.57055385106954859</v>
      </c>
      <c r="EU105">
        <v>-1283.599999923011</v>
      </c>
      <c r="EV105">
        <v>12590.675999999999</v>
      </c>
      <c r="EW105">
        <v>15</v>
      </c>
      <c r="EX105">
        <v>1658144494.0999999</v>
      </c>
      <c r="EY105" t="s">
        <v>415</v>
      </c>
      <c r="EZ105">
        <v>1658144494.0999999</v>
      </c>
      <c r="FA105">
        <v>1658144488.0999999</v>
      </c>
      <c r="FB105">
        <v>9</v>
      </c>
      <c r="FC105">
        <v>-0.39</v>
      </c>
      <c r="FD105">
        <v>0.129</v>
      </c>
      <c r="FE105">
        <v>-1.6950000000000001</v>
      </c>
      <c r="FF105">
        <v>0.501</v>
      </c>
      <c r="FG105">
        <v>420</v>
      </c>
      <c r="FH105">
        <v>31</v>
      </c>
      <c r="FI105">
        <v>0.32</v>
      </c>
      <c r="FJ105">
        <v>0.13</v>
      </c>
      <c r="FK105">
        <v>-16.277799999999999</v>
      </c>
      <c r="FL105">
        <v>-0.90667091932453991</v>
      </c>
      <c r="FM105">
        <v>9.8123287246198621E-2</v>
      </c>
      <c r="FN105">
        <v>0</v>
      </c>
      <c r="FO105">
        <v>2.5283852941176468</v>
      </c>
      <c r="FP105">
        <v>0.1565149012995318</v>
      </c>
      <c r="FQ105">
        <v>0.16614967230562461</v>
      </c>
      <c r="FR105">
        <v>1</v>
      </c>
      <c r="FS105">
        <v>1.4134610000000001</v>
      </c>
      <c r="FT105">
        <v>6.033726078798942E-2</v>
      </c>
      <c r="FU105">
        <v>2.9642986337412081E-2</v>
      </c>
      <c r="FV105">
        <v>1</v>
      </c>
      <c r="FW105">
        <v>2</v>
      </c>
      <c r="FX105">
        <v>3</v>
      </c>
      <c r="FY105" t="s">
        <v>428</v>
      </c>
      <c r="FZ105">
        <v>3.3720300000000001</v>
      </c>
      <c r="GA105">
        <v>2.8935300000000002</v>
      </c>
      <c r="GB105">
        <v>0.12561600000000001</v>
      </c>
      <c r="GC105">
        <v>0.129744</v>
      </c>
      <c r="GD105">
        <v>0.137769</v>
      </c>
      <c r="GE105">
        <v>0.13666800000000001</v>
      </c>
      <c r="GF105">
        <v>30375.4</v>
      </c>
      <c r="GG105">
        <v>26284</v>
      </c>
      <c r="GH105">
        <v>31037.4</v>
      </c>
      <c r="GI105">
        <v>28134.7</v>
      </c>
      <c r="GJ105">
        <v>35240.9</v>
      </c>
      <c r="GK105">
        <v>34266.400000000001</v>
      </c>
      <c r="GL105">
        <v>40447.9</v>
      </c>
      <c r="GM105">
        <v>39209.199999999997</v>
      </c>
      <c r="GN105">
        <v>2.1972999999999998</v>
      </c>
      <c r="GO105">
        <v>1.6690799999999999</v>
      </c>
      <c r="GP105">
        <v>0</v>
      </c>
      <c r="GQ105">
        <v>0.108901</v>
      </c>
      <c r="GR105">
        <v>999.9</v>
      </c>
      <c r="GS105">
        <v>30.6128</v>
      </c>
      <c r="GT105">
        <v>66.8</v>
      </c>
      <c r="GU105">
        <v>34.4</v>
      </c>
      <c r="GV105">
        <v>36.0548</v>
      </c>
      <c r="GW105">
        <v>49.64</v>
      </c>
      <c r="GX105">
        <v>45.248399999999997</v>
      </c>
      <c r="GY105">
        <v>1</v>
      </c>
      <c r="GZ105">
        <v>0.39704499999999998</v>
      </c>
      <c r="HA105">
        <v>0.430697</v>
      </c>
      <c r="HB105">
        <v>20.213999999999999</v>
      </c>
      <c r="HC105">
        <v>5.2148899999999996</v>
      </c>
      <c r="HD105">
        <v>11.968500000000001</v>
      </c>
      <c r="HE105">
        <v>4.99085</v>
      </c>
      <c r="HF105">
        <v>3.2925</v>
      </c>
      <c r="HG105">
        <v>7856.2</v>
      </c>
      <c r="HH105">
        <v>9999</v>
      </c>
      <c r="HI105">
        <v>9999</v>
      </c>
      <c r="HJ105">
        <v>921.9</v>
      </c>
      <c r="HK105">
        <v>4.9712300000000003</v>
      </c>
      <c r="HL105">
        <v>1.87385</v>
      </c>
      <c r="HM105">
        <v>1.87012</v>
      </c>
      <c r="HN105">
        <v>1.8696600000000001</v>
      </c>
      <c r="HO105">
        <v>1.87439</v>
      </c>
      <c r="HP105">
        <v>1.87103</v>
      </c>
      <c r="HQ105">
        <v>1.86649</v>
      </c>
      <c r="HR105">
        <v>1.8776200000000001</v>
      </c>
      <c r="HS105">
        <v>0</v>
      </c>
      <c r="HT105">
        <v>0</v>
      </c>
      <c r="HU105">
        <v>0</v>
      </c>
      <c r="HV105">
        <v>0</v>
      </c>
      <c r="HW105" t="s">
        <v>417</v>
      </c>
      <c r="HX105" t="s">
        <v>418</v>
      </c>
      <c r="HY105" t="s">
        <v>419</v>
      </c>
      <c r="HZ105" t="s">
        <v>419</v>
      </c>
      <c r="IA105" t="s">
        <v>419</v>
      </c>
      <c r="IB105" t="s">
        <v>419</v>
      </c>
      <c r="IC105">
        <v>0</v>
      </c>
      <c r="ID105">
        <v>100</v>
      </c>
      <c r="IE105">
        <v>100</v>
      </c>
      <c r="IF105">
        <v>-2.0920000000000001</v>
      </c>
      <c r="IG105">
        <v>0.50229999999999997</v>
      </c>
      <c r="IH105">
        <v>-1.5492032321761531</v>
      </c>
      <c r="II105">
        <v>1.7196870422270779E-5</v>
      </c>
      <c r="IJ105">
        <v>-2.1741833173098589E-6</v>
      </c>
      <c r="IK105">
        <v>9.0595066644434051E-10</v>
      </c>
      <c r="IL105">
        <v>-9.5844304854189682E-2</v>
      </c>
      <c r="IM105">
        <v>-1.2435942757381079E-3</v>
      </c>
      <c r="IN105">
        <v>8.3241555849602686E-4</v>
      </c>
      <c r="IO105">
        <v>-6.8006265696850886E-6</v>
      </c>
      <c r="IP105">
        <v>17</v>
      </c>
      <c r="IQ105">
        <v>2050</v>
      </c>
      <c r="IR105">
        <v>3</v>
      </c>
      <c r="IS105">
        <v>34</v>
      </c>
      <c r="IT105">
        <v>114.5</v>
      </c>
      <c r="IU105">
        <v>114.6</v>
      </c>
      <c r="IV105">
        <v>1.41113</v>
      </c>
      <c r="IW105">
        <v>2.5549300000000001</v>
      </c>
      <c r="IX105">
        <v>1.49902</v>
      </c>
      <c r="IY105">
        <v>2.3034699999999999</v>
      </c>
      <c r="IZ105">
        <v>1.69678</v>
      </c>
      <c r="JA105">
        <v>2.2558600000000002</v>
      </c>
      <c r="JB105">
        <v>38.747100000000003</v>
      </c>
      <c r="JC105">
        <v>14.963800000000001</v>
      </c>
      <c r="JD105">
        <v>18</v>
      </c>
      <c r="JE105">
        <v>579.83000000000004</v>
      </c>
      <c r="JF105">
        <v>321.88900000000001</v>
      </c>
      <c r="JG105">
        <v>29.9999</v>
      </c>
      <c r="JH105">
        <v>32.695</v>
      </c>
      <c r="JI105">
        <v>29.9999</v>
      </c>
      <c r="JJ105">
        <v>32.511200000000002</v>
      </c>
      <c r="JK105">
        <v>32.488999999999997</v>
      </c>
      <c r="JL105">
        <v>28.355599999999999</v>
      </c>
      <c r="JM105">
        <v>21.176500000000001</v>
      </c>
      <c r="JN105">
        <v>100</v>
      </c>
      <c r="JO105">
        <v>30</v>
      </c>
      <c r="JP105">
        <v>605.30700000000002</v>
      </c>
      <c r="JQ105">
        <v>31.448799999999999</v>
      </c>
      <c r="JR105">
        <v>98.896100000000004</v>
      </c>
      <c r="JS105">
        <v>98.753699999999995</v>
      </c>
    </row>
    <row r="106" spans="1:279" x14ac:dyDescent="0.2">
      <c r="A106">
        <v>91</v>
      </c>
      <c r="B106">
        <v>1658151370</v>
      </c>
      <c r="C106">
        <v>359</v>
      </c>
      <c r="D106" t="s">
        <v>600</v>
      </c>
      <c r="E106" t="s">
        <v>601</v>
      </c>
      <c r="F106">
        <v>4</v>
      </c>
      <c r="G106">
        <v>1658151368</v>
      </c>
      <c r="H106">
        <f t="shared" si="50"/>
        <v>1.5574214189654277E-3</v>
      </c>
      <c r="I106">
        <f t="shared" si="51"/>
        <v>1.5574214189654276</v>
      </c>
      <c r="J106">
        <f t="shared" si="52"/>
        <v>7.1714805556211338</v>
      </c>
      <c r="K106">
        <f t="shared" si="53"/>
        <v>580.0782857142857</v>
      </c>
      <c r="L106">
        <f t="shared" si="54"/>
        <v>448.98808145944395</v>
      </c>
      <c r="M106">
        <f t="shared" si="55"/>
        <v>45.489911198528148</v>
      </c>
      <c r="N106">
        <f t="shared" si="56"/>
        <v>58.771514868643202</v>
      </c>
      <c r="O106">
        <f t="shared" si="57"/>
        <v>9.8961596420676409E-2</v>
      </c>
      <c r="P106">
        <f t="shared" si="58"/>
        <v>2.7716433931427145</v>
      </c>
      <c r="Q106">
        <f t="shared" si="59"/>
        <v>9.7039711454428718E-2</v>
      </c>
      <c r="R106">
        <f t="shared" si="60"/>
        <v>6.0819384650652175E-2</v>
      </c>
      <c r="S106">
        <f t="shared" si="61"/>
        <v>194.44740300000001</v>
      </c>
      <c r="T106">
        <f t="shared" si="62"/>
        <v>33.243319063268608</v>
      </c>
      <c r="U106">
        <f t="shared" si="63"/>
        <v>32.384857142857143</v>
      </c>
      <c r="V106">
        <f t="shared" si="64"/>
        <v>4.8800910109877371</v>
      </c>
      <c r="W106">
        <f t="shared" si="65"/>
        <v>67.718891874625967</v>
      </c>
      <c r="X106">
        <f t="shared" si="66"/>
        <v>3.319831266161215</v>
      </c>
      <c r="Y106">
        <f t="shared" si="67"/>
        <v>4.9023709252471459</v>
      </c>
      <c r="Z106">
        <f t="shared" si="68"/>
        <v>1.5602597448265221</v>
      </c>
      <c r="AA106">
        <f t="shared" si="69"/>
        <v>-68.682284576375366</v>
      </c>
      <c r="AB106">
        <f t="shared" si="70"/>
        <v>12.06285375702099</v>
      </c>
      <c r="AC106">
        <f t="shared" si="71"/>
        <v>0.99114824944711455</v>
      </c>
      <c r="AD106">
        <f t="shared" si="72"/>
        <v>138.81912043009277</v>
      </c>
      <c r="AE106">
        <f t="shared" si="73"/>
        <v>17.031472260256241</v>
      </c>
      <c r="AF106">
        <f t="shared" si="74"/>
        <v>1.5622773567266939</v>
      </c>
      <c r="AG106">
        <f t="shared" si="75"/>
        <v>7.1714805556211338</v>
      </c>
      <c r="AH106">
        <v>615.92896253758795</v>
      </c>
      <c r="AI106">
        <v>602.34103030303004</v>
      </c>
      <c r="AJ106">
        <v>1.7384284347422749</v>
      </c>
      <c r="AK106">
        <v>63.439053204931277</v>
      </c>
      <c r="AL106">
        <f t="shared" si="76"/>
        <v>1.5574214189654276</v>
      </c>
      <c r="AM106">
        <v>31.372566905104922</v>
      </c>
      <c r="AN106">
        <v>32.76479636363635</v>
      </c>
      <c r="AO106">
        <v>-4.1540342501565207E-4</v>
      </c>
      <c r="AP106">
        <v>87.696171181003294</v>
      </c>
      <c r="AQ106">
        <v>104</v>
      </c>
      <c r="AR106">
        <v>16</v>
      </c>
      <c r="AS106">
        <f t="shared" si="77"/>
        <v>1</v>
      </c>
      <c r="AT106">
        <f t="shared" si="78"/>
        <v>0</v>
      </c>
      <c r="AU106">
        <f t="shared" si="79"/>
        <v>47530.727361169651</v>
      </c>
      <c r="AV106" t="s">
        <v>412</v>
      </c>
      <c r="AW106" t="s">
        <v>412</v>
      </c>
      <c r="AX106">
        <v>0</v>
      </c>
      <c r="AY106">
        <v>0</v>
      </c>
      <c r="AZ106" t="e">
        <f t="shared" si="80"/>
        <v>#DIV/0!</v>
      </c>
      <c r="BA106">
        <v>0</v>
      </c>
      <c r="BB106" t="s">
        <v>412</v>
      </c>
      <c r="BC106" t="s">
        <v>412</v>
      </c>
      <c r="BD106">
        <v>0</v>
      </c>
      <c r="BE106">
        <v>0</v>
      </c>
      <c r="BF106" t="e">
        <f t="shared" si="81"/>
        <v>#DIV/0!</v>
      </c>
      <c r="BG106">
        <v>0.5</v>
      </c>
      <c r="BH106">
        <f t="shared" si="82"/>
        <v>1009.5579</v>
      </c>
      <c r="BI106">
        <f t="shared" si="83"/>
        <v>7.1714805556211338</v>
      </c>
      <c r="BJ106" t="e">
        <f t="shared" si="84"/>
        <v>#DIV/0!</v>
      </c>
      <c r="BK106">
        <f t="shared" si="85"/>
        <v>7.1035851986509481E-3</v>
      </c>
      <c r="BL106" t="e">
        <f t="shared" si="86"/>
        <v>#DIV/0!</v>
      </c>
      <c r="BM106" t="e">
        <f t="shared" si="87"/>
        <v>#DIV/0!</v>
      </c>
      <c r="BN106" t="s">
        <v>412</v>
      </c>
      <c r="BO106">
        <v>0</v>
      </c>
      <c r="BP106" t="e">
        <f t="shared" si="88"/>
        <v>#DIV/0!</v>
      </c>
      <c r="BQ106" t="e">
        <f t="shared" si="89"/>
        <v>#DIV/0!</v>
      </c>
      <c r="BR106" t="e">
        <f t="shared" si="90"/>
        <v>#DIV/0!</v>
      </c>
      <c r="BS106" t="e">
        <f t="shared" si="91"/>
        <v>#DIV/0!</v>
      </c>
      <c r="BT106" t="e">
        <f t="shared" si="92"/>
        <v>#DIV/0!</v>
      </c>
      <c r="BU106" t="e">
        <f t="shared" si="93"/>
        <v>#DIV/0!</v>
      </c>
      <c r="BV106" t="e">
        <f t="shared" si="94"/>
        <v>#DIV/0!</v>
      </c>
      <c r="BW106" t="e">
        <f t="shared" si="95"/>
        <v>#DIV/0!</v>
      </c>
      <c r="BX106" t="s">
        <v>412</v>
      </c>
      <c r="BY106" t="s">
        <v>412</v>
      </c>
      <c r="BZ106" t="s">
        <v>412</v>
      </c>
      <c r="CA106" t="s">
        <v>412</v>
      </c>
      <c r="CB106" t="s">
        <v>412</v>
      </c>
      <c r="CC106" t="s">
        <v>412</v>
      </c>
      <c r="CD106" t="s">
        <v>412</v>
      </c>
      <c r="CE106" t="s">
        <v>412</v>
      </c>
      <c r="CF106">
        <v>253</v>
      </c>
      <c r="CG106">
        <v>1000</v>
      </c>
      <c r="CH106" t="s">
        <v>413</v>
      </c>
      <c r="CI106">
        <v>1110.1500000000001</v>
      </c>
      <c r="CJ106">
        <v>1175.8634999999999</v>
      </c>
      <c r="CK106">
        <v>1152.67</v>
      </c>
      <c r="CL106">
        <v>1.3005735999999999E-4</v>
      </c>
      <c r="CM106">
        <v>6.5004835999999994E-4</v>
      </c>
      <c r="CN106">
        <v>4.7597999359999997E-2</v>
      </c>
      <c r="CO106">
        <v>5.5000000000000003E-4</v>
      </c>
      <c r="CP106">
        <f t="shared" si="96"/>
        <v>1200.0542857142859</v>
      </c>
      <c r="CQ106">
        <f t="shared" si="97"/>
        <v>1009.5579</v>
      </c>
      <c r="CR106">
        <f t="shared" si="98"/>
        <v>0.84126019299126931</v>
      </c>
      <c r="CS106">
        <f t="shared" si="99"/>
        <v>0.16203217247314999</v>
      </c>
      <c r="CT106">
        <v>6</v>
      </c>
      <c r="CU106">
        <v>0.5</v>
      </c>
      <c r="CV106" t="s">
        <v>414</v>
      </c>
      <c r="CW106">
        <v>2</v>
      </c>
      <c r="CX106" t="b">
        <v>1</v>
      </c>
      <c r="CY106">
        <v>1658151368</v>
      </c>
      <c r="CZ106">
        <v>580.0782857142857</v>
      </c>
      <c r="DA106">
        <v>596.63</v>
      </c>
      <c r="DB106">
        <v>32.766928571428572</v>
      </c>
      <c r="DC106">
        <v>31.372599999999998</v>
      </c>
      <c r="DD106">
        <v>582.1755714285714</v>
      </c>
      <c r="DE106">
        <v>32.264757142857142</v>
      </c>
      <c r="DF106">
        <v>650.2425714285713</v>
      </c>
      <c r="DG106">
        <v>101.21685714285719</v>
      </c>
      <c r="DH106">
        <v>9.966567142857144E-2</v>
      </c>
      <c r="DI106">
        <v>32.465585714285723</v>
      </c>
      <c r="DJ106">
        <v>999.89999999999986</v>
      </c>
      <c r="DK106">
        <v>32.384857142857143</v>
      </c>
      <c r="DL106">
        <v>0</v>
      </c>
      <c r="DM106">
        <v>0</v>
      </c>
      <c r="DN106">
        <v>9016.158571428572</v>
      </c>
      <c r="DO106">
        <v>0</v>
      </c>
      <c r="DP106">
        <v>701.10057142857136</v>
      </c>
      <c r="DQ106">
        <v>-16.55178571428571</v>
      </c>
      <c r="DR106">
        <v>599.72957142857138</v>
      </c>
      <c r="DS106">
        <v>615.95385714285715</v>
      </c>
      <c r="DT106">
        <v>1.3943371428571429</v>
      </c>
      <c r="DU106">
        <v>596.63</v>
      </c>
      <c r="DV106">
        <v>31.372599999999998</v>
      </c>
      <c r="DW106">
        <v>3.3165642857142861</v>
      </c>
      <c r="DX106">
        <v>3.1754357142857139</v>
      </c>
      <c r="DY106">
        <v>25.708871428571431</v>
      </c>
      <c r="DZ106">
        <v>24.977614285714289</v>
      </c>
      <c r="EA106">
        <v>1200.0542857142859</v>
      </c>
      <c r="EB106">
        <v>0.95799585714285718</v>
      </c>
      <c r="EC106">
        <v>4.2004342857142857E-2</v>
      </c>
      <c r="ED106">
        <v>0</v>
      </c>
      <c r="EE106">
        <v>2.5901999999999998</v>
      </c>
      <c r="EF106">
        <v>0</v>
      </c>
      <c r="EG106">
        <v>12479.185714285721</v>
      </c>
      <c r="EH106">
        <v>9555.39857142857</v>
      </c>
      <c r="EI106">
        <v>46.436999999999998</v>
      </c>
      <c r="EJ106">
        <v>48.722999999999999</v>
      </c>
      <c r="EK106">
        <v>47.901571428571437</v>
      </c>
      <c r="EL106">
        <v>46.811999999999998</v>
      </c>
      <c r="EM106">
        <v>46.107000000000014</v>
      </c>
      <c r="EN106">
        <v>1149.6442857142861</v>
      </c>
      <c r="EO106">
        <v>50.41</v>
      </c>
      <c r="EP106">
        <v>0</v>
      </c>
      <c r="EQ106">
        <v>593877.10000014305</v>
      </c>
      <c r="ER106">
        <v>0</v>
      </c>
      <c r="ES106">
        <v>2.5487346153846149</v>
      </c>
      <c r="ET106">
        <v>0.70673161868685441</v>
      </c>
      <c r="EU106">
        <v>-711.04273439232065</v>
      </c>
      <c r="EV106">
        <v>12527.053846153851</v>
      </c>
      <c r="EW106">
        <v>15</v>
      </c>
      <c r="EX106">
        <v>1658144494.0999999</v>
      </c>
      <c r="EY106" t="s">
        <v>415</v>
      </c>
      <c r="EZ106">
        <v>1658144494.0999999</v>
      </c>
      <c r="FA106">
        <v>1658144488.0999999</v>
      </c>
      <c r="FB106">
        <v>9</v>
      </c>
      <c r="FC106">
        <v>-0.39</v>
      </c>
      <c r="FD106">
        <v>0.129</v>
      </c>
      <c r="FE106">
        <v>-1.6950000000000001</v>
      </c>
      <c r="FF106">
        <v>0.501</v>
      </c>
      <c r="FG106">
        <v>420</v>
      </c>
      <c r="FH106">
        <v>31</v>
      </c>
      <c r="FI106">
        <v>0.32</v>
      </c>
      <c r="FJ106">
        <v>0.13</v>
      </c>
      <c r="FK106">
        <v>-16.355015000000002</v>
      </c>
      <c r="FL106">
        <v>-1.0954806754221229</v>
      </c>
      <c r="FM106">
        <v>0.1127439345375173</v>
      </c>
      <c r="FN106">
        <v>0</v>
      </c>
      <c r="FO106">
        <v>2.5436441176470592</v>
      </c>
      <c r="FP106">
        <v>0.48713369070457507</v>
      </c>
      <c r="FQ106">
        <v>0.18938648810610181</v>
      </c>
      <c r="FR106">
        <v>1</v>
      </c>
      <c r="FS106">
        <v>1.4186624999999999</v>
      </c>
      <c r="FT106">
        <v>-0.19803422138836929</v>
      </c>
      <c r="FU106">
        <v>1.9974751907095089E-2</v>
      </c>
      <c r="FV106">
        <v>0</v>
      </c>
      <c r="FW106">
        <v>1</v>
      </c>
      <c r="FX106">
        <v>3</v>
      </c>
      <c r="FY106" t="s">
        <v>493</v>
      </c>
      <c r="FZ106">
        <v>3.3721999999999999</v>
      </c>
      <c r="GA106">
        <v>2.8938100000000002</v>
      </c>
      <c r="GB106">
        <v>0.12665000000000001</v>
      </c>
      <c r="GC106">
        <v>0.130804</v>
      </c>
      <c r="GD106">
        <v>0.13774800000000001</v>
      </c>
      <c r="GE106">
        <v>0.13666500000000001</v>
      </c>
      <c r="GF106">
        <v>30339.9</v>
      </c>
      <c r="GG106">
        <v>26251.9</v>
      </c>
      <c r="GH106">
        <v>31037.9</v>
      </c>
      <c r="GI106">
        <v>28134.7</v>
      </c>
      <c r="GJ106">
        <v>35242.1</v>
      </c>
      <c r="GK106">
        <v>34266.9</v>
      </c>
      <c r="GL106">
        <v>40448.300000000003</v>
      </c>
      <c r="GM106">
        <v>39209.599999999999</v>
      </c>
      <c r="GN106">
        <v>2.1970499999999999</v>
      </c>
      <c r="GO106">
        <v>1.6692800000000001</v>
      </c>
      <c r="GP106">
        <v>0</v>
      </c>
      <c r="GQ106">
        <v>0.10914699999999999</v>
      </c>
      <c r="GR106">
        <v>999.9</v>
      </c>
      <c r="GS106">
        <v>30.618099999999998</v>
      </c>
      <c r="GT106">
        <v>66.8</v>
      </c>
      <c r="GU106">
        <v>34.4</v>
      </c>
      <c r="GV106">
        <v>36.055199999999999</v>
      </c>
      <c r="GW106">
        <v>49.79</v>
      </c>
      <c r="GX106">
        <v>44.359000000000002</v>
      </c>
      <c r="GY106">
        <v>1</v>
      </c>
      <c r="GZ106">
        <v>0.39707300000000001</v>
      </c>
      <c r="HA106">
        <v>0.428873</v>
      </c>
      <c r="HB106">
        <v>20.214400000000001</v>
      </c>
      <c r="HC106">
        <v>5.2153400000000003</v>
      </c>
      <c r="HD106">
        <v>11.968</v>
      </c>
      <c r="HE106">
        <v>4.9912000000000001</v>
      </c>
      <c r="HF106">
        <v>3.2925499999999999</v>
      </c>
      <c r="HG106">
        <v>7856.2</v>
      </c>
      <c r="HH106">
        <v>9999</v>
      </c>
      <c r="HI106">
        <v>9999</v>
      </c>
      <c r="HJ106">
        <v>921.9</v>
      </c>
      <c r="HK106">
        <v>4.97126</v>
      </c>
      <c r="HL106">
        <v>1.8738300000000001</v>
      </c>
      <c r="HM106">
        <v>1.87012</v>
      </c>
      <c r="HN106">
        <v>1.86965</v>
      </c>
      <c r="HO106">
        <v>1.87439</v>
      </c>
      <c r="HP106">
        <v>1.87103</v>
      </c>
      <c r="HQ106">
        <v>1.86652</v>
      </c>
      <c r="HR106">
        <v>1.8776299999999999</v>
      </c>
      <c r="HS106">
        <v>0</v>
      </c>
      <c r="HT106">
        <v>0</v>
      </c>
      <c r="HU106">
        <v>0</v>
      </c>
      <c r="HV106">
        <v>0</v>
      </c>
      <c r="HW106" t="s">
        <v>417</v>
      </c>
      <c r="HX106" t="s">
        <v>418</v>
      </c>
      <c r="HY106" t="s">
        <v>419</v>
      </c>
      <c r="HZ106" t="s">
        <v>419</v>
      </c>
      <c r="IA106" t="s">
        <v>419</v>
      </c>
      <c r="IB106" t="s">
        <v>419</v>
      </c>
      <c r="IC106">
        <v>0</v>
      </c>
      <c r="ID106">
        <v>100</v>
      </c>
      <c r="IE106">
        <v>100</v>
      </c>
      <c r="IF106">
        <v>-2.1019999999999999</v>
      </c>
      <c r="IG106">
        <v>0.50209999999999999</v>
      </c>
      <c r="IH106">
        <v>-1.5492032321761531</v>
      </c>
      <c r="II106">
        <v>1.7196870422270779E-5</v>
      </c>
      <c r="IJ106">
        <v>-2.1741833173098589E-6</v>
      </c>
      <c r="IK106">
        <v>9.0595066644434051E-10</v>
      </c>
      <c r="IL106">
        <v>-9.5844304854189682E-2</v>
      </c>
      <c r="IM106">
        <v>-1.2435942757381079E-3</v>
      </c>
      <c r="IN106">
        <v>8.3241555849602686E-4</v>
      </c>
      <c r="IO106">
        <v>-6.8006265696850886E-6</v>
      </c>
      <c r="IP106">
        <v>17</v>
      </c>
      <c r="IQ106">
        <v>2050</v>
      </c>
      <c r="IR106">
        <v>3</v>
      </c>
      <c r="IS106">
        <v>34</v>
      </c>
      <c r="IT106">
        <v>114.6</v>
      </c>
      <c r="IU106">
        <v>114.7</v>
      </c>
      <c r="IV106">
        <v>1.42334</v>
      </c>
      <c r="IW106">
        <v>2.5500500000000001</v>
      </c>
      <c r="IX106">
        <v>1.49902</v>
      </c>
      <c r="IY106">
        <v>2.3034699999999999</v>
      </c>
      <c r="IZ106">
        <v>1.69678</v>
      </c>
      <c r="JA106">
        <v>2.2753899999999998</v>
      </c>
      <c r="JB106">
        <v>38.771700000000003</v>
      </c>
      <c r="JC106">
        <v>14.9726</v>
      </c>
      <c r="JD106">
        <v>18</v>
      </c>
      <c r="JE106">
        <v>579.654</v>
      </c>
      <c r="JF106">
        <v>321.99400000000003</v>
      </c>
      <c r="JG106">
        <v>29.999700000000001</v>
      </c>
      <c r="JH106">
        <v>32.693899999999999</v>
      </c>
      <c r="JI106">
        <v>30</v>
      </c>
      <c r="JJ106">
        <v>32.511200000000002</v>
      </c>
      <c r="JK106">
        <v>32.488999999999997</v>
      </c>
      <c r="JL106">
        <v>28.6083</v>
      </c>
      <c r="JM106">
        <v>21.176500000000001</v>
      </c>
      <c r="JN106">
        <v>100</v>
      </c>
      <c r="JO106">
        <v>30</v>
      </c>
      <c r="JP106">
        <v>611.995</v>
      </c>
      <c r="JQ106">
        <v>31.456099999999999</v>
      </c>
      <c r="JR106">
        <v>98.897400000000005</v>
      </c>
      <c r="JS106">
        <v>98.754300000000001</v>
      </c>
    </row>
    <row r="107" spans="1:279" x14ac:dyDescent="0.2">
      <c r="A107">
        <v>92</v>
      </c>
      <c r="B107">
        <v>1658151374</v>
      </c>
      <c r="C107">
        <v>363</v>
      </c>
      <c r="D107" t="s">
        <v>602</v>
      </c>
      <c r="E107" t="s">
        <v>603</v>
      </c>
      <c r="F107">
        <v>4</v>
      </c>
      <c r="G107">
        <v>1658151371.6875</v>
      </c>
      <c r="H107">
        <f t="shared" si="50"/>
        <v>1.5575359011051034E-3</v>
      </c>
      <c r="I107">
        <f t="shared" si="51"/>
        <v>1.5575359011051033</v>
      </c>
      <c r="J107">
        <f t="shared" si="52"/>
        <v>7.2822053127185393</v>
      </c>
      <c r="K107">
        <f t="shared" si="53"/>
        <v>586.23025000000007</v>
      </c>
      <c r="L107">
        <f t="shared" si="54"/>
        <v>452.99852190135573</v>
      </c>
      <c r="M107">
        <f t="shared" si="55"/>
        <v>45.896028097560354</v>
      </c>
      <c r="N107">
        <f t="shared" si="56"/>
        <v>59.394542641573487</v>
      </c>
      <c r="O107">
        <f t="shared" si="57"/>
        <v>9.8819956620265589E-2</v>
      </c>
      <c r="P107">
        <f t="shared" si="58"/>
        <v>2.768688347456556</v>
      </c>
      <c r="Q107">
        <f t="shared" si="59"/>
        <v>9.690150909918617E-2</v>
      </c>
      <c r="R107">
        <f t="shared" si="60"/>
        <v>6.0732706008109927E-2</v>
      </c>
      <c r="S107">
        <f t="shared" si="61"/>
        <v>194.43315299999995</v>
      </c>
      <c r="T107">
        <f t="shared" si="62"/>
        <v>33.244717922154784</v>
      </c>
      <c r="U107">
        <f t="shared" si="63"/>
        <v>32.392325</v>
      </c>
      <c r="V107">
        <f t="shared" si="64"/>
        <v>4.8821483253252245</v>
      </c>
      <c r="W107">
        <f t="shared" si="65"/>
        <v>67.710695969164902</v>
      </c>
      <c r="X107">
        <f t="shared" si="66"/>
        <v>3.3195702411805494</v>
      </c>
      <c r="Y107">
        <f t="shared" si="67"/>
        <v>4.9025788225426963</v>
      </c>
      <c r="Z107">
        <f t="shared" si="68"/>
        <v>1.562578084144675</v>
      </c>
      <c r="AA107">
        <f t="shared" si="69"/>
        <v>-68.687333238735064</v>
      </c>
      <c r="AB107">
        <f t="shared" si="70"/>
        <v>11.047514756993296</v>
      </c>
      <c r="AC107">
        <f t="shared" si="71"/>
        <v>0.90872809531392174</v>
      </c>
      <c r="AD107">
        <f t="shared" si="72"/>
        <v>137.70206261357211</v>
      </c>
      <c r="AE107">
        <f t="shared" si="73"/>
        <v>17.050372876993904</v>
      </c>
      <c r="AF107">
        <f t="shared" si="74"/>
        <v>1.5581173525066194</v>
      </c>
      <c r="AG107">
        <f t="shared" si="75"/>
        <v>7.2822053127185393</v>
      </c>
      <c r="AH107">
        <v>622.82806328566551</v>
      </c>
      <c r="AI107">
        <v>609.20620606060584</v>
      </c>
      <c r="AJ107">
        <v>1.72030472927474</v>
      </c>
      <c r="AK107">
        <v>63.439053204931277</v>
      </c>
      <c r="AL107">
        <f t="shared" si="76"/>
        <v>1.5575359011051033</v>
      </c>
      <c r="AM107">
        <v>31.37447358504086</v>
      </c>
      <c r="AN107">
        <v>32.76470424242423</v>
      </c>
      <c r="AO107">
        <v>-4.41841743572186E-5</v>
      </c>
      <c r="AP107">
        <v>87.696171181003294</v>
      </c>
      <c r="AQ107">
        <v>104</v>
      </c>
      <c r="AR107">
        <v>16</v>
      </c>
      <c r="AS107">
        <f t="shared" si="77"/>
        <v>1</v>
      </c>
      <c r="AT107">
        <f t="shared" si="78"/>
        <v>0</v>
      </c>
      <c r="AU107">
        <f t="shared" si="79"/>
        <v>47449.112421162739</v>
      </c>
      <c r="AV107" t="s">
        <v>412</v>
      </c>
      <c r="AW107" t="s">
        <v>412</v>
      </c>
      <c r="AX107">
        <v>0</v>
      </c>
      <c r="AY107">
        <v>0</v>
      </c>
      <c r="AZ107" t="e">
        <f t="shared" si="80"/>
        <v>#DIV/0!</v>
      </c>
      <c r="BA107">
        <v>0</v>
      </c>
      <c r="BB107" t="s">
        <v>412</v>
      </c>
      <c r="BC107" t="s">
        <v>412</v>
      </c>
      <c r="BD107">
        <v>0</v>
      </c>
      <c r="BE107">
        <v>0</v>
      </c>
      <c r="BF107" t="e">
        <f t="shared" si="81"/>
        <v>#DIV/0!</v>
      </c>
      <c r="BG107">
        <v>0.5</v>
      </c>
      <c r="BH107">
        <f t="shared" si="82"/>
        <v>1009.4828999999999</v>
      </c>
      <c r="BI107">
        <f t="shared" si="83"/>
        <v>7.2822053127185393</v>
      </c>
      <c r="BJ107" t="e">
        <f t="shared" si="84"/>
        <v>#DIV/0!</v>
      </c>
      <c r="BK107">
        <f t="shared" si="85"/>
        <v>7.2137975915377468E-3</v>
      </c>
      <c r="BL107" t="e">
        <f t="shared" si="86"/>
        <v>#DIV/0!</v>
      </c>
      <c r="BM107" t="e">
        <f t="shared" si="87"/>
        <v>#DIV/0!</v>
      </c>
      <c r="BN107" t="s">
        <v>412</v>
      </c>
      <c r="BO107">
        <v>0</v>
      </c>
      <c r="BP107" t="e">
        <f t="shared" si="88"/>
        <v>#DIV/0!</v>
      </c>
      <c r="BQ107" t="e">
        <f t="shared" si="89"/>
        <v>#DIV/0!</v>
      </c>
      <c r="BR107" t="e">
        <f t="shared" si="90"/>
        <v>#DIV/0!</v>
      </c>
      <c r="BS107" t="e">
        <f t="shared" si="91"/>
        <v>#DIV/0!</v>
      </c>
      <c r="BT107" t="e">
        <f t="shared" si="92"/>
        <v>#DIV/0!</v>
      </c>
      <c r="BU107" t="e">
        <f t="shared" si="93"/>
        <v>#DIV/0!</v>
      </c>
      <c r="BV107" t="e">
        <f t="shared" si="94"/>
        <v>#DIV/0!</v>
      </c>
      <c r="BW107" t="e">
        <f t="shared" si="95"/>
        <v>#DIV/0!</v>
      </c>
      <c r="BX107" t="s">
        <v>412</v>
      </c>
      <c r="BY107" t="s">
        <v>412</v>
      </c>
      <c r="BZ107" t="s">
        <v>412</v>
      </c>
      <c r="CA107" t="s">
        <v>412</v>
      </c>
      <c r="CB107" t="s">
        <v>412</v>
      </c>
      <c r="CC107" t="s">
        <v>412</v>
      </c>
      <c r="CD107" t="s">
        <v>412</v>
      </c>
      <c r="CE107" t="s">
        <v>412</v>
      </c>
      <c r="CF107">
        <v>253</v>
      </c>
      <c r="CG107">
        <v>1000</v>
      </c>
      <c r="CH107" t="s">
        <v>413</v>
      </c>
      <c r="CI107">
        <v>1110.1500000000001</v>
      </c>
      <c r="CJ107">
        <v>1175.8634999999999</v>
      </c>
      <c r="CK107">
        <v>1152.67</v>
      </c>
      <c r="CL107">
        <v>1.3005735999999999E-4</v>
      </c>
      <c r="CM107">
        <v>6.5004835999999994E-4</v>
      </c>
      <c r="CN107">
        <v>4.7597999359999997E-2</v>
      </c>
      <c r="CO107">
        <v>5.5000000000000003E-4</v>
      </c>
      <c r="CP107">
        <f t="shared" si="96"/>
        <v>1199.9649999999999</v>
      </c>
      <c r="CQ107">
        <f t="shared" si="97"/>
        <v>1009.4828999999999</v>
      </c>
      <c r="CR107">
        <f t="shared" si="98"/>
        <v>0.84126028675836373</v>
      </c>
      <c r="CS107">
        <f t="shared" si="99"/>
        <v>0.16203235344364209</v>
      </c>
      <c r="CT107">
        <v>6</v>
      </c>
      <c r="CU107">
        <v>0.5</v>
      </c>
      <c r="CV107" t="s">
        <v>414</v>
      </c>
      <c r="CW107">
        <v>2</v>
      </c>
      <c r="CX107" t="b">
        <v>1</v>
      </c>
      <c r="CY107">
        <v>1658151371.6875</v>
      </c>
      <c r="CZ107">
        <v>586.23025000000007</v>
      </c>
      <c r="DA107">
        <v>602.80475000000001</v>
      </c>
      <c r="DB107">
        <v>32.764499999999998</v>
      </c>
      <c r="DC107">
        <v>31.373987499999998</v>
      </c>
      <c r="DD107">
        <v>588.33737500000007</v>
      </c>
      <c r="DE107">
        <v>32.2624</v>
      </c>
      <c r="DF107">
        <v>650.29250000000002</v>
      </c>
      <c r="DG107">
        <v>101.215875</v>
      </c>
      <c r="DH107">
        <v>0.1001909</v>
      </c>
      <c r="DI107">
        <v>32.466337499999987</v>
      </c>
      <c r="DJ107">
        <v>999.9</v>
      </c>
      <c r="DK107">
        <v>32.392325</v>
      </c>
      <c r="DL107">
        <v>0</v>
      </c>
      <c r="DM107">
        <v>0</v>
      </c>
      <c r="DN107">
        <v>9000.5462499999994</v>
      </c>
      <c r="DO107">
        <v>0</v>
      </c>
      <c r="DP107">
        <v>688.18737499999997</v>
      </c>
      <c r="DQ107">
        <v>-16.5746</v>
      </c>
      <c r="DR107">
        <v>606.08837500000004</v>
      </c>
      <c r="DS107">
        <v>622.32987500000002</v>
      </c>
      <c r="DT107">
        <v>1.3905287500000001</v>
      </c>
      <c r="DU107">
        <v>602.80475000000001</v>
      </c>
      <c r="DV107">
        <v>31.373987499999998</v>
      </c>
      <c r="DW107">
        <v>3.31629</v>
      </c>
      <c r="DX107">
        <v>3.1755487499999999</v>
      </c>
      <c r="DY107">
        <v>25.707487499999999</v>
      </c>
      <c r="DZ107">
        <v>24.978212500000001</v>
      </c>
      <c r="EA107">
        <v>1199.9649999999999</v>
      </c>
      <c r="EB107">
        <v>0.95799299999999998</v>
      </c>
      <c r="EC107">
        <v>4.20074E-2</v>
      </c>
      <c r="ED107">
        <v>0</v>
      </c>
      <c r="EE107">
        <v>2.6159500000000002</v>
      </c>
      <c r="EF107">
        <v>0</v>
      </c>
      <c r="EG107">
        <v>12464</v>
      </c>
      <c r="EH107">
        <v>9554.6887500000012</v>
      </c>
      <c r="EI107">
        <v>46.421499999999988</v>
      </c>
      <c r="EJ107">
        <v>48.734250000000003</v>
      </c>
      <c r="EK107">
        <v>47.921499999999988</v>
      </c>
      <c r="EL107">
        <v>46.780999999999999</v>
      </c>
      <c r="EM107">
        <v>46.109250000000003</v>
      </c>
      <c r="EN107">
        <v>1149.5550000000001</v>
      </c>
      <c r="EO107">
        <v>50.41</v>
      </c>
      <c r="EP107">
        <v>0</v>
      </c>
      <c r="EQ107">
        <v>593881.29999995232</v>
      </c>
      <c r="ER107">
        <v>0</v>
      </c>
      <c r="ES107">
        <v>2.5714920000000001</v>
      </c>
      <c r="ET107">
        <v>-0.52874614641466811</v>
      </c>
      <c r="EU107">
        <v>-271.96153888384981</v>
      </c>
      <c r="EV107">
        <v>12483.968000000001</v>
      </c>
      <c r="EW107">
        <v>15</v>
      </c>
      <c r="EX107">
        <v>1658144494.0999999</v>
      </c>
      <c r="EY107" t="s">
        <v>415</v>
      </c>
      <c r="EZ107">
        <v>1658144494.0999999</v>
      </c>
      <c r="FA107">
        <v>1658144488.0999999</v>
      </c>
      <c r="FB107">
        <v>9</v>
      </c>
      <c r="FC107">
        <v>-0.39</v>
      </c>
      <c r="FD107">
        <v>0.129</v>
      </c>
      <c r="FE107">
        <v>-1.6950000000000001</v>
      </c>
      <c r="FF107">
        <v>0.501</v>
      </c>
      <c r="FG107">
        <v>420</v>
      </c>
      <c r="FH107">
        <v>31</v>
      </c>
      <c r="FI107">
        <v>0.32</v>
      </c>
      <c r="FJ107">
        <v>0.13</v>
      </c>
      <c r="FK107">
        <v>-16.422985000000001</v>
      </c>
      <c r="FL107">
        <v>-1.2125988742963969</v>
      </c>
      <c r="FM107">
        <v>0.12226739661496</v>
      </c>
      <c r="FN107">
        <v>0</v>
      </c>
      <c r="FO107">
        <v>2.5437941176470589</v>
      </c>
      <c r="FP107">
        <v>0.46378915236163781</v>
      </c>
      <c r="FQ107">
        <v>0.1999744453397167</v>
      </c>
      <c r="FR107">
        <v>1</v>
      </c>
      <c r="FS107">
        <v>1.4076267499999999</v>
      </c>
      <c r="FT107">
        <v>-0.16554652908067949</v>
      </c>
      <c r="FU107">
        <v>1.665101654366782E-2</v>
      </c>
      <c r="FV107">
        <v>0</v>
      </c>
      <c r="FW107">
        <v>1</v>
      </c>
      <c r="FX107">
        <v>3</v>
      </c>
      <c r="FY107" t="s">
        <v>493</v>
      </c>
      <c r="FZ107">
        <v>3.3723700000000001</v>
      </c>
      <c r="GA107">
        <v>2.8939499999999998</v>
      </c>
      <c r="GB107">
        <v>0.12767800000000001</v>
      </c>
      <c r="GC107">
        <v>0.13181899999999999</v>
      </c>
      <c r="GD107">
        <v>0.13775299999999999</v>
      </c>
      <c r="GE107">
        <v>0.13666800000000001</v>
      </c>
      <c r="GF107">
        <v>30304.1</v>
      </c>
      <c r="GG107">
        <v>26220.9</v>
      </c>
      <c r="GH107">
        <v>31037.9</v>
      </c>
      <c r="GI107">
        <v>28134.3</v>
      </c>
      <c r="GJ107">
        <v>35242.199999999997</v>
      </c>
      <c r="GK107">
        <v>34266.9</v>
      </c>
      <c r="GL107">
        <v>40448.6</v>
      </c>
      <c r="GM107">
        <v>39209.699999999997</v>
      </c>
      <c r="GN107">
        <v>2.1974200000000002</v>
      </c>
      <c r="GO107">
        <v>1.6690499999999999</v>
      </c>
      <c r="GP107">
        <v>0</v>
      </c>
      <c r="GQ107">
        <v>0.108834</v>
      </c>
      <c r="GR107">
        <v>999.9</v>
      </c>
      <c r="GS107">
        <v>30.6234</v>
      </c>
      <c r="GT107">
        <v>66.7</v>
      </c>
      <c r="GU107">
        <v>34.4</v>
      </c>
      <c r="GV107">
        <v>36.003599999999999</v>
      </c>
      <c r="GW107">
        <v>49.97</v>
      </c>
      <c r="GX107">
        <v>44.499200000000002</v>
      </c>
      <c r="GY107">
        <v>1</v>
      </c>
      <c r="GZ107">
        <v>0.39706599999999997</v>
      </c>
      <c r="HA107">
        <v>0.42742400000000003</v>
      </c>
      <c r="HB107">
        <v>20.214400000000001</v>
      </c>
      <c r="HC107">
        <v>5.2156399999999996</v>
      </c>
      <c r="HD107">
        <v>11.968</v>
      </c>
      <c r="HE107">
        <v>4.9912999999999998</v>
      </c>
      <c r="HF107">
        <v>3.2926799999999998</v>
      </c>
      <c r="HG107">
        <v>7856.4</v>
      </c>
      <c r="HH107">
        <v>9999</v>
      </c>
      <c r="HI107">
        <v>9999</v>
      </c>
      <c r="HJ107">
        <v>921.9</v>
      </c>
      <c r="HK107">
        <v>4.9712199999999998</v>
      </c>
      <c r="HL107">
        <v>1.8738300000000001</v>
      </c>
      <c r="HM107">
        <v>1.87012</v>
      </c>
      <c r="HN107">
        <v>1.8696299999999999</v>
      </c>
      <c r="HO107">
        <v>1.87439</v>
      </c>
      <c r="HP107">
        <v>1.87103</v>
      </c>
      <c r="HQ107">
        <v>1.86649</v>
      </c>
      <c r="HR107">
        <v>1.8775999999999999</v>
      </c>
      <c r="HS107">
        <v>0</v>
      </c>
      <c r="HT107">
        <v>0</v>
      </c>
      <c r="HU107">
        <v>0</v>
      </c>
      <c r="HV107">
        <v>0</v>
      </c>
      <c r="HW107" t="s">
        <v>417</v>
      </c>
      <c r="HX107" t="s">
        <v>418</v>
      </c>
      <c r="HY107" t="s">
        <v>419</v>
      </c>
      <c r="HZ107" t="s">
        <v>419</v>
      </c>
      <c r="IA107" t="s">
        <v>419</v>
      </c>
      <c r="IB107" t="s">
        <v>419</v>
      </c>
      <c r="IC107">
        <v>0</v>
      </c>
      <c r="ID107">
        <v>100</v>
      </c>
      <c r="IE107">
        <v>100</v>
      </c>
      <c r="IF107">
        <v>-2.113</v>
      </c>
      <c r="IG107">
        <v>0.50209999999999999</v>
      </c>
      <c r="IH107">
        <v>-1.5492032321761531</v>
      </c>
      <c r="II107">
        <v>1.7196870422270779E-5</v>
      </c>
      <c r="IJ107">
        <v>-2.1741833173098589E-6</v>
      </c>
      <c r="IK107">
        <v>9.0595066644434051E-10</v>
      </c>
      <c r="IL107">
        <v>-9.5844304854189682E-2</v>
      </c>
      <c r="IM107">
        <v>-1.2435942757381079E-3</v>
      </c>
      <c r="IN107">
        <v>8.3241555849602686E-4</v>
      </c>
      <c r="IO107">
        <v>-6.8006265696850886E-6</v>
      </c>
      <c r="IP107">
        <v>17</v>
      </c>
      <c r="IQ107">
        <v>2050</v>
      </c>
      <c r="IR107">
        <v>3</v>
      </c>
      <c r="IS107">
        <v>34</v>
      </c>
      <c r="IT107">
        <v>114.7</v>
      </c>
      <c r="IU107">
        <v>114.8</v>
      </c>
      <c r="IV107">
        <v>1.4367700000000001</v>
      </c>
      <c r="IW107">
        <v>2.5439500000000002</v>
      </c>
      <c r="IX107">
        <v>1.49902</v>
      </c>
      <c r="IY107">
        <v>2.3034699999999999</v>
      </c>
      <c r="IZ107">
        <v>1.69678</v>
      </c>
      <c r="JA107">
        <v>2.3852500000000001</v>
      </c>
      <c r="JB107">
        <v>38.771700000000003</v>
      </c>
      <c r="JC107">
        <v>14.9726</v>
      </c>
      <c r="JD107">
        <v>18</v>
      </c>
      <c r="JE107">
        <v>579.91700000000003</v>
      </c>
      <c r="JF107">
        <v>321.86399999999998</v>
      </c>
      <c r="JG107">
        <v>29.999700000000001</v>
      </c>
      <c r="JH107">
        <v>32.693899999999999</v>
      </c>
      <c r="JI107">
        <v>30</v>
      </c>
      <c r="JJ107">
        <v>32.511200000000002</v>
      </c>
      <c r="JK107">
        <v>32.486800000000002</v>
      </c>
      <c r="JL107">
        <v>28.8658</v>
      </c>
      <c r="JM107">
        <v>20.903199999999998</v>
      </c>
      <c r="JN107">
        <v>100</v>
      </c>
      <c r="JO107">
        <v>30</v>
      </c>
      <c r="JP107">
        <v>618.69100000000003</v>
      </c>
      <c r="JQ107">
        <v>31.4604</v>
      </c>
      <c r="JR107">
        <v>98.897800000000004</v>
      </c>
      <c r="JS107">
        <v>98.753900000000002</v>
      </c>
    </row>
    <row r="108" spans="1:279" x14ac:dyDescent="0.2">
      <c r="A108">
        <v>93</v>
      </c>
      <c r="B108">
        <v>1658151378</v>
      </c>
      <c r="C108">
        <v>367</v>
      </c>
      <c r="D108" t="s">
        <v>604</v>
      </c>
      <c r="E108" t="s">
        <v>605</v>
      </c>
      <c r="F108">
        <v>4</v>
      </c>
      <c r="G108">
        <v>1658151376</v>
      </c>
      <c r="H108">
        <f t="shared" si="50"/>
        <v>1.5613270761391693E-3</v>
      </c>
      <c r="I108">
        <f t="shared" si="51"/>
        <v>1.5613270761391693</v>
      </c>
      <c r="J108">
        <f t="shared" si="52"/>
        <v>7.5172436883283202</v>
      </c>
      <c r="K108">
        <f t="shared" si="53"/>
        <v>593.37171428571423</v>
      </c>
      <c r="L108">
        <f t="shared" si="54"/>
        <v>456.60543940863977</v>
      </c>
      <c r="M108">
        <f t="shared" si="55"/>
        <v>46.262082300079456</v>
      </c>
      <c r="N108">
        <f t="shared" si="56"/>
        <v>60.118887581314979</v>
      </c>
      <c r="O108">
        <f t="shared" si="57"/>
        <v>9.9192523056011159E-2</v>
      </c>
      <c r="P108">
        <f t="shared" si="58"/>
        <v>2.7675833512652925</v>
      </c>
      <c r="Q108">
        <f t="shared" si="59"/>
        <v>9.7258979566230128E-2</v>
      </c>
      <c r="R108">
        <f t="shared" si="60"/>
        <v>6.0957444190951393E-2</v>
      </c>
      <c r="S108">
        <f t="shared" si="61"/>
        <v>194.44566171428568</v>
      </c>
      <c r="T108">
        <f t="shared" si="62"/>
        <v>33.252376298767835</v>
      </c>
      <c r="U108">
        <f t="shared" si="63"/>
        <v>32.385985714285717</v>
      </c>
      <c r="V108">
        <f t="shared" si="64"/>
        <v>4.8804018718723103</v>
      </c>
      <c r="W108">
        <f t="shared" si="65"/>
        <v>67.68240057629194</v>
      </c>
      <c r="X108">
        <f t="shared" si="66"/>
        <v>3.3197432260494479</v>
      </c>
      <c r="Y108">
        <f t="shared" si="67"/>
        <v>4.9048839842898557</v>
      </c>
      <c r="Z108">
        <f t="shared" si="68"/>
        <v>1.5606586458228624</v>
      </c>
      <c r="AA108">
        <f t="shared" si="69"/>
        <v>-68.854524057737365</v>
      </c>
      <c r="AB108">
        <f t="shared" si="70"/>
        <v>13.232436573660888</v>
      </c>
      <c r="AC108">
        <f t="shared" si="71"/>
        <v>1.0888970134549822</v>
      </c>
      <c r="AD108">
        <f t="shared" si="72"/>
        <v>139.91247124366419</v>
      </c>
      <c r="AE108">
        <f t="shared" si="73"/>
        <v>17.07759885053699</v>
      </c>
      <c r="AF108">
        <f t="shared" si="74"/>
        <v>1.5539324889244082</v>
      </c>
      <c r="AG108">
        <f t="shared" si="75"/>
        <v>7.5172436883283202</v>
      </c>
      <c r="AH108">
        <v>629.7182229846934</v>
      </c>
      <c r="AI108">
        <v>615.9995696969695</v>
      </c>
      <c r="AJ108">
        <v>1.687770842834952</v>
      </c>
      <c r="AK108">
        <v>63.439053204931277</v>
      </c>
      <c r="AL108">
        <f t="shared" si="76"/>
        <v>1.5613270761391693</v>
      </c>
      <c r="AM108">
        <v>31.37370235029076</v>
      </c>
      <c r="AN108">
        <v>32.766979999999997</v>
      </c>
      <c r="AO108">
        <v>6.2835229521253612E-6</v>
      </c>
      <c r="AP108">
        <v>87.696171181003294</v>
      </c>
      <c r="AQ108">
        <v>103</v>
      </c>
      <c r="AR108">
        <v>16</v>
      </c>
      <c r="AS108">
        <f t="shared" si="77"/>
        <v>1</v>
      </c>
      <c r="AT108">
        <f t="shared" si="78"/>
        <v>0</v>
      </c>
      <c r="AU108">
        <f t="shared" si="79"/>
        <v>47417.368018814479</v>
      </c>
      <c r="AV108" t="s">
        <v>412</v>
      </c>
      <c r="AW108" t="s">
        <v>412</v>
      </c>
      <c r="AX108">
        <v>0</v>
      </c>
      <c r="AY108">
        <v>0</v>
      </c>
      <c r="AZ108" t="e">
        <f t="shared" si="80"/>
        <v>#DIV/0!</v>
      </c>
      <c r="BA108">
        <v>0</v>
      </c>
      <c r="BB108" t="s">
        <v>412</v>
      </c>
      <c r="BC108" t="s">
        <v>412</v>
      </c>
      <c r="BD108">
        <v>0</v>
      </c>
      <c r="BE108">
        <v>0</v>
      </c>
      <c r="BF108" t="e">
        <f t="shared" si="81"/>
        <v>#DIV/0!</v>
      </c>
      <c r="BG108">
        <v>0.5</v>
      </c>
      <c r="BH108">
        <f t="shared" si="82"/>
        <v>1009.5483428571426</v>
      </c>
      <c r="BI108">
        <f t="shared" si="83"/>
        <v>7.5172436883283202</v>
      </c>
      <c r="BJ108" t="e">
        <f t="shared" si="84"/>
        <v>#DIV/0!</v>
      </c>
      <c r="BK108">
        <f t="shared" si="85"/>
        <v>7.4461453396611208E-3</v>
      </c>
      <c r="BL108" t="e">
        <f t="shared" si="86"/>
        <v>#DIV/0!</v>
      </c>
      <c r="BM108" t="e">
        <f t="shared" si="87"/>
        <v>#DIV/0!</v>
      </c>
      <c r="BN108" t="s">
        <v>412</v>
      </c>
      <c r="BO108">
        <v>0</v>
      </c>
      <c r="BP108" t="e">
        <f t="shared" si="88"/>
        <v>#DIV/0!</v>
      </c>
      <c r="BQ108" t="e">
        <f t="shared" si="89"/>
        <v>#DIV/0!</v>
      </c>
      <c r="BR108" t="e">
        <f t="shared" si="90"/>
        <v>#DIV/0!</v>
      </c>
      <c r="BS108" t="e">
        <f t="shared" si="91"/>
        <v>#DIV/0!</v>
      </c>
      <c r="BT108" t="e">
        <f t="shared" si="92"/>
        <v>#DIV/0!</v>
      </c>
      <c r="BU108" t="e">
        <f t="shared" si="93"/>
        <v>#DIV/0!</v>
      </c>
      <c r="BV108" t="e">
        <f t="shared" si="94"/>
        <v>#DIV/0!</v>
      </c>
      <c r="BW108" t="e">
        <f t="shared" si="95"/>
        <v>#DIV/0!</v>
      </c>
      <c r="BX108" t="s">
        <v>412</v>
      </c>
      <c r="BY108" t="s">
        <v>412</v>
      </c>
      <c r="BZ108" t="s">
        <v>412</v>
      </c>
      <c r="CA108" t="s">
        <v>412</v>
      </c>
      <c r="CB108" t="s">
        <v>412</v>
      </c>
      <c r="CC108" t="s">
        <v>412</v>
      </c>
      <c r="CD108" t="s">
        <v>412</v>
      </c>
      <c r="CE108" t="s">
        <v>412</v>
      </c>
      <c r="CF108">
        <v>253</v>
      </c>
      <c r="CG108">
        <v>1000</v>
      </c>
      <c r="CH108" t="s">
        <v>413</v>
      </c>
      <c r="CI108">
        <v>1110.1500000000001</v>
      </c>
      <c r="CJ108">
        <v>1175.8634999999999</v>
      </c>
      <c r="CK108">
        <v>1152.67</v>
      </c>
      <c r="CL108">
        <v>1.3005735999999999E-4</v>
      </c>
      <c r="CM108">
        <v>6.5004835999999994E-4</v>
      </c>
      <c r="CN108">
        <v>4.7597999359999997E-2</v>
      </c>
      <c r="CO108">
        <v>5.5000000000000003E-4</v>
      </c>
      <c r="CP108">
        <f t="shared" si="96"/>
        <v>1200.042857142857</v>
      </c>
      <c r="CQ108">
        <f t="shared" si="97"/>
        <v>1009.5483428571426</v>
      </c>
      <c r="CR108">
        <f t="shared" si="98"/>
        <v>0.84126024070568906</v>
      </c>
      <c r="CS108">
        <f t="shared" si="99"/>
        <v>0.16203226456197992</v>
      </c>
      <c r="CT108">
        <v>6</v>
      </c>
      <c r="CU108">
        <v>0.5</v>
      </c>
      <c r="CV108" t="s">
        <v>414</v>
      </c>
      <c r="CW108">
        <v>2</v>
      </c>
      <c r="CX108" t="b">
        <v>1</v>
      </c>
      <c r="CY108">
        <v>1658151376</v>
      </c>
      <c r="CZ108">
        <v>593.37171428571423</v>
      </c>
      <c r="DA108">
        <v>609.97857142857151</v>
      </c>
      <c r="DB108">
        <v>32.765771428571433</v>
      </c>
      <c r="DC108">
        <v>31.379057142857139</v>
      </c>
      <c r="DD108">
        <v>595.49028571428573</v>
      </c>
      <c r="DE108">
        <v>32.263628571428583</v>
      </c>
      <c r="DF108">
        <v>650.32142857142856</v>
      </c>
      <c r="DG108">
        <v>101.21728571428569</v>
      </c>
      <c r="DH108">
        <v>0.1001282</v>
      </c>
      <c r="DI108">
        <v>32.474671428571433</v>
      </c>
      <c r="DJ108">
        <v>999.89999999999986</v>
      </c>
      <c r="DK108">
        <v>32.385985714285717</v>
      </c>
      <c r="DL108">
        <v>0</v>
      </c>
      <c r="DM108">
        <v>0</v>
      </c>
      <c r="DN108">
        <v>8994.5542857142846</v>
      </c>
      <c r="DO108">
        <v>0</v>
      </c>
      <c r="DP108">
        <v>675.92142857142858</v>
      </c>
      <c r="DQ108">
        <v>-16.606914285714289</v>
      </c>
      <c r="DR108">
        <v>613.4722857142857</v>
      </c>
      <c r="DS108">
        <v>629.73899999999992</v>
      </c>
      <c r="DT108">
        <v>1.3867157142857141</v>
      </c>
      <c r="DU108">
        <v>609.97857142857151</v>
      </c>
      <c r="DV108">
        <v>31.379057142857139</v>
      </c>
      <c r="DW108">
        <v>3.3164614285714289</v>
      </c>
      <c r="DX108">
        <v>3.1760999999999999</v>
      </c>
      <c r="DY108">
        <v>25.70832857142857</v>
      </c>
      <c r="DZ108">
        <v>24.98112857142857</v>
      </c>
      <c r="EA108">
        <v>1200.042857142857</v>
      </c>
      <c r="EB108">
        <v>0.95799442857142858</v>
      </c>
      <c r="EC108">
        <v>4.2005871428571442E-2</v>
      </c>
      <c r="ED108">
        <v>0</v>
      </c>
      <c r="EE108">
        <v>2.5715571428571429</v>
      </c>
      <c r="EF108">
        <v>0</v>
      </c>
      <c r="EG108">
        <v>12455.22857142857</v>
      </c>
      <c r="EH108">
        <v>9555.3171428571422</v>
      </c>
      <c r="EI108">
        <v>46.428142857142859</v>
      </c>
      <c r="EJ108">
        <v>48.75</v>
      </c>
      <c r="EK108">
        <v>47.910428571428568</v>
      </c>
      <c r="EL108">
        <v>46.776571428571422</v>
      </c>
      <c r="EM108">
        <v>46.125</v>
      </c>
      <c r="EN108">
        <v>1149.6314285714291</v>
      </c>
      <c r="EO108">
        <v>50.411428571428573</v>
      </c>
      <c r="EP108">
        <v>0</v>
      </c>
      <c r="EQ108">
        <v>593884.90000009537</v>
      </c>
      <c r="ER108">
        <v>0</v>
      </c>
      <c r="ES108">
        <v>2.5903</v>
      </c>
      <c r="ET108">
        <v>0.33011539090291148</v>
      </c>
      <c r="EU108">
        <v>-188.6846154561139</v>
      </c>
      <c r="EV108">
        <v>12469.808000000001</v>
      </c>
      <c r="EW108">
        <v>15</v>
      </c>
      <c r="EX108">
        <v>1658144494.0999999</v>
      </c>
      <c r="EY108" t="s">
        <v>415</v>
      </c>
      <c r="EZ108">
        <v>1658144494.0999999</v>
      </c>
      <c r="FA108">
        <v>1658144488.0999999</v>
      </c>
      <c r="FB108">
        <v>9</v>
      </c>
      <c r="FC108">
        <v>-0.39</v>
      </c>
      <c r="FD108">
        <v>0.129</v>
      </c>
      <c r="FE108">
        <v>-1.6950000000000001</v>
      </c>
      <c r="FF108">
        <v>0.501</v>
      </c>
      <c r="FG108">
        <v>420</v>
      </c>
      <c r="FH108">
        <v>31</v>
      </c>
      <c r="FI108">
        <v>0.32</v>
      </c>
      <c r="FJ108">
        <v>0.13</v>
      </c>
      <c r="FK108">
        <v>-16.490089999999999</v>
      </c>
      <c r="FL108">
        <v>-1.0369981238273751</v>
      </c>
      <c r="FM108">
        <v>0.1083080532555174</v>
      </c>
      <c r="FN108">
        <v>0</v>
      </c>
      <c r="FO108">
        <v>2.5752470588235301</v>
      </c>
      <c r="FP108">
        <v>-0.16240183110378101</v>
      </c>
      <c r="FQ108">
        <v>0.19097674979415091</v>
      </c>
      <c r="FR108">
        <v>1</v>
      </c>
      <c r="FS108">
        <v>1.3980982500000001</v>
      </c>
      <c r="FT108">
        <v>-0.1055537335834935</v>
      </c>
      <c r="FU108">
        <v>1.090680450166316E-2</v>
      </c>
      <c r="FV108">
        <v>0</v>
      </c>
      <c r="FW108">
        <v>1</v>
      </c>
      <c r="FX108">
        <v>3</v>
      </c>
      <c r="FY108" t="s">
        <v>493</v>
      </c>
      <c r="FZ108">
        <v>3.37208</v>
      </c>
      <c r="GA108">
        <v>2.8938000000000001</v>
      </c>
      <c r="GB108">
        <v>0.12868299999999999</v>
      </c>
      <c r="GC108">
        <v>0.13283900000000001</v>
      </c>
      <c r="GD108">
        <v>0.13776099999999999</v>
      </c>
      <c r="GE108">
        <v>0.136738</v>
      </c>
      <c r="GF108">
        <v>30269.599999999999</v>
      </c>
      <c r="GG108">
        <v>26190.2</v>
      </c>
      <c r="GH108">
        <v>31038.400000000001</v>
      </c>
      <c r="GI108">
        <v>28134.5</v>
      </c>
      <c r="GJ108">
        <v>35242.6</v>
      </c>
      <c r="GK108">
        <v>34264.5</v>
      </c>
      <c r="GL108">
        <v>40449.4</v>
      </c>
      <c r="GM108">
        <v>39210</v>
      </c>
      <c r="GN108">
        <v>2.19807</v>
      </c>
      <c r="GO108">
        <v>1.6695</v>
      </c>
      <c r="GP108">
        <v>0</v>
      </c>
      <c r="GQ108">
        <v>0.10778</v>
      </c>
      <c r="GR108">
        <v>999.9</v>
      </c>
      <c r="GS108">
        <v>30.6297</v>
      </c>
      <c r="GT108">
        <v>66.8</v>
      </c>
      <c r="GU108">
        <v>34.4</v>
      </c>
      <c r="GV108">
        <v>36.0563</v>
      </c>
      <c r="GW108">
        <v>49.82</v>
      </c>
      <c r="GX108">
        <v>45.208300000000001</v>
      </c>
      <c r="GY108">
        <v>1</v>
      </c>
      <c r="GZ108">
        <v>0.397005</v>
      </c>
      <c r="HA108">
        <v>0.42673699999999998</v>
      </c>
      <c r="HB108">
        <v>20.214500000000001</v>
      </c>
      <c r="HC108">
        <v>5.2150400000000001</v>
      </c>
      <c r="HD108">
        <v>11.968</v>
      </c>
      <c r="HE108">
        <v>4.9909999999999997</v>
      </c>
      <c r="HF108">
        <v>3.2926000000000002</v>
      </c>
      <c r="HG108">
        <v>7856.4</v>
      </c>
      <c r="HH108">
        <v>9999</v>
      </c>
      <c r="HI108">
        <v>9999</v>
      </c>
      <c r="HJ108">
        <v>921.9</v>
      </c>
      <c r="HK108">
        <v>4.9712300000000003</v>
      </c>
      <c r="HL108">
        <v>1.87382</v>
      </c>
      <c r="HM108">
        <v>1.87012</v>
      </c>
      <c r="HN108">
        <v>1.8696299999999999</v>
      </c>
      <c r="HO108">
        <v>1.87439</v>
      </c>
      <c r="HP108">
        <v>1.87103</v>
      </c>
      <c r="HQ108">
        <v>1.8665099999999999</v>
      </c>
      <c r="HR108">
        <v>1.87761</v>
      </c>
      <c r="HS108">
        <v>0</v>
      </c>
      <c r="HT108">
        <v>0</v>
      </c>
      <c r="HU108">
        <v>0</v>
      </c>
      <c r="HV108">
        <v>0</v>
      </c>
      <c r="HW108" t="s">
        <v>417</v>
      </c>
      <c r="HX108" t="s">
        <v>418</v>
      </c>
      <c r="HY108" t="s">
        <v>419</v>
      </c>
      <c r="HZ108" t="s">
        <v>419</v>
      </c>
      <c r="IA108" t="s">
        <v>419</v>
      </c>
      <c r="IB108" t="s">
        <v>419</v>
      </c>
      <c r="IC108">
        <v>0</v>
      </c>
      <c r="ID108">
        <v>100</v>
      </c>
      <c r="IE108">
        <v>100</v>
      </c>
      <c r="IF108">
        <v>-2.1240000000000001</v>
      </c>
      <c r="IG108">
        <v>0.50219999999999998</v>
      </c>
      <c r="IH108">
        <v>-1.5492032321761531</v>
      </c>
      <c r="II108">
        <v>1.7196870422270779E-5</v>
      </c>
      <c r="IJ108">
        <v>-2.1741833173098589E-6</v>
      </c>
      <c r="IK108">
        <v>9.0595066644434051E-10</v>
      </c>
      <c r="IL108">
        <v>-9.5844304854189682E-2</v>
      </c>
      <c r="IM108">
        <v>-1.2435942757381079E-3</v>
      </c>
      <c r="IN108">
        <v>8.3241555849602686E-4</v>
      </c>
      <c r="IO108">
        <v>-6.8006265696850886E-6</v>
      </c>
      <c r="IP108">
        <v>17</v>
      </c>
      <c r="IQ108">
        <v>2050</v>
      </c>
      <c r="IR108">
        <v>3</v>
      </c>
      <c r="IS108">
        <v>34</v>
      </c>
      <c r="IT108">
        <v>114.7</v>
      </c>
      <c r="IU108">
        <v>114.8</v>
      </c>
      <c r="IV108">
        <v>1.4489700000000001</v>
      </c>
      <c r="IW108">
        <v>2.5488300000000002</v>
      </c>
      <c r="IX108">
        <v>1.49902</v>
      </c>
      <c r="IY108">
        <v>2.3034699999999999</v>
      </c>
      <c r="IZ108">
        <v>1.69678</v>
      </c>
      <c r="JA108">
        <v>2.2778299999999998</v>
      </c>
      <c r="JB108">
        <v>38.771700000000003</v>
      </c>
      <c r="JC108">
        <v>14.963800000000001</v>
      </c>
      <c r="JD108">
        <v>18</v>
      </c>
      <c r="JE108">
        <v>580.35699999999997</v>
      </c>
      <c r="JF108">
        <v>322.096</v>
      </c>
      <c r="JG108">
        <v>29.9998</v>
      </c>
      <c r="JH108">
        <v>32.693399999999997</v>
      </c>
      <c r="JI108">
        <v>30</v>
      </c>
      <c r="JJ108">
        <v>32.509500000000003</v>
      </c>
      <c r="JK108">
        <v>32.486199999999997</v>
      </c>
      <c r="JL108">
        <v>29.075199999999999</v>
      </c>
      <c r="JM108">
        <v>20.903199999999998</v>
      </c>
      <c r="JN108">
        <v>100</v>
      </c>
      <c r="JO108">
        <v>30</v>
      </c>
      <c r="JP108">
        <v>622.19000000000005</v>
      </c>
      <c r="JQ108">
        <v>31.460999999999999</v>
      </c>
      <c r="JR108">
        <v>98.899600000000007</v>
      </c>
      <c r="JS108">
        <v>98.754599999999996</v>
      </c>
    </row>
    <row r="109" spans="1:279" x14ac:dyDescent="0.2">
      <c r="A109">
        <v>94</v>
      </c>
      <c r="B109">
        <v>1658151382</v>
      </c>
      <c r="C109">
        <v>371</v>
      </c>
      <c r="D109" t="s">
        <v>606</v>
      </c>
      <c r="E109" t="s">
        <v>607</v>
      </c>
      <c r="F109">
        <v>4</v>
      </c>
      <c r="G109">
        <v>1658151379.6875</v>
      </c>
      <c r="H109">
        <f t="shared" si="50"/>
        <v>1.5335412176930648E-3</v>
      </c>
      <c r="I109">
        <f t="shared" si="51"/>
        <v>1.5335412176930647</v>
      </c>
      <c r="J109">
        <f t="shared" si="52"/>
        <v>7.5024026038740095</v>
      </c>
      <c r="K109">
        <f t="shared" si="53"/>
        <v>599.4067500000001</v>
      </c>
      <c r="L109">
        <f t="shared" si="54"/>
        <v>460.77459933640046</v>
      </c>
      <c r="M109">
        <f t="shared" si="55"/>
        <v>46.684611195975556</v>
      </c>
      <c r="N109">
        <f t="shared" si="56"/>
        <v>60.730498409187611</v>
      </c>
      <c r="O109">
        <f t="shared" si="57"/>
        <v>9.7573179189562279E-2</v>
      </c>
      <c r="P109">
        <f t="shared" si="58"/>
        <v>2.7746135473651852</v>
      </c>
      <c r="Q109">
        <f t="shared" si="59"/>
        <v>9.5706253997733567E-2</v>
      </c>
      <c r="R109">
        <f t="shared" si="60"/>
        <v>5.9981169323197678E-2</v>
      </c>
      <c r="S109">
        <f t="shared" si="61"/>
        <v>194.43634499999993</v>
      </c>
      <c r="T109">
        <f t="shared" si="62"/>
        <v>33.261531882552553</v>
      </c>
      <c r="U109">
        <f t="shared" si="63"/>
        <v>32.378475000000002</v>
      </c>
      <c r="V109">
        <f t="shared" si="64"/>
        <v>4.8783333972848384</v>
      </c>
      <c r="W109">
        <f t="shared" si="65"/>
        <v>67.685925530218427</v>
      </c>
      <c r="X109">
        <f t="shared" si="66"/>
        <v>3.3205652234697598</v>
      </c>
      <c r="Y109">
        <f t="shared" si="67"/>
        <v>4.9058429761550517</v>
      </c>
      <c r="Z109">
        <f t="shared" si="68"/>
        <v>1.5577681738150786</v>
      </c>
      <c r="AA109">
        <f t="shared" si="69"/>
        <v>-67.629167700264162</v>
      </c>
      <c r="AB109">
        <f t="shared" si="70"/>
        <v>14.908011630676944</v>
      </c>
      <c r="AC109">
        <f t="shared" si="71"/>
        <v>1.2236473985130136</v>
      </c>
      <c r="AD109">
        <f t="shared" si="72"/>
        <v>142.93883632892573</v>
      </c>
      <c r="AE109">
        <f t="shared" si="73"/>
        <v>17.16944585636028</v>
      </c>
      <c r="AF109">
        <f t="shared" si="74"/>
        <v>1.5189132462951787</v>
      </c>
      <c r="AG109">
        <f t="shared" si="75"/>
        <v>7.5024026038740095</v>
      </c>
      <c r="AH109">
        <v>636.58674178290471</v>
      </c>
      <c r="AI109">
        <v>622.80995151515106</v>
      </c>
      <c r="AJ109">
        <v>1.706149303639992</v>
      </c>
      <c r="AK109">
        <v>63.439053204931277</v>
      </c>
      <c r="AL109">
        <f t="shared" si="76"/>
        <v>1.5335412176930647</v>
      </c>
      <c r="AM109">
        <v>31.4150710734718</v>
      </c>
      <c r="AN109">
        <v>32.782887878787868</v>
      </c>
      <c r="AO109">
        <v>1.3722754817755049E-4</v>
      </c>
      <c r="AP109">
        <v>87.696171181003294</v>
      </c>
      <c r="AQ109">
        <v>103</v>
      </c>
      <c r="AR109">
        <v>16</v>
      </c>
      <c r="AS109">
        <f t="shared" si="77"/>
        <v>1</v>
      </c>
      <c r="AT109">
        <f t="shared" si="78"/>
        <v>0</v>
      </c>
      <c r="AU109">
        <f t="shared" si="79"/>
        <v>47610.731288422459</v>
      </c>
      <c r="AV109" t="s">
        <v>412</v>
      </c>
      <c r="AW109" t="s">
        <v>412</v>
      </c>
      <c r="AX109">
        <v>0</v>
      </c>
      <c r="AY109">
        <v>0</v>
      </c>
      <c r="AZ109" t="e">
        <f t="shared" si="80"/>
        <v>#DIV/0!</v>
      </c>
      <c r="BA109">
        <v>0</v>
      </c>
      <c r="BB109" t="s">
        <v>412</v>
      </c>
      <c r="BC109" t="s">
        <v>412</v>
      </c>
      <c r="BD109">
        <v>0</v>
      </c>
      <c r="BE109">
        <v>0</v>
      </c>
      <c r="BF109" t="e">
        <f t="shared" si="81"/>
        <v>#DIV/0!</v>
      </c>
      <c r="BG109">
        <v>0.5</v>
      </c>
      <c r="BH109">
        <f t="shared" si="82"/>
        <v>1009.4996999999997</v>
      </c>
      <c r="BI109">
        <f t="shared" si="83"/>
        <v>7.5024026038740095</v>
      </c>
      <c r="BJ109" t="e">
        <f t="shared" si="84"/>
        <v>#DIV/0!</v>
      </c>
      <c r="BK109">
        <f t="shared" si="85"/>
        <v>7.4318027076917519E-3</v>
      </c>
      <c r="BL109" t="e">
        <f t="shared" si="86"/>
        <v>#DIV/0!</v>
      </c>
      <c r="BM109" t="e">
        <f t="shared" si="87"/>
        <v>#DIV/0!</v>
      </c>
      <c r="BN109" t="s">
        <v>412</v>
      </c>
      <c r="BO109">
        <v>0</v>
      </c>
      <c r="BP109" t="e">
        <f t="shared" si="88"/>
        <v>#DIV/0!</v>
      </c>
      <c r="BQ109" t="e">
        <f t="shared" si="89"/>
        <v>#DIV/0!</v>
      </c>
      <c r="BR109" t="e">
        <f t="shared" si="90"/>
        <v>#DIV/0!</v>
      </c>
      <c r="BS109" t="e">
        <f t="shared" si="91"/>
        <v>#DIV/0!</v>
      </c>
      <c r="BT109" t="e">
        <f t="shared" si="92"/>
        <v>#DIV/0!</v>
      </c>
      <c r="BU109" t="e">
        <f t="shared" si="93"/>
        <v>#DIV/0!</v>
      </c>
      <c r="BV109" t="e">
        <f t="shared" si="94"/>
        <v>#DIV/0!</v>
      </c>
      <c r="BW109" t="e">
        <f t="shared" si="95"/>
        <v>#DIV/0!</v>
      </c>
      <c r="BX109" t="s">
        <v>412</v>
      </c>
      <c r="BY109" t="s">
        <v>412</v>
      </c>
      <c r="BZ109" t="s">
        <v>412</v>
      </c>
      <c r="CA109" t="s">
        <v>412</v>
      </c>
      <c r="CB109" t="s">
        <v>412</v>
      </c>
      <c r="CC109" t="s">
        <v>412</v>
      </c>
      <c r="CD109" t="s">
        <v>412</v>
      </c>
      <c r="CE109" t="s">
        <v>412</v>
      </c>
      <c r="CF109">
        <v>253</v>
      </c>
      <c r="CG109">
        <v>1000</v>
      </c>
      <c r="CH109" t="s">
        <v>413</v>
      </c>
      <c r="CI109">
        <v>1110.1500000000001</v>
      </c>
      <c r="CJ109">
        <v>1175.8634999999999</v>
      </c>
      <c r="CK109">
        <v>1152.67</v>
      </c>
      <c r="CL109">
        <v>1.3005735999999999E-4</v>
      </c>
      <c r="CM109">
        <v>6.5004835999999994E-4</v>
      </c>
      <c r="CN109">
        <v>4.7597999359999997E-2</v>
      </c>
      <c r="CO109">
        <v>5.5000000000000003E-4</v>
      </c>
      <c r="CP109">
        <f t="shared" si="96"/>
        <v>1199.9849999999999</v>
      </c>
      <c r="CQ109">
        <f t="shared" si="97"/>
        <v>1009.4996999999997</v>
      </c>
      <c r="CR109">
        <f t="shared" si="98"/>
        <v>0.8412602657533218</v>
      </c>
      <c r="CS109">
        <f t="shared" si="99"/>
        <v>0.16203231290391126</v>
      </c>
      <c r="CT109">
        <v>6</v>
      </c>
      <c r="CU109">
        <v>0.5</v>
      </c>
      <c r="CV109" t="s">
        <v>414</v>
      </c>
      <c r="CW109">
        <v>2</v>
      </c>
      <c r="CX109" t="b">
        <v>1</v>
      </c>
      <c r="CY109">
        <v>1658151379.6875</v>
      </c>
      <c r="CZ109">
        <v>599.4067500000001</v>
      </c>
      <c r="DA109">
        <v>616.08837500000004</v>
      </c>
      <c r="DB109">
        <v>32.773800000000001</v>
      </c>
      <c r="DC109">
        <v>31.418287500000002</v>
      </c>
      <c r="DD109">
        <v>601.53512499999999</v>
      </c>
      <c r="DE109">
        <v>32.271374999999992</v>
      </c>
      <c r="DF109">
        <v>650.29250000000002</v>
      </c>
      <c r="DG109">
        <v>101.21775</v>
      </c>
      <c r="DH109">
        <v>9.9925199999999992E-2</v>
      </c>
      <c r="DI109">
        <v>32.478137500000003</v>
      </c>
      <c r="DJ109">
        <v>999.9</v>
      </c>
      <c r="DK109">
        <v>32.378475000000002</v>
      </c>
      <c r="DL109">
        <v>0</v>
      </c>
      <c r="DM109">
        <v>0</v>
      </c>
      <c r="DN109">
        <v>9031.875</v>
      </c>
      <c r="DO109">
        <v>0</v>
      </c>
      <c r="DP109">
        <v>670.65599999999995</v>
      </c>
      <c r="DQ109">
        <v>-16.681674999999998</v>
      </c>
      <c r="DR109">
        <v>619.71712500000012</v>
      </c>
      <c r="DS109">
        <v>636.07262500000002</v>
      </c>
      <c r="DT109">
        <v>1.35548125</v>
      </c>
      <c r="DU109">
        <v>616.08837500000004</v>
      </c>
      <c r="DV109">
        <v>31.418287500000002</v>
      </c>
      <c r="DW109">
        <v>3.3172887499999999</v>
      </c>
      <c r="DX109">
        <v>3.1800887499999999</v>
      </c>
      <c r="DY109">
        <v>25.7125375</v>
      </c>
      <c r="DZ109">
        <v>25.002162500000001</v>
      </c>
      <c r="EA109">
        <v>1199.9849999999999</v>
      </c>
      <c r="EB109">
        <v>0.95799425000000005</v>
      </c>
      <c r="EC109">
        <v>4.2006062500000003E-2</v>
      </c>
      <c r="ED109">
        <v>0</v>
      </c>
      <c r="EE109">
        <v>2.662175</v>
      </c>
      <c r="EF109">
        <v>0</v>
      </c>
      <c r="EG109">
        <v>12450.262500000001</v>
      </c>
      <c r="EH109">
        <v>9554.8549999999996</v>
      </c>
      <c r="EI109">
        <v>46.421499999999988</v>
      </c>
      <c r="EJ109">
        <v>48.75</v>
      </c>
      <c r="EK109">
        <v>47.913749999999993</v>
      </c>
      <c r="EL109">
        <v>46.804250000000003</v>
      </c>
      <c r="EM109">
        <v>46.125</v>
      </c>
      <c r="EN109">
        <v>1149.575</v>
      </c>
      <c r="EO109">
        <v>50.41</v>
      </c>
      <c r="EP109">
        <v>0</v>
      </c>
      <c r="EQ109">
        <v>593889.10000014305</v>
      </c>
      <c r="ER109">
        <v>0</v>
      </c>
      <c r="ES109">
        <v>2.613630769230769</v>
      </c>
      <c r="ET109">
        <v>0.35050257096487908</v>
      </c>
      <c r="EU109">
        <v>-133.0564103002348</v>
      </c>
      <c r="EV109">
        <v>12459.880769230769</v>
      </c>
      <c r="EW109">
        <v>15</v>
      </c>
      <c r="EX109">
        <v>1658144494.0999999</v>
      </c>
      <c r="EY109" t="s">
        <v>415</v>
      </c>
      <c r="EZ109">
        <v>1658144494.0999999</v>
      </c>
      <c r="FA109">
        <v>1658144488.0999999</v>
      </c>
      <c r="FB109">
        <v>9</v>
      </c>
      <c r="FC109">
        <v>-0.39</v>
      </c>
      <c r="FD109">
        <v>0.129</v>
      </c>
      <c r="FE109">
        <v>-1.6950000000000001</v>
      </c>
      <c r="FF109">
        <v>0.501</v>
      </c>
      <c r="FG109">
        <v>420</v>
      </c>
      <c r="FH109">
        <v>31</v>
      </c>
      <c r="FI109">
        <v>0.32</v>
      </c>
      <c r="FJ109">
        <v>0.13</v>
      </c>
      <c r="FK109">
        <v>-16.540095000000001</v>
      </c>
      <c r="FL109">
        <v>-1.0272923076922751</v>
      </c>
      <c r="FM109">
        <v>0.10742090101558451</v>
      </c>
      <c r="FN109">
        <v>0</v>
      </c>
      <c r="FO109">
        <v>2.5817294117647061</v>
      </c>
      <c r="FP109">
        <v>0.14512758313124721</v>
      </c>
      <c r="FQ109">
        <v>0.20723758676997331</v>
      </c>
      <c r="FR109">
        <v>1</v>
      </c>
      <c r="FS109">
        <v>1.3889892500000001</v>
      </c>
      <c r="FT109">
        <v>-0.13765227016885559</v>
      </c>
      <c r="FU109">
        <v>1.521169063376915E-2</v>
      </c>
      <c r="FV109">
        <v>0</v>
      </c>
      <c r="FW109">
        <v>1</v>
      </c>
      <c r="FX109">
        <v>3</v>
      </c>
      <c r="FY109" t="s">
        <v>493</v>
      </c>
      <c r="FZ109">
        <v>3.37229</v>
      </c>
      <c r="GA109">
        <v>2.89398</v>
      </c>
      <c r="GB109">
        <v>0.12968499999999999</v>
      </c>
      <c r="GC109">
        <v>0.13383900000000001</v>
      </c>
      <c r="GD109">
        <v>0.13781299999999999</v>
      </c>
      <c r="GE109">
        <v>0.13685800000000001</v>
      </c>
      <c r="GF109">
        <v>30234.6</v>
      </c>
      <c r="GG109">
        <v>26160.6</v>
      </c>
      <c r="GH109">
        <v>31038.2</v>
      </c>
      <c r="GI109">
        <v>28135.200000000001</v>
      </c>
      <c r="GJ109">
        <v>35240.1</v>
      </c>
      <c r="GK109">
        <v>34260.1</v>
      </c>
      <c r="GL109">
        <v>40449</v>
      </c>
      <c r="GM109">
        <v>39210.400000000001</v>
      </c>
      <c r="GN109">
        <v>2.19815</v>
      </c>
      <c r="GO109">
        <v>1.6692</v>
      </c>
      <c r="GP109">
        <v>0</v>
      </c>
      <c r="GQ109">
        <v>0.10734100000000001</v>
      </c>
      <c r="GR109">
        <v>999.9</v>
      </c>
      <c r="GS109">
        <v>30.638400000000001</v>
      </c>
      <c r="GT109">
        <v>66.8</v>
      </c>
      <c r="GU109">
        <v>34.4</v>
      </c>
      <c r="GV109">
        <v>36.055399999999999</v>
      </c>
      <c r="GW109">
        <v>49.61</v>
      </c>
      <c r="GX109">
        <v>44.703499999999998</v>
      </c>
      <c r="GY109">
        <v>1</v>
      </c>
      <c r="GZ109">
        <v>0.396984</v>
      </c>
      <c r="HA109">
        <v>0.42674800000000002</v>
      </c>
      <c r="HB109">
        <v>20.214600000000001</v>
      </c>
      <c r="HC109">
        <v>5.2145900000000003</v>
      </c>
      <c r="HD109">
        <v>11.9682</v>
      </c>
      <c r="HE109">
        <v>4.9907000000000004</v>
      </c>
      <c r="HF109">
        <v>3.2925499999999999</v>
      </c>
      <c r="HG109">
        <v>7856.4</v>
      </c>
      <c r="HH109">
        <v>9999</v>
      </c>
      <c r="HI109">
        <v>9999</v>
      </c>
      <c r="HJ109">
        <v>921.9</v>
      </c>
      <c r="HK109">
        <v>4.9712300000000003</v>
      </c>
      <c r="HL109">
        <v>1.87381</v>
      </c>
      <c r="HM109">
        <v>1.87012</v>
      </c>
      <c r="HN109">
        <v>1.86965</v>
      </c>
      <c r="HO109">
        <v>1.87439</v>
      </c>
      <c r="HP109">
        <v>1.87103</v>
      </c>
      <c r="HQ109">
        <v>1.8664700000000001</v>
      </c>
      <c r="HR109">
        <v>1.8775900000000001</v>
      </c>
      <c r="HS109">
        <v>0</v>
      </c>
      <c r="HT109">
        <v>0</v>
      </c>
      <c r="HU109">
        <v>0</v>
      </c>
      <c r="HV109">
        <v>0</v>
      </c>
      <c r="HW109" t="s">
        <v>417</v>
      </c>
      <c r="HX109" t="s">
        <v>418</v>
      </c>
      <c r="HY109" t="s">
        <v>419</v>
      </c>
      <c r="HZ109" t="s">
        <v>419</v>
      </c>
      <c r="IA109" t="s">
        <v>419</v>
      </c>
      <c r="IB109" t="s">
        <v>419</v>
      </c>
      <c r="IC109">
        <v>0</v>
      </c>
      <c r="ID109">
        <v>100</v>
      </c>
      <c r="IE109">
        <v>100</v>
      </c>
      <c r="IF109">
        <v>-2.1349999999999998</v>
      </c>
      <c r="IG109">
        <v>0.50280000000000002</v>
      </c>
      <c r="IH109">
        <v>-1.5492032321761531</v>
      </c>
      <c r="II109">
        <v>1.7196870422270779E-5</v>
      </c>
      <c r="IJ109">
        <v>-2.1741833173098589E-6</v>
      </c>
      <c r="IK109">
        <v>9.0595066644434051E-10</v>
      </c>
      <c r="IL109">
        <v>-9.5844304854189682E-2</v>
      </c>
      <c r="IM109">
        <v>-1.2435942757381079E-3</v>
      </c>
      <c r="IN109">
        <v>8.3241555849602686E-4</v>
      </c>
      <c r="IO109">
        <v>-6.8006265696850886E-6</v>
      </c>
      <c r="IP109">
        <v>17</v>
      </c>
      <c r="IQ109">
        <v>2050</v>
      </c>
      <c r="IR109">
        <v>3</v>
      </c>
      <c r="IS109">
        <v>34</v>
      </c>
      <c r="IT109">
        <v>114.8</v>
      </c>
      <c r="IU109">
        <v>114.9</v>
      </c>
      <c r="IV109">
        <v>1.4611799999999999</v>
      </c>
      <c r="IW109">
        <v>2.5402800000000001</v>
      </c>
      <c r="IX109">
        <v>1.49902</v>
      </c>
      <c r="IY109">
        <v>2.3034699999999999</v>
      </c>
      <c r="IZ109">
        <v>1.69678</v>
      </c>
      <c r="JA109">
        <v>2.4011200000000001</v>
      </c>
      <c r="JB109">
        <v>38.771700000000003</v>
      </c>
      <c r="JC109">
        <v>14.9726</v>
      </c>
      <c r="JD109">
        <v>18</v>
      </c>
      <c r="JE109">
        <v>580.39800000000002</v>
      </c>
      <c r="JF109">
        <v>321.93900000000002</v>
      </c>
      <c r="JG109">
        <v>30</v>
      </c>
      <c r="JH109">
        <v>32.690899999999999</v>
      </c>
      <c r="JI109">
        <v>30</v>
      </c>
      <c r="JJ109">
        <v>32.508299999999998</v>
      </c>
      <c r="JK109">
        <v>32.486199999999997</v>
      </c>
      <c r="JL109">
        <v>29.317299999999999</v>
      </c>
      <c r="JM109">
        <v>20.903199999999998</v>
      </c>
      <c r="JN109">
        <v>100</v>
      </c>
      <c r="JO109">
        <v>30</v>
      </c>
      <c r="JP109">
        <v>628.86900000000003</v>
      </c>
      <c r="JQ109">
        <v>31.4559</v>
      </c>
      <c r="JR109">
        <v>98.898899999999998</v>
      </c>
      <c r="JS109">
        <v>98.756200000000007</v>
      </c>
    </row>
    <row r="110" spans="1:279" x14ac:dyDescent="0.2">
      <c r="A110">
        <v>95</v>
      </c>
      <c r="B110">
        <v>1658151386</v>
      </c>
      <c r="C110">
        <v>375</v>
      </c>
      <c r="D110" t="s">
        <v>608</v>
      </c>
      <c r="E110" t="s">
        <v>609</v>
      </c>
      <c r="F110">
        <v>4</v>
      </c>
      <c r="G110">
        <v>1658151384</v>
      </c>
      <c r="H110">
        <f t="shared" si="50"/>
        <v>1.5754876489341083E-3</v>
      </c>
      <c r="I110">
        <f t="shared" si="51"/>
        <v>1.5754876489341083</v>
      </c>
      <c r="J110">
        <f t="shared" si="52"/>
        <v>7.5769011512823008</v>
      </c>
      <c r="K110">
        <f t="shared" si="53"/>
        <v>606.44942857142848</v>
      </c>
      <c r="L110">
        <f t="shared" si="54"/>
        <v>469.82275542231378</v>
      </c>
      <c r="M110">
        <f t="shared" si="55"/>
        <v>47.601121088840706</v>
      </c>
      <c r="N110">
        <f t="shared" si="56"/>
        <v>61.443751607429654</v>
      </c>
      <c r="O110">
        <f t="shared" si="57"/>
        <v>0.10035924837918603</v>
      </c>
      <c r="P110">
        <f t="shared" si="58"/>
        <v>2.7677994863090647</v>
      </c>
      <c r="Q110">
        <f t="shared" si="59"/>
        <v>9.8380592025816602E-2</v>
      </c>
      <c r="R110">
        <f t="shared" si="60"/>
        <v>6.1662395222595173E-2</v>
      </c>
      <c r="S110">
        <f t="shared" si="61"/>
        <v>194.44315371428573</v>
      </c>
      <c r="T110">
        <f t="shared" si="62"/>
        <v>33.260359604662128</v>
      </c>
      <c r="U110">
        <f t="shared" si="63"/>
        <v>32.384414285714293</v>
      </c>
      <c r="V110">
        <f t="shared" si="64"/>
        <v>4.8799690323108882</v>
      </c>
      <c r="W110">
        <f t="shared" si="65"/>
        <v>67.706029589290395</v>
      </c>
      <c r="X110">
        <f t="shared" si="66"/>
        <v>3.3231372319841186</v>
      </c>
      <c r="Y110">
        <f t="shared" si="67"/>
        <v>4.9081850643768448</v>
      </c>
      <c r="Z110">
        <f t="shared" si="68"/>
        <v>1.5568318003267696</v>
      </c>
      <c r="AA110">
        <f t="shared" si="69"/>
        <v>-69.479005317994179</v>
      </c>
      <c r="AB110">
        <f t="shared" si="70"/>
        <v>15.247907643497406</v>
      </c>
      <c r="AC110">
        <f t="shared" si="71"/>
        <v>1.2547159438075215</v>
      </c>
      <c r="AD110">
        <f t="shared" si="72"/>
        <v>141.46677198359649</v>
      </c>
      <c r="AE110">
        <f t="shared" si="73"/>
        <v>17.010298029960421</v>
      </c>
      <c r="AF110">
        <f t="shared" si="74"/>
        <v>1.5196728758067226</v>
      </c>
      <c r="AG110">
        <f t="shared" si="75"/>
        <v>7.5769011512823008</v>
      </c>
      <c r="AH110">
        <v>643.18974871051569</v>
      </c>
      <c r="AI110">
        <v>629.50506666666649</v>
      </c>
      <c r="AJ110">
        <v>1.664149085184413</v>
      </c>
      <c r="AK110">
        <v>63.439053204931277</v>
      </c>
      <c r="AL110">
        <f t="shared" si="76"/>
        <v>1.5754876489341083</v>
      </c>
      <c r="AM110">
        <v>31.44184143667238</v>
      </c>
      <c r="AN110">
        <v>32.808120606060577</v>
      </c>
      <c r="AO110">
        <v>7.3884954457368018E-3</v>
      </c>
      <c r="AP110">
        <v>87.696171181003294</v>
      </c>
      <c r="AQ110">
        <v>103</v>
      </c>
      <c r="AR110">
        <v>16</v>
      </c>
      <c r="AS110">
        <f t="shared" si="77"/>
        <v>1</v>
      </c>
      <c r="AT110">
        <f t="shared" si="78"/>
        <v>0</v>
      </c>
      <c r="AU110">
        <f t="shared" si="79"/>
        <v>47421.472642645029</v>
      </c>
      <c r="AV110" t="s">
        <v>412</v>
      </c>
      <c r="AW110" t="s">
        <v>412</v>
      </c>
      <c r="AX110">
        <v>0</v>
      </c>
      <c r="AY110">
        <v>0</v>
      </c>
      <c r="AZ110" t="e">
        <f t="shared" si="80"/>
        <v>#DIV/0!</v>
      </c>
      <c r="BA110">
        <v>0</v>
      </c>
      <c r="BB110" t="s">
        <v>412</v>
      </c>
      <c r="BC110" t="s">
        <v>412</v>
      </c>
      <c r="BD110">
        <v>0</v>
      </c>
      <c r="BE110">
        <v>0</v>
      </c>
      <c r="BF110" t="e">
        <f t="shared" si="81"/>
        <v>#DIV/0!</v>
      </c>
      <c r="BG110">
        <v>0.5</v>
      </c>
      <c r="BH110">
        <f t="shared" si="82"/>
        <v>1009.5351428571429</v>
      </c>
      <c r="BI110">
        <f t="shared" si="83"/>
        <v>7.5769011512823008</v>
      </c>
      <c r="BJ110" t="e">
        <f t="shared" si="84"/>
        <v>#DIV/0!</v>
      </c>
      <c r="BK110">
        <f t="shared" si="85"/>
        <v>7.5053366937167547E-3</v>
      </c>
      <c r="BL110" t="e">
        <f t="shared" si="86"/>
        <v>#DIV/0!</v>
      </c>
      <c r="BM110" t="e">
        <f t="shared" si="87"/>
        <v>#DIV/0!</v>
      </c>
      <c r="BN110" t="s">
        <v>412</v>
      </c>
      <c r="BO110">
        <v>0</v>
      </c>
      <c r="BP110" t="e">
        <f t="shared" si="88"/>
        <v>#DIV/0!</v>
      </c>
      <c r="BQ110" t="e">
        <f t="shared" si="89"/>
        <v>#DIV/0!</v>
      </c>
      <c r="BR110" t="e">
        <f t="shared" si="90"/>
        <v>#DIV/0!</v>
      </c>
      <c r="BS110" t="e">
        <f t="shared" si="91"/>
        <v>#DIV/0!</v>
      </c>
      <c r="BT110" t="e">
        <f t="shared" si="92"/>
        <v>#DIV/0!</v>
      </c>
      <c r="BU110" t="e">
        <f t="shared" si="93"/>
        <v>#DIV/0!</v>
      </c>
      <c r="BV110" t="e">
        <f t="shared" si="94"/>
        <v>#DIV/0!</v>
      </c>
      <c r="BW110" t="e">
        <f t="shared" si="95"/>
        <v>#DIV/0!</v>
      </c>
      <c r="BX110" t="s">
        <v>412</v>
      </c>
      <c r="BY110" t="s">
        <v>412</v>
      </c>
      <c r="BZ110" t="s">
        <v>412</v>
      </c>
      <c r="CA110" t="s">
        <v>412</v>
      </c>
      <c r="CB110" t="s">
        <v>412</v>
      </c>
      <c r="CC110" t="s">
        <v>412</v>
      </c>
      <c r="CD110" t="s">
        <v>412</v>
      </c>
      <c r="CE110" t="s">
        <v>412</v>
      </c>
      <c r="CF110">
        <v>253</v>
      </c>
      <c r="CG110">
        <v>1000</v>
      </c>
      <c r="CH110" t="s">
        <v>413</v>
      </c>
      <c r="CI110">
        <v>1110.1500000000001</v>
      </c>
      <c r="CJ110">
        <v>1175.8634999999999</v>
      </c>
      <c r="CK110">
        <v>1152.67</v>
      </c>
      <c r="CL110">
        <v>1.3005735999999999E-4</v>
      </c>
      <c r="CM110">
        <v>6.5004835999999994E-4</v>
      </c>
      <c r="CN110">
        <v>4.7597999359999997E-2</v>
      </c>
      <c r="CO110">
        <v>5.5000000000000003E-4</v>
      </c>
      <c r="CP110">
        <f t="shared" si="96"/>
        <v>1200.027142857143</v>
      </c>
      <c r="CQ110">
        <f t="shared" si="97"/>
        <v>1009.5351428571429</v>
      </c>
      <c r="CR110">
        <f t="shared" si="98"/>
        <v>0.84126025720846787</v>
      </c>
      <c r="CS110">
        <f t="shared" si="99"/>
        <v>0.16203229641234304</v>
      </c>
      <c r="CT110">
        <v>6</v>
      </c>
      <c r="CU110">
        <v>0.5</v>
      </c>
      <c r="CV110" t="s">
        <v>414</v>
      </c>
      <c r="CW110">
        <v>2</v>
      </c>
      <c r="CX110" t="b">
        <v>1</v>
      </c>
      <c r="CY110">
        <v>1658151384</v>
      </c>
      <c r="CZ110">
        <v>606.44942857142848</v>
      </c>
      <c r="DA110">
        <v>622.99471428571428</v>
      </c>
      <c r="DB110">
        <v>32.799342857142847</v>
      </c>
      <c r="DC110">
        <v>31.443171428571429</v>
      </c>
      <c r="DD110">
        <v>608.58900000000006</v>
      </c>
      <c r="DE110">
        <v>32.296185714285713</v>
      </c>
      <c r="DF110">
        <v>650.28442857142852</v>
      </c>
      <c r="DG110">
        <v>101.2171428571429</v>
      </c>
      <c r="DH110">
        <v>0.10004652857142859</v>
      </c>
      <c r="DI110">
        <v>32.486600000000003</v>
      </c>
      <c r="DJ110">
        <v>999.89999999999986</v>
      </c>
      <c r="DK110">
        <v>32.384414285714293</v>
      </c>
      <c r="DL110">
        <v>0</v>
      </c>
      <c r="DM110">
        <v>0</v>
      </c>
      <c r="DN110">
        <v>8995.7142857142862</v>
      </c>
      <c r="DO110">
        <v>0</v>
      </c>
      <c r="DP110">
        <v>666.79914285714278</v>
      </c>
      <c r="DQ110">
        <v>-16.545300000000001</v>
      </c>
      <c r="DR110">
        <v>627.01499999999999</v>
      </c>
      <c r="DS110">
        <v>643.2195714285715</v>
      </c>
      <c r="DT110">
        <v>1.3561642857142859</v>
      </c>
      <c r="DU110">
        <v>622.99471428571428</v>
      </c>
      <c r="DV110">
        <v>31.443171428571429</v>
      </c>
      <c r="DW110">
        <v>3.3198571428571428</v>
      </c>
      <c r="DX110">
        <v>3.1825899999999998</v>
      </c>
      <c r="DY110">
        <v>25.725628571428569</v>
      </c>
      <c r="DZ110">
        <v>25.015357142857141</v>
      </c>
      <c r="EA110">
        <v>1200.027142857143</v>
      </c>
      <c r="EB110">
        <v>0.95799442857142858</v>
      </c>
      <c r="EC110">
        <v>4.2005871428571442E-2</v>
      </c>
      <c r="ED110">
        <v>0</v>
      </c>
      <c r="EE110">
        <v>2.6720999999999999</v>
      </c>
      <c r="EF110">
        <v>0</v>
      </c>
      <c r="EG110">
        <v>12441.21428571429</v>
      </c>
      <c r="EH110">
        <v>9555.192857142858</v>
      </c>
      <c r="EI110">
        <v>46.436999999999998</v>
      </c>
      <c r="EJ110">
        <v>48.758857142857153</v>
      </c>
      <c r="EK110">
        <v>47.919285714285706</v>
      </c>
      <c r="EL110">
        <v>46.785428571428568</v>
      </c>
      <c r="EM110">
        <v>46.125</v>
      </c>
      <c r="EN110">
        <v>1149.6157142857139</v>
      </c>
      <c r="EO110">
        <v>50.411428571428573</v>
      </c>
      <c r="EP110">
        <v>0</v>
      </c>
      <c r="EQ110">
        <v>593892.70000004768</v>
      </c>
      <c r="ER110">
        <v>0</v>
      </c>
      <c r="ES110">
        <v>2.630469230769231</v>
      </c>
      <c r="ET110">
        <v>0.75544616348059679</v>
      </c>
      <c r="EU110">
        <v>-108.18119653558659</v>
      </c>
      <c r="EV110">
        <v>12451.496153846159</v>
      </c>
      <c r="EW110">
        <v>15</v>
      </c>
      <c r="EX110">
        <v>1658144494.0999999</v>
      </c>
      <c r="EY110" t="s">
        <v>415</v>
      </c>
      <c r="EZ110">
        <v>1658144494.0999999</v>
      </c>
      <c r="FA110">
        <v>1658144488.0999999</v>
      </c>
      <c r="FB110">
        <v>9</v>
      </c>
      <c r="FC110">
        <v>-0.39</v>
      </c>
      <c r="FD110">
        <v>0.129</v>
      </c>
      <c r="FE110">
        <v>-1.6950000000000001</v>
      </c>
      <c r="FF110">
        <v>0.501</v>
      </c>
      <c r="FG110">
        <v>420</v>
      </c>
      <c r="FH110">
        <v>31</v>
      </c>
      <c r="FI110">
        <v>0.32</v>
      </c>
      <c r="FJ110">
        <v>0.13</v>
      </c>
      <c r="FK110">
        <v>-16.5848756097561</v>
      </c>
      <c r="FL110">
        <v>-0.35660696864114638</v>
      </c>
      <c r="FM110">
        <v>7.0824595357510206E-2</v>
      </c>
      <c r="FN110">
        <v>1</v>
      </c>
      <c r="FO110">
        <v>2.6183852941176471</v>
      </c>
      <c r="FP110">
        <v>0.36899159933116121</v>
      </c>
      <c r="FQ110">
        <v>0.20451009774056311</v>
      </c>
      <c r="FR110">
        <v>1</v>
      </c>
      <c r="FS110">
        <v>1.3778670731707321</v>
      </c>
      <c r="FT110">
        <v>-0.16813860627177671</v>
      </c>
      <c r="FU110">
        <v>1.8571925868311589E-2</v>
      </c>
      <c r="FV110">
        <v>0</v>
      </c>
      <c r="FW110">
        <v>2</v>
      </c>
      <c r="FX110">
        <v>3</v>
      </c>
      <c r="FY110" t="s">
        <v>428</v>
      </c>
      <c r="FZ110">
        <v>3.3722500000000002</v>
      </c>
      <c r="GA110">
        <v>2.8935300000000002</v>
      </c>
      <c r="GB110">
        <v>0.130661</v>
      </c>
      <c r="GC110">
        <v>0.134798</v>
      </c>
      <c r="GD110">
        <v>0.137882</v>
      </c>
      <c r="GE110">
        <v>0.13688500000000001</v>
      </c>
      <c r="GF110">
        <v>30200.7</v>
      </c>
      <c r="GG110">
        <v>26131.599999999999</v>
      </c>
      <c r="GH110">
        <v>31038.3</v>
      </c>
      <c r="GI110">
        <v>28135.200000000001</v>
      </c>
      <c r="GJ110">
        <v>35237.5</v>
      </c>
      <c r="GK110">
        <v>34258.5</v>
      </c>
      <c r="GL110">
        <v>40449.300000000003</v>
      </c>
      <c r="GM110">
        <v>39209.800000000003</v>
      </c>
      <c r="GN110">
        <v>2.1981299999999999</v>
      </c>
      <c r="GO110">
        <v>1.6694</v>
      </c>
      <c r="GP110">
        <v>0</v>
      </c>
      <c r="GQ110">
        <v>0.1074</v>
      </c>
      <c r="GR110">
        <v>999.9</v>
      </c>
      <c r="GS110">
        <v>30.6479</v>
      </c>
      <c r="GT110">
        <v>66.8</v>
      </c>
      <c r="GU110">
        <v>34.4</v>
      </c>
      <c r="GV110">
        <v>36.0565</v>
      </c>
      <c r="GW110">
        <v>49.91</v>
      </c>
      <c r="GX110">
        <v>44.435099999999998</v>
      </c>
      <c r="GY110">
        <v>1</v>
      </c>
      <c r="GZ110">
        <v>0.396735</v>
      </c>
      <c r="HA110">
        <v>0.42888900000000002</v>
      </c>
      <c r="HB110">
        <v>20.214400000000001</v>
      </c>
      <c r="HC110">
        <v>5.2147399999999999</v>
      </c>
      <c r="HD110">
        <v>11.968</v>
      </c>
      <c r="HE110">
        <v>4.9904000000000002</v>
      </c>
      <c r="HF110">
        <v>3.2924500000000001</v>
      </c>
      <c r="HG110">
        <v>7856.7</v>
      </c>
      <c r="HH110">
        <v>9999</v>
      </c>
      <c r="HI110">
        <v>9999</v>
      </c>
      <c r="HJ110">
        <v>921.9</v>
      </c>
      <c r="HK110">
        <v>4.9712399999999999</v>
      </c>
      <c r="HL110">
        <v>1.87381</v>
      </c>
      <c r="HM110">
        <v>1.87012</v>
      </c>
      <c r="HN110">
        <v>1.86965</v>
      </c>
      <c r="HO110">
        <v>1.87439</v>
      </c>
      <c r="HP110">
        <v>1.87103</v>
      </c>
      <c r="HQ110">
        <v>1.86652</v>
      </c>
      <c r="HR110">
        <v>1.8775999999999999</v>
      </c>
      <c r="HS110">
        <v>0</v>
      </c>
      <c r="HT110">
        <v>0</v>
      </c>
      <c r="HU110">
        <v>0</v>
      </c>
      <c r="HV110">
        <v>0</v>
      </c>
      <c r="HW110" t="s">
        <v>417</v>
      </c>
      <c r="HX110" t="s">
        <v>418</v>
      </c>
      <c r="HY110" t="s">
        <v>419</v>
      </c>
      <c r="HZ110" t="s">
        <v>419</v>
      </c>
      <c r="IA110" t="s">
        <v>419</v>
      </c>
      <c r="IB110" t="s">
        <v>419</v>
      </c>
      <c r="IC110">
        <v>0</v>
      </c>
      <c r="ID110">
        <v>100</v>
      </c>
      <c r="IE110">
        <v>100</v>
      </c>
      <c r="IF110">
        <v>-2.145</v>
      </c>
      <c r="IG110">
        <v>0.50339999999999996</v>
      </c>
      <c r="IH110">
        <v>-1.5492032321761531</v>
      </c>
      <c r="II110">
        <v>1.7196870422270779E-5</v>
      </c>
      <c r="IJ110">
        <v>-2.1741833173098589E-6</v>
      </c>
      <c r="IK110">
        <v>9.0595066644434051E-10</v>
      </c>
      <c r="IL110">
        <v>-9.5844304854189682E-2</v>
      </c>
      <c r="IM110">
        <v>-1.2435942757381079E-3</v>
      </c>
      <c r="IN110">
        <v>8.3241555849602686E-4</v>
      </c>
      <c r="IO110">
        <v>-6.8006265696850886E-6</v>
      </c>
      <c r="IP110">
        <v>17</v>
      </c>
      <c r="IQ110">
        <v>2050</v>
      </c>
      <c r="IR110">
        <v>3</v>
      </c>
      <c r="IS110">
        <v>34</v>
      </c>
      <c r="IT110">
        <v>114.9</v>
      </c>
      <c r="IU110">
        <v>115</v>
      </c>
      <c r="IV110">
        <v>1.47461</v>
      </c>
      <c r="IW110">
        <v>2.5439500000000002</v>
      </c>
      <c r="IX110">
        <v>1.49902</v>
      </c>
      <c r="IY110">
        <v>2.3034699999999999</v>
      </c>
      <c r="IZ110">
        <v>1.69678</v>
      </c>
      <c r="JA110">
        <v>2.3791500000000001</v>
      </c>
      <c r="JB110">
        <v>38.771700000000003</v>
      </c>
      <c r="JC110">
        <v>14.9726</v>
      </c>
      <c r="JD110">
        <v>18</v>
      </c>
      <c r="JE110">
        <v>580.38</v>
      </c>
      <c r="JF110">
        <v>322.04399999999998</v>
      </c>
      <c r="JG110">
        <v>30.000399999999999</v>
      </c>
      <c r="JH110">
        <v>32.690899999999999</v>
      </c>
      <c r="JI110">
        <v>30</v>
      </c>
      <c r="JJ110">
        <v>32.508299999999998</v>
      </c>
      <c r="JK110">
        <v>32.486199999999997</v>
      </c>
      <c r="JL110">
        <v>29.569600000000001</v>
      </c>
      <c r="JM110">
        <v>20.903199999999998</v>
      </c>
      <c r="JN110">
        <v>100</v>
      </c>
      <c r="JO110">
        <v>30</v>
      </c>
      <c r="JP110">
        <v>635.54600000000005</v>
      </c>
      <c r="JQ110">
        <v>31.4559</v>
      </c>
      <c r="JR110">
        <v>98.899299999999997</v>
      </c>
      <c r="JS110">
        <v>98.755399999999995</v>
      </c>
    </row>
    <row r="111" spans="1:279" x14ac:dyDescent="0.2">
      <c r="A111">
        <v>96</v>
      </c>
      <c r="B111">
        <v>1658151390</v>
      </c>
      <c r="C111">
        <v>379</v>
      </c>
      <c r="D111" t="s">
        <v>610</v>
      </c>
      <c r="E111" t="s">
        <v>611</v>
      </c>
      <c r="F111">
        <v>4</v>
      </c>
      <c r="G111">
        <v>1658151387.6875</v>
      </c>
      <c r="H111">
        <f t="shared" si="50"/>
        <v>1.5568338551460192E-3</v>
      </c>
      <c r="I111">
        <f t="shared" si="51"/>
        <v>1.5568338551460192</v>
      </c>
      <c r="J111">
        <f t="shared" si="52"/>
        <v>7.6363671690372419</v>
      </c>
      <c r="K111">
        <f t="shared" si="53"/>
        <v>612.35112500000002</v>
      </c>
      <c r="L111">
        <f t="shared" si="54"/>
        <v>472.97917817131724</v>
      </c>
      <c r="M111">
        <f t="shared" si="55"/>
        <v>47.92244108482042</v>
      </c>
      <c r="N111">
        <f t="shared" si="56"/>
        <v>62.043662946208713</v>
      </c>
      <c r="O111">
        <f t="shared" si="57"/>
        <v>9.9018771998804628E-2</v>
      </c>
      <c r="P111">
        <f t="shared" si="58"/>
        <v>2.7691920779858026</v>
      </c>
      <c r="Q111">
        <f t="shared" si="59"/>
        <v>9.7093021384389092E-2</v>
      </c>
      <c r="R111">
        <f t="shared" si="60"/>
        <v>6.0853039955443208E-2</v>
      </c>
      <c r="S111">
        <f t="shared" si="61"/>
        <v>194.44053449999998</v>
      </c>
      <c r="T111">
        <f t="shared" si="62"/>
        <v>33.270634383360068</v>
      </c>
      <c r="U111">
        <f t="shared" si="63"/>
        <v>32.398262500000001</v>
      </c>
      <c r="V111">
        <f t="shared" si="64"/>
        <v>4.8837845813714349</v>
      </c>
      <c r="W111">
        <f t="shared" si="65"/>
        <v>67.722294633958697</v>
      </c>
      <c r="X111">
        <f t="shared" si="66"/>
        <v>3.3249784818843668</v>
      </c>
      <c r="Y111">
        <f t="shared" si="67"/>
        <v>4.9097250762928057</v>
      </c>
      <c r="Z111">
        <f t="shared" si="68"/>
        <v>1.5588060994870681</v>
      </c>
      <c r="AA111">
        <f t="shared" si="69"/>
        <v>-68.656373011939451</v>
      </c>
      <c r="AB111">
        <f t="shared" si="70"/>
        <v>14.018582962655683</v>
      </c>
      <c r="AC111">
        <f t="shared" si="71"/>
        <v>1.153087385470362</v>
      </c>
      <c r="AD111">
        <f t="shared" si="72"/>
        <v>140.95583183618658</v>
      </c>
      <c r="AE111">
        <f t="shared" si="73"/>
        <v>17.062313999017228</v>
      </c>
      <c r="AF111">
        <f t="shared" si="74"/>
        <v>1.5354473764159255</v>
      </c>
      <c r="AG111">
        <f t="shared" si="75"/>
        <v>7.6363671690372419</v>
      </c>
      <c r="AH111">
        <v>649.88724037959628</v>
      </c>
      <c r="AI111">
        <v>636.14444848484845</v>
      </c>
      <c r="AJ111">
        <v>1.664460599783538</v>
      </c>
      <c r="AK111">
        <v>63.439053204931277</v>
      </c>
      <c r="AL111">
        <f t="shared" si="76"/>
        <v>1.5568338551460192</v>
      </c>
      <c r="AM111">
        <v>31.446313500905031</v>
      </c>
      <c r="AN111">
        <v>32.823476363636352</v>
      </c>
      <c r="AO111">
        <v>2.2617639945061089E-3</v>
      </c>
      <c r="AP111">
        <v>87.696171181003294</v>
      </c>
      <c r="AQ111">
        <v>103</v>
      </c>
      <c r="AR111">
        <v>16</v>
      </c>
      <c r="AS111">
        <f t="shared" si="77"/>
        <v>1</v>
      </c>
      <c r="AT111">
        <f t="shared" si="78"/>
        <v>0</v>
      </c>
      <c r="AU111">
        <f t="shared" si="79"/>
        <v>47459.021258425077</v>
      </c>
      <c r="AV111" t="s">
        <v>412</v>
      </c>
      <c r="AW111" t="s">
        <v>412</v>
      </c>
      <c r="AX111">
        <v>0</v>
      </c>
      <c r="AY111">
        <v>0</v>
      </c>
      <c r="AZ111" t="e">
        <f t="shared" si="80"/>
        <v>#DIV/0!</v>
      </c>
      <c r="BA111">
        <v>0</v>
      </c>
      <c r="BB111" t="s">
        <v>412</v>
      </c>
      <c r="BC111" t="s">
        <v>412</v>
      </c>
      <c r="BD111">
        <v>0</v>
      </c>
      <c r="BE111">
        <v>0</v>
      </c>
      <c r="BF111" t="e">
        <f t="shared" si="81"/>
        <v>#DIV/0!</v>
      </c>
      <c r="BG111">
        <v>0.5</v>
      </c>
      <c r="BH111">
        <f t="shared" si="82"/>
        <v>1009.52175</v>
      </c>
      <c r="BI111">
        <f t="shared" si="83"/>
        <v>7.6363671690372419</v>
      </c>
      <c r="BJ111" t="e">
        <f t="shared" si="84"/>
        <v>#DIV/0!</v>
      </c>
      <c r="BK111">
        <f t="shared" si="85"/>
        <v>7.5643414012994195E-3</v>
      </c>
      <c r="BL111" t="e">
        <f t="shared" si="86"/>
        <v>#DIV/0!</v>
      </c>
      <c r="BM111" t="e">
        <f t="shared" si="87"/>
        <v>#DIV/0!</v>
      </c>
      <c r="BN111" t="s">
        <v>412</v>
      </c>
      <c r="BO111">
        <v>0</v>
      </c>
      <c r="BP111" t="e">
        <f t="shared" si="88"/>
        <v>#DIV/0!</v>
      </c>
      <c r="BQ111" t="e">
        <f t="shared" si="89"/>
        <v>#DIV/0!</v>
      </c>
      <c r="BR111" t="e">
        <f t="shared" si="90"/>
        <v>#DIV/0!</v>
      </c>
      <c r="BS111" t="e">
        <f t="shared" si="91"/>
        <v>#DIV/0!</v>
      </c>
      <c r="BT111" t="e">
        <f t="shared" si="92"/>
        <v>#DIV/0!</v>
      </c>
      <c r="BU111" t="e">
        <f t="shared" si="93"/>
        <v>#DIV/0!</v>
      </c>
      <c r="BV111" t="e">
        <f t="shared" si="94"/>
        <v>#DIV/0!</v>
      </c>
      <c r="BW111" t="e">
        <f t="shared" si="95"/>
        <v>#DIV/0!</v>
      </c>
      <c r="BX111" t="s">
        <v>412</v>
      </c>
      <c r="BY111" t="s">
        <v>412</v>
      </c>
      <c r="BZ111" t="s">
        <v>412</v>
      </c>
      <c r="CA111" t="s">
        <v>412</v>
      </c>
      <c r="CB111" t="s">
        <v>412</v>
      </c>
      <c r="CC111" t="s">
        <v>412</v>
      </c>
      <c r="CD111" t="s">
        <v>412</v>
      </c>
      <c r="CE111" t="s">
        <v>412</v>
      </c>
      <c r="CF111">
        <v>253</v>
      </c>
      <c r="CG111">
        <v>1000</v>
      </c>
      <c r="CH111" t="s">
        <v>413</v>
      </c>
      <c r="CI111">
        <v>1110.1500000000001</v>
      </c>
      <c r="CJ111">
        <v>1175.8634999999999</v>
      </c>
      <c r="CK111">
        <v>1152.67</v>
      </c>
      <c r="CL111">
        <v>1.3005735999999999E-4</v>
      </c>
      <c r="CM111">
        <v>6.5004835999999994E-4</v>
      </c>
      <c r="CN111">
        <v>4.7597999359999997E-2</v>
      </c>
      <c r="CO111">
        <v>5.5000000000000003E-4</v>
      </c>
      <c r="CP111">
        <f t="shared" si="96"/>
        <v>1200.01125</v>
      </c>
      <c r="CQ111">
        <f t="shared" si="97"/>
        <v>1009.52175</v>
      </c>
      <c r="CR111">
        <f t="shared" si="98"/>
        <v>0.84126023818526696</v>
      </c>
      <c r="CS111">
        <f t="shared" si="99"/>
        <v>0.16203225969756532</v>
      </c>
      <c r="CT111">
        <v>6</v>
      </c>
      <c r="CU111">
        <v>0.5</v>
      </c>
      <c r="CV111" t="s">
        <v>414</v>
      </c>
      <c r="CW111">
        <v>2</v>
      </c>
      <c r="CX111" t="b">
        <v>1</v>
      </c>
      <c r="CY111">
        <v>1658151387.6875</v>
      </c>
      <c r="CZ111">
        <v>612.35112500000002</v>
      </c>
      <c r="DA111">
        <v>628.96174999999994</v>
      </c>
      <c r="DB111">
        <v>32.816474999999997</v>
      </c>
      <c r="DC111">
        <v>31.446237499999999</v>
      </c>
      <c r="DD111">
        <v>614.50049999999999</v>
      </c>
      <c r="DE111">
        <v>32.3128125</v>
      </c>
      <c r="DF111">
        <v>650.27825000000007</v>
      </c>
      <c r="DG111">
        <v>101.2205</v>
      </c>
      <c r="DH111">
        <v>9.99033E-2</v>
      </c>
      <c r="DI111">
        <v>32.492162499999999</v>
      </c>
      <c r="DJ111">
        <v>999.9</v>
      </c>
      <c r="DK111">
        <v>32.398262500000001</v>
      </c>
      <c r="DL111">
        <v>0</v>
      </c>
      <c r="DM111">
        <v>0</v>
      </c>
      <c r="DN111">
        <v>9002.8100000000013</v>
      </c>
      <c r="DO111">
        <v>0</v>
      </c>
      <c r="DP111">
        <v>658.23450000000003</v>
      </c>
      <c r="DQ111">
        <v>-16.610724999999999</v>
      </c>
      <c r="DR111">
        <v>633.12800000000004</v>
      </c>
      <c r="DS111">
        <v>649.38237499999991</v>
      </c>
      <c r="DT111">
        <v>1.3702062500000001</v>
      </c>
      <c r="DU111">
        <v>628.96174999999994</v>
      </c>
      <c r="DV111">
        <v>31.446237499999999</v>
      </c>
      <c r="DW111">
        <v>3.32169625</v>
      </c>
      <c r="DX111">
        <v>3.1830012499999998</v>
      </c>
      <c r="DY111">
        <v>25.734950000000001</v>
      </c>
      <c r="DZ111">
        <v>25.017524999999999</v>
      </c>
      <c r="EA111">
        <v>1200.01125</v>
      </c>
      <c r="EB111">
        <v>0.9579955</v>
      </c>
      <c r="EC111">
        <v>4.2004725E-2</v>
      </c>
      <c r="ED111">
        <v>0</v>
      </c>
      <c r="EE111">
        <v>2.6096374999999998</v>
      </c>
      <c r="EF111">
        <v>0</v>
      </c>
      <c r="EG111">
        <v>12428.2875</v>
      </c>
      <c r="EH111">
        <v>9555.0725000000002</v>
      </c>
      <c r="EI111">
        <v>46.436999999999998</v>
      </c>
      <c r="EJ111">
        <v>48.780999999999999</v>
      </c>
      <c r="EK111">
        <v>47.929250000000003</v>
      </c>
      <c r="EL111">
        <v>46.804250000000003</v>
      </c>
      <c r="EM111">
        <v>46.125</v>
      </c>
      <c r="EN111">
        <v>1149.6012499999999</v>
      </c>
      <c r="EO111">
        <v>50.41</v>
      </c>
      <c r="EP111">
        <v>0</v>
      </c>
      <c r="EQ111">
        <v>593896.90000009537</v>
      </c>
      <c r="ER111">
        <v>0</v>
      </c>
      <c r="ES111">
        <v>2.6451920000000002</v>
      </c>
      <c r="ET111">
        <v>-0.32711538236874632</v>
      </c>
      <c r="EU111">
        <v>-141.33076923320971</v>
      </c>
      <c r="EV111">
        <v>12441.536</v>
      </c>
      <c r="EW111">
        <v>15</v>
      </c>
      <c r="EX111">
        <v>1658144494.0999999</v>
      </c>
      <c r="EY111" t="s">
        <v>415</v>
      </c>
      <c r="EZ111">
        <v>1658144494.0999999</v>
      </c>
      <c r="FA111">
        <v>1658144488.0999999</v>
      </c>
      <c r="FB111">
        <v>9</v>
      </c>
      <c r="FC111">
        <v>-0.39</v>
      </c>
      <c r="FD111">
        <v>0.129</v>
      </c>
      <c r="FE111">
        <v>-1.6950000000000001</v>
      </c>
      <c r="FF111">
        <v>0.501</v>
      </c>
      <c r="FG111">
        <v>420</v>
      </c>
      <c r="FH111">
        <v>31</v>
      </c>
      <c r="FI111">
        <v>0.32</v>
      </c>
      <c r="FJ111">
        <v>0.13</v>
      </c>
      <c r="FK111">
        <v>-16.604219512195119</v>
      </c>
      <c r="FL111">
        <v>-4.4000696864128067E-2</v>
      </c>
      <c r="FM111">
        <v>5.5628634579036121E-2</v>
      </c>
      <c r="FN111">
        <v>1</v>
      </c>
      <c r="FO111">
        <v>2.6173235294117649</v>
      </c>
      <c r="FP111">
        <v>0.19332009500507391</v>
      </c>
      <c r="FQ111">
        <v>0.20623097139860891</v>
      </c>
      <c r="FR111">
        <v>1</v>
      </c>
      <c r="FS111">
        <v>1.3725039024390251</v>
      </c>
      <c r="FT111">
        <v>-0.11700878048780761</v>
      </c>
      <c r="FU111">
        <v>1.6488703284081571E-2</v>
      </c>
      <c r="FV111">
        <v>0</v>
      </c>
      <c r="FW111">
        <v>2</v>
      </c>
      <c r="FX111">
        <v>3</v>
      </c>
      <c r="FY111" t="s">
        <v>428</v>
      </c>
      <c r="FZ111">
        <v>3.3723100000000001</v>
      </c>
      <c r="GA111">
        <v>2.8938700000000002</v>
      </c>
      <c r="GB111">
        <v>0.131635</v>
      </c>
      <c r="GC111">
        <v>0.13578399999999999</v>
      </c>
      <c r="GD111">
        <v>0.137928</v>
      </c>
      <c r="GE111">
        <v>0.13688800000000001</v>
      </c>
      <c r="GF111">
        <v>30166.7</v>
      </c>
      <c r="GG111">
        <v>26100.9</v>
      </c>
      <c r="GH111">
        <v>31038.2</v>
      </c>
      <c r="GI111">
        <v>28134.2</v>
      </c>
      <c r="GJ111">
        <v>35235.5</v>
      </c>
      <c r="GK111">
        <v>34259.1</v>
      </c>
      <c r="GL111">
        <v>40449.1</v>
      </c>
      <c r="GM111">
        <v>39210.6</v>
      </c>
      <c r="GN111">
        <v>2.1985000000000001</v>
      </c>
      <c r="GO111">
        <v>1.6692800000000001</v>
      </c>
      <c r="GP111">
        <v>0</v>
      </c>
      <c r="GQ111">
        <v>0.107706</v>
      </c>
      <c r="GR111">
        <v>999.9</v>
      </c>
      <c r="GS111">
        <v>30.6585</v>
      </c>
      <c r="GT111">
        <v>66.8</v>
      </c>
      <c r="GU111">
        <v>34.4</v>
      </c>
      <c r="GV111">
        <v>36.060400000000001</v>
      </c>
      <c r="GW111">
        <v>49.88</v>
      </c>
      <c r="GX111">
        <v>44.206699999999998</v>
      </c>
      <c r="GY111">
        <v>1</v>
      </c>
      <c r="GZ111">
        <v>0.396814</v>
      </c>
      <c r="HA111">
        <v>0.43020199999999997</v>
      </c>
      <c r="HB111">
        <v>20.214700000000001</v>
      </c>
      <c r="HC111">
        <v>5.2148899999999996</v>
      </c>
      <c r="HD111">
        <v>11.968</v>
      </c>
      <c r="HE111">
        <v>4.9911000000000003</v>
      </c>
      <c r="HF111">
        <v>3.2925</v>
      </c>
      <c r="HG111">
        <v>7856.7</v>
      </c>
      <c r="HH111">
        <v>9999</v>
      </c>
      <c r="HI111">
        <v>9999</v>
      </c>
      <c r="HJ111">
        <v>921.9</v>
      </c>
      <c r="HK111">
        <v>4.9712500000000004</v>
      </c>
      <c r="HL111">
        <v>1.8738300000000001</v>
      </c>
      <c r="HM111">
        <v>1.87012</v>
      </c>
      <c r="HN111">
        <v>1.86965</v>
      </c>
      <c r="HO111">
        <v>1.87439</v>
      </c>
      <c r="HP111">
        <v>1.87103</v>
      </c>
      <c r="HQ111">
        <v>1.86653</v>
      </c>
      <c r="HR111">
        <v>1.87761</v>
      </c>
      <c r="HS111">
        <v>0</v>
      </c>
      <c r="HT111">
        <v>0</v>
      </c>
      <c r="HU111">
        <v>0</v>
      </c>
      <c r="HV111">
        <v>0</v>
      </c>
      <c r="HW111" t="s">
        <v>417</v>
      </c>
      <c r="HX111" t="s">
        <v>418</v>
      </c>
      <c r="HY111" t="s">
        <v>419</v>
      </c>
      <c r="HZ111" t="s">
        <v>419</v>
      </c>
      <c r="IA111" t="s">
        <v>419</v>
      </c>
      <c r="IB111" t="s">
        <v>419</v>
      </c>
      <c r="IC111">
        <v>0</v>
      </c>
      <c r="ID111">
        <v>100</v>
      </c>
      <c r="IE111">
        <v>100</v>
      </c>
      <c r="IF111">
        <v>-2.1549999999999998</v>
      </c>
      <c r="IG111">
        <v>0.50390000000000001</v>
      </c>
      <c r="IH111">
        <v>-1.5492032321761531</v>
      </c>
      <c r="II111">
        <v>1.7196870422270779E-5</v>
      </c>
      <c r="IJ111">
        <v>-2.1741833173098589E-6</v>
      </c>
      <c r="IK111">
        <v>9.0595066644434051E-10</v>
      </c>
      <c r="IL111">
        <v>-9.5844304854189682E-2</v>
      </c>
      <c r="IM111">
        <v>-1.2435942757381079E-3</v>
      </c>
      <c r="IN111">
        <v>8.3241555849602686E-4</v>
      </c>
      <c r="IO111">
        <v>-6.8006265696850886E-6</v>
      </c>
      <c r="IP111">
        <v>17</v>
      </c>
      <c r="IQ111">
        <v>2050</v>
      </c>
      <c r="IR111">
        <v>3</v>
      </c>
      <c r="IS111">
        <v>34</v>
      </c>
      <c r="IT111">
        <v>114.9</v>
      </c>
      <c r="IU111">
        <v>115</v>
      </c>
      <c r="IV111">
        <v>1.48682</v>
      </c>
      <c r="IW111">
        <v>2.5439500000000002</v>
      </c>
      <c r="IX111">
        <v>1.49902</v>
      </c>
      <c r="IY111">
        <v>2.3034699999999999</v>
      </c>
      <c r="IZ111">
        <v>1.69678</v>
      </c>
      <c r="JA111">
        <v>2.33643</v>
      </c>
      <c r="JB111">
        <v>38.771700000000003</v>
      </c>
      <c r="JC111">
        <v>14.9726</v>
      </c>
      <c r="JD111">
        <v>18</v>
      </c>
      <c r="JE111">
        <v>580.64300000000003</v>
      </c>
      <c r="JF111">
        <v>321.97800000000001</v>
      </c>
      <c r="JG111">
        <v>30.000399999999999</v>
      </c>
      <c r="JH111">
        <v>32.6905</v>
      </c>
      <c r="JI111">
        <v>30.0001</v>
      </c>
      <c r="JJ111">
        <v>32.508299999999998</v>
      </c>
      <c r="JK111">
        <v>32.486199999999997</v>
      </c>
      <c r="JL111">
        <v>29.8264</v>
      </c>
      <c r="JM111">
        <v>20.903199999999998</v>
      </c>
      <c r="JN111">
        <v>100</v>
      </c>
      <c r="JO111">
        <v>30</v>
      </c>
      <c r="JP111">
        <v>642.22400000000005</v>
      </c>
      <c r="JQ111">
        <v>31.4559</v>
      </c>
      <c r="JR111">
        <v>98.898899999999998</v>
      </c>
      <c r="JS111">
        <v>98.755099999999999</v>
      </c>
    </row>
    <row r="112" spans="1:279" x14ac:dyDescent="0.2">
      <c r="A112">
        <v>97</v>
      </c>
      <c r="B112">
        <v>1658151394</v>
      </c>
      <c r="C112">
        <v>383</v>
      </c>
      <c r="D112" t="s">
        <v>612</v>
      </c>
      <c r="E112" t="s">
        <v>613</v>
      </c>
      <c r="F112">
        <v>4</v>
      </c>
      <c r="G112">
        <v>1658151392</v>
      </c>
      <c r="H112">
        <f t="shared" si="50"/>
        <v>1.5621361720361874E-3</v>
      </c>
      <c r="I112">
        <f t="shared" si="51"/>
        <v>1.5621361720361873</v>
      </c>
      <c r="J112">
        <f t="shared" si="52"/>
        <v>7.5392263138107136</v>
      </c>
      <c r="K112">
        <f t="shared" si="53"/>
        <v>619.33585714285709</v>
      </c>
      <c r="L112">
        <f t="shared" si="54"/>
        <v>481.60986921248934</v>
      </c>
      <c r="M112">
        <f t="shared" si="55"/>
        <v>48.796507952429117</v>
      </c>
      <c r="N112">
        <f t="shared" si="56"/>
        <v>62.750846712740518</v>
      </c>
      <c r="O112">
        <f t="shared" si="57"/>
        <v>9.9236748868605271E-2</v>
      </c>
      <c r="P112">
        <f t="shared" si="58"/>
        <v>2.768275030935857</v>
      </c>
      <c r="Q112">
        <f t="shared" si="59"/>
        <v>9.7301972328707478E-2</v>
      </c>
      <c r="R112">
        <f t="shared" si="60"/>
        <v>6.0984422848005732E-2</v>
      </c>
      <c r="S112">
        <f t="shared" si="61"/>
        <v>194.43463500000004</v>
      </c>
      <c r="T112">
        <f t="shared" si="62"/>
        <v>33.276079268610388</v>
      </c>
      <c r="U112">
        <f t="shared" si="63"/>
        <v>32.410542857142858</v>
      </c>
      <c r="V112">
        <f t="shared" si="64"/>
        <v>4.887170316316702</v>
      </c>
      <c r="W112">
        <f t="shared" si="65"/>
        <v>67.727025827033245</v>
      </c>
      <c r="X112">
        <f t="shared" si="66"/>
        <v>3.3264664364020415</v>
      </c>
      <c r="Y112">
        <f t="shared" si="67"/>
        <v>4.9115790864601676</v>
      </c>
      <c r="Z112">
        <f t="shared" si="68"/>
        <v>1.5607038799146604</v>
      </c>
      <c r="AA112">
        <f t="shared" si="69"/>
        <v>-68.890205186795868</v>
      </c>
      <c r="AB112">
        <f t="shared" si="70"/>
        <v>13.180310444542807</v>
      </c>
      <c r="AC112">
        <f t="shared" si="71"/>
        <v>1.0845961459322373</v>
      </c>
      <c r="AD112">
        <f t="shared" si="72"/>
        <v>139.80933640367923</v>
      </c>
      <c r="AE112">
        <f t="shared" si="73"/>
        <v>17.176838722785536</v>
      </c>
      <c r="AF112">
        <f t="shared" si="74"/>
        <v>1.5504855847892629</v>
      </c>
      <c r="AG112">
        <f t="shared" si="75"/>
        <v>7.5392263138107136</v>
      </c>
      <c r="AH112">
        <v>656.69033536920517</v>
      </c>
      <c r="AI112">
        <v>642.9115333333333</v>
      </c>
      <c r="AJ112">
        <v>1.697759151952341</v>
      </c>
      <c r="AK112">
        <v>63.439053204931277</v>
      </c>
      <c r="AL112">
        <f t="shared" si="76"/>
        <v>1.5621361720361873</v>
      </c>
      <c r="AM112">
        <v>31.446663495890579</v>
      </c>
      <c r="AN112">
        <v>32.836288484848467</v>
      </c>
      <c r="AO112">
        <v>8.0719314641470718E-4</v>
      </c>
      <c r="AP112">
        <v>87.696171181003294</v>
      </c>
      <c r="AQ112">
        <v>103</v>
      </c>
      <c r="AR112">
        <v>16</v>
      </c>
      <c r="AS112">
        <f t="shared" si="77"/>
        <v>1</v>
      </c>
      <c r="AT112">
        <f t="shared" si="78"/>
        <v>0</v>
      </c>
      <c r="AU112">
        <f t="shared" si="79"/>
        <v>47432.69361446266</v>
      </c>
      <c r="AV112" t="s">
        <v>412</v>
      </c>
      <c r="AW112" t="s">
        <v>412</v>
      </c>
      <c r="AX112">
        <v>0</v>
      </c>
      <c r="AY112">
        <v>0</v>
      </c>
      <c r="AZ112" t="e">
        <f t="shared" si="80"/>
        <v>#DIV/0!</v>
      </c>
      <c r="BA112">
        <v>0</v>
      </c>
      <c r="BB112" t="s">
        <v>412</v>
      </c>
      <c r="BC112" t="s">
        <v>412</v>
      </c>
      <c r="BD112">
        <v>0</v>
      </c>
      <c r="BE112">
        <v>0</v>
      </c>
      <c r="BF112" t="e">
        <f t="shared" si="81"/>
        <v>#DIV/0!</v>
      </c>
      <c r="BG112">
        <v>0.5</v>
      </c>
      <c r="BH112">
        <f t="shared" si="82"/>
        <v>1009.4907000000002</v>
      </c>
      <c r="BI112">
        <f t="shared" si="83"/>
        <v>7.5392263138107136</v>
      </c>
      <c r="BJ112" t="e">
        <f t="shared" si="84"/>
        <v>#DIV/0!</v>
      </c>
      <c r="BK112">
        <f t="shared" si="85"/>
        <v>7.4683464778929733E-3</v>
      </c>
      <c r="BL112" t="e">
        <f t="shared" si="86"/>
        <v>#DIV/0!</v>
      </c>
      <c r="BM112" t="e">
        <f t="shared" si="87"/>
        <v>#DIV/0!</v>
      </c>
      <c r="BN112" t="s">
        <v>412</v>
      </c>
      <c r="BO112">
        <v>0</v>
      </c>
      <c r="BP112" t="e">
        <f t="shared" si="88"/>
        <v>#DIV/0!</v>
      </c>
      <c r="BQ112" t="e">
        <f t="shared" si="89"/>
        <v>#DIV/0!</v>
      </c>
      <c r="BR112" t="e">
        <f t="shared" si="90"/>
        <v>#DIV/0!</v>
      </c>
      <c r="BS112" t="e">
        <f t="shared" si="91"/>
        <v>#DIV/0!</v>
      </c>
      <c r="BT112" t="e">
        <f t="shared" si="92"/>
        <v>#DIV/0!</v>
      </c>
      <c r="BU112" t="e">
        <f t="shared" si="93"/>
        <v>#DIV/0!</v>
      </c>
      <c r="BV112" t="e">
        <f t="shared" si="94"/>
        <v>#DIV/0!</v>
      </c>
      <c r="BW112" t="e">
        <f t="shared" si="95"/>
        <v>#DIV/0!</v>
      </c>
      <c r="BX112" t="s">
        <v>412</v>
      </c>
      <c r="BY112" t="s">
        <v>412</v>
      </c>
      <c r="BZ112" t="s">
        <v>412</v>
      </c>
      <c r="CA112" t="s">
        <v>412</v>
      </c>
      <c r="CB112" t="s">
        <v>412</v>
      </c>
      <c r="CC112" t="s">
        <v>412</v>
      </c>
      <c r="CD112" t="s">
        <v>412</v>
      </c>
      <c r="CE112" t="s">
        <v>412</v>
      </c>
      <c r="CF112">
        <v>253</v>
      </c>
      <c r="CG112">
        <v>1000</v>
      </c>
      <c r="CH112" t="s">
        <v>413</v>
      </c>
      <c r="CI112">
        <v>1110.1500000000001</v>
      </c>
      <c r="CJ112">
        <v>1175.8634999999999</v>
      </c>
      <c r="CK112">
        <v>1152.67</v>
      </c>
      <c r="CL112">
        <v>1.3005735999999999E-4</v>
      </c>
      <c r="CM112">
        <v>6.5004835999999994E-4</v>
      </c>
      <c r="CN112">
        <v>4.7597999359999997E-2</v>
      </c>
      <c r="CO112">
        <v>5.5000000000000003E-4</v>
      </c>
      <c r="CP112">
        <f t="shared" si="96"/>
        <v>1199.974285714286</v>
      </c>
      <c r="CQ112">
        <f t="shared" si="97"/>
        <v>1009.4907000000002</v>
      </c>
      <c r="CR112">
        <f t="shared" si="98"/>
        <v>0.84126027700593575</v>
      </c>
      <c r="CS112">
        <f t="shared" si="99"/>
        <v>0.16203233462145616</v>
      </c>
      <c r="CT112">
        <v>6</v>
      </c>
      <c r="CU112">
        <v>0.5</v>
      </c>
      <c r="CV112" t="s">
        <v>414</v>
      </c>
      <c r="CW112">
        <v>2</v>
      </c>
      <c r="CX112" t="b">
        <v>1</v>
      </c>
      <c r="CY112">
        <v>1658151392</v>
      </c>
      <c r="CZ112">
        <v>619.33585714285709</v>
      </c>
      <c r="DA112">
        <v>636.06985714285713</v>
      </c>
      <c r="DB112">
        <v>32.831428571428567</v>
      </c>
      <c r="DC112">
        <v>31.447857142857139</v>
      </c>
      <c r="DD112">
        <v>621.49657142857143</v>
      </c>
      <c r="DE112">
        <v>32.327285714285708</v>
      </c>
      <c r="DF112">
        <v>650.30871428571425</v>
      </c>
      <c r="DG112">
        <v>101.21942857142859</v>
      </c>
      <c r="DH112">
        <v>0.10014785714285709</v>
      </c>
      <c r="DI112">
        <v>32.49885714285714</v>
      </c>
      <c r="DJ112">
        <v>999.89999999999986</v>
      </c>
      <c r="DK112">
        <v>32.410542857142858</v>
      </c>
      <c r="DL112">
        <v>0</v>
      </c>
      <c r="DM112">
        <v>0</v>
      </c>
      <c r="DN112">
        <v>8998.0357142857138</v>
      </c>
      <c r="DO112">
        <v>0</v>
      </c>
      <c r="DP112">
        <v>651.93885714285716</v>
      </c>
      <c r="DQ112">
        <v>-16.733971428571429</v>
      </c>
      <c r="DR112">
        <v>640.35985714285721</v>
      </c>
      <c r="DS112">
        <v>656.72242857142862</v>
      </c>
      <c r="DT112">
        <v>1.3835471428571431</v>
      </c>
      <c r="DU112">
        <v>636.06985714285713</v>
      </c>
      <c r="DV112">
        <v>31.447857142857139</v>
      </c>
      <c r="DW112">
        <v>3.3231700000000002</v>
      </c>
      <c r="DX112">
        <v>3.1831300000000011</v>
      </c>
      <c r="DY112">
        <v>25.742428571428569</v>
      </c>
      <c r="DZ112">
        <v>25.0182</v>
      </c>
      <c r="EA112">
        <v>1199.974285714286</v>
      </c>
      <c r="EB112">
        <v>0.95799442857142858</v>
      </c>
      <c r="EC112">
        <v>4.2005871428571442E-2</v>
      </c>
      <c r="ED112">
        <v>0</v>
      </c>
      <c r="EE112">
        <v>2.5514999999999999</v>
      </c>
      <c r="EF112">
        <v>0</v>
      </c>
      <c r="EG112">
        <v>12432.38571428571</v>
      </c>
      <c r="EH112">
        <v>9554.7771428571432</v>
      </c>
      <c r="EI112">
        <v>46.436999999999998</v>
      </c>
      <c r="EJ112">
        <v>48.767714285714291</v>
      </c>
      <c r="EK112">
        <v>47.883571428571443</v>
      </c>
      <c r="EL112">
        <v>46.794285714285706</v>
      </c>
      <c r="EM112">
        <v>46.142714285714291</v>
      </c>
      <c r="EN112">
        <v>1149.5642857142859</v>
      </c>
      <c r="EO112">
        <v>50.41</v>
      </c>
      <c r="EP112">
        <v>0</v>
      </c>
      <c r="EQ112">
        <v>593901.10000014305</v>
      </c>
      <c r="ER112">
        <v>0</v>
      </c>
      <c r="ES112">
        <v>2.615303846153846</v>
      </c>
      <c r="ET112">
        <v>-0.31190084934401868</v>
      </c>
      <c r="EU112">
        <v>-81.900854654554635</v>
      </c>
      <c r="EV112">
        <v>12436.938461538461</v>
      </c>
      <c r="EW112">
        <v>15</v>
      </c>
      <c r="EX112">
        <v>1658144494.0999999</v>
      </c>
      <c r="EY112" t="s">
        <v>415</v>
      </c>
      <c r="EZ112">
        <v>1658144494.0999999</v>
      </c>
      <c r="FA112">
        <v>1658144488.0999999</v>
      </c>
      <c r="FB112">
        <v>9</v>
      </c>
      <c r="FC112">
        <v>-0.39</v>
      </c>
      <c r="FD112">
        <v>0.129</v>
      </c>
      <c r="FE112">
        <v>-1.6950000000000001</v>
      </c>
      <c r="FF112">
        <v>0.501</v>
      </c>
      <c r="FG112">
        <v>420</v>
      </c>
      <c r="FH112">
        <v>31</v>
      </c>
      <c r="FI112">
        <v>0.32</v>
      </c>
      <c r="FJ112">
        <v>0.13</v>
      </c>
      <c r="FK112">
        <v>-16.627504878048779</v>
      </c>
      <c r="FL112">
        <v>-0.27299372822306089</v>
      </c>
      <c r="FM112">
        <v>6.8820887892783053E-2</v>
      </c>
      <c r="FN112">
        <v>1</v>
      </c>
      <c r="FO112">
        <v>2.6059529411764699</v>
      </c>
      <c r="FP112">
        <v>-0.18795416036910681</v>
      </c>
      <c r="FQ112">
        <v>0.17951235781693839</v>
      </c>
      <c r="FR112">
        <v>1</v>
      </c>
      <c r="FS112">
        <v>1.370777317073171</v>
      </c>
      <c r="FT112">
        <v>-1.5761393728220011E-2</v>
      </c>
      <c r="FU112">
        <v>1.492595742312787E-2</v>
      </c>
      <c r="FV112">
        <v>1</v>
      </c>
      <c r="FW112">
        <v>3</v>
      </c>
      <c r="FX112">
        <v>3</v>
      </c>
      <c r="FY112" t="s">
        <v>416</v>
      </c>
      <c r="FZ112">
        <v>3.37202</v>
      </c>
      <c r="GA112">
        <v>2.8938799999999998</v>
      </c>
      <c r="GB112">
        <v>0.13261400000000001</v>
      </c>
      <c r="GC112">
        <v>0.13678799999999999</v>
      </c>
      <c r="GD112">
        <v>0.137963</v>
      </c>
      <c r="GE112">
        <v>0.13689799999999999</v>
      </c>
      <c r="GF112">
        <v>30132.5</v>
      </c>
      <c r="GG112">
        <v>26071.1</v>
      </c>
      <c r="GH112">
        <v>31038</v>
      </c>
      <c r="GI112">
        <v>28134.799999999999</v>
      </c>
      <c r="GJ112">
        <v>35233.800000000003</v>
      </c>
      <c r="GK112">
        <v>34258.1</v>
      </c>
      <c r="GL112">
        <v>40448.800000000003</v>
      </c>
      <c r="GM112">
        <v>39209.9</v>
      </c>
      <c r="GN112">
        <v>2.1989800000000002</v>
      </c>
      <c r="GO112">
        <v>1.66903</v>
      </c>
      <c r="GP112">
        <v>0</v>
      </c>
      <c r="GQ112">
        <v>0.107437</v>
      </c>
      <c r="GR112">
        <v>999.9</v>
      </c>
      <c r="GS112">
        <v>30.6692</v>
      </c>
      <c r="GT112">
        <v>66.8</v>
      </c>
      <c r="GU112">
        <v>34.4</v>
      </c>
      <c r="GV112">
        <v>36.055700000000002</v>
      </c>
      <c r="GW112">
        <v>49.76</v>
      </c>
      <c r="GX112">
        <v>44.855800000000002</v>
      </c>
      <c r="GY112">
        <v>1</v>
      </c>
      <c r="GZ112">
        <v>0.39675100000000002</v>
      </c>
      <c r="HA112">
        <v>0.430869</v>
      </c>
      <c r="HB112">
        <v>20.214300000000001</v>
      </c>
      <c r="HC112">
        <v>5.2148899999999996</v>
      </c>
      <c r="HD112">
        <v>11.968</v>
      </c>
      <c r="HE112">
        <v>4.9907500000000002</v>
      </c>
      <c r="HF112">
        <v>3.2924799999999999</v>
      </c>
      <c r="HG112">
        <v>7856.7</v>
      </c>
      <c r="HH112">
        <v>9999</v>
      </c>
      <c r="HI112">
        <v>9999</v>
      </c>
      <c r="HJ112">
        <v>921.9</v>
      </c>
      <c r="HK112">
        <v>4.9712699999999996</v>
      </c>
      <c r="HL112">
        <v>1.87382</v>
      </c>
      <c r="HM112">
        <v>1.87012</v>
      </c>
      <c r="HN112">
        <v>1.86965</v>
      </c>
      <c r="HO112">
        <v>1.87439</v>
      </c>
      <c r="HP112">
        <v>1.87103</v>
      </c>
      <c r="HQ112">
        <v>1.8664700000000001</v>
      </c>
      <c r="HR112">
        <v>1.87761</v>
      </c>
      <c r="HS112">
        <v>0</v>
      </c>
      <c r="HT112">
        <v>0</v>
      </c>
      <c r="HU112">
        <v>0</v>
      </c>
      <c r="HV112">
        <v>0</v>
      </c>
      <c r="HW112" t="s">
        <v>417</v>
      </c>
      <c r="HX112" t="s">
        <v>418</v>
      </c>
      <c r="HY112" t="s">
        <v>419</v>
      </c>
      <c r="HZ112" t="s">
        <v>419</v>
      </c>
      <c r="IA112" t="s">
        <v>419</v>
      </c>
      <c r="IB112" t="s">
        <v>419</v>
      </c>
      <c r="IC112">
        <v>0</v>
      </c>
      <c r="ID112">
        <v>100</v>
      </c>
      <c r="IE112">
        <v>100</v>
      </c>
      <c r="IF112">
        <v>-2.1669999999999998</v>
      </c>
      <c r="IG112">
        <v>0.50429999999999997</v>
      </c>
      <c r="IH112">
        <v>-1.5492032321761531</v>
      </c>
      <c r="II112">
        <v>1.7196870422270779E-5</v>
      </c>
      <c r="IJ112">
        <v>-2.1741833173098589E-6</v>
      </c>
      <c r="IK112">
        <v>9.0595066644434051E-10</v>
      </c>
      <c r="IL112">
        <v>-9.5844304854189682E-2</v>
      </c>
      <c r="IM112">
        <v>-1.2435942757381079E-3</v>
      </c>
      <c r="IN112">
        <v>8.3241555849602686E-4</v>
      </c>
      <c r="IO112">
        <v>-6.8006265696850886E-6</v>
      </c>
      <c r="IP112">
        <v>17</v>
      </c>
      <c r="IQ112">
        <v>2050</v>
      </c>
      <c r="IR112">
        <v>3</v>
      </c>
      <c r="IS112">
        <v>34</v>
      </c>
      <c r="IT112">
        <v>115</v>
      </c>
      <c r="IU112">
        <v>115.1</v>
      </c>
      <c r="IV112">
        <v>1.49902</v>
      </c>
      <c r="IW112">
        <v>2.5512700000000001</v>
      </c>
      <c r="IX112">
        <v>1.49902</v>
      </c>
      <c r="IY112">
        <v>2.3034699999999999</v>
      </c>
      <c r="IZ112">
        <v>1.69678</v>
      </c>
      <c r="JA112">
        <v>2.2680699999999998</v>
      </c>
      <c r="JB112">
        <v>38.771700000000003</v>
      </c>
      <c r="JC112">
        <v>14.9551</v>
      </c>
      <c r="JD112">
        <v>18</v>
      </c>
      <c r="JE112">
        <v>580.97699999999998</v>
      </c>
      <c r="JF112">
        <v>321.84699999999998</v>
      </c>
      <c r="JG112">
        <v>30.000299999999999</v>
      </c>
      <c r="JH112">
        <v>32.688000000000002</v>
      </c>
      <c r="JI112">
        <v>30.0001</v>
      </c>
      <c r="JJ112">
        <v>32.508299999999998</v>
      </c>
      <c r="JK112">
        <v>32.486199999999997</v>
      </c>
      <c r="JL112">
        <v>30.079699999999999</v>
      </c>
      <c r="JM112">
        <v>20.903199999999998</v>
      </c>
      <c r="JN112">
        <v>100</v>
      </c>
      <c r="JO112">
        <v>30</v>
      </c>
      <c r="JP112">
        <v>648.90300000000002</v>
      </c>
      <c r="JQ112">
        <v>31.4466</v>
      </c>
      <c r="JR112">
        <v>98.898200000000003</v>
      </c>
      <c r="JS112">
        <v>98.754900000000006</v>
      </c>
    </row>
    <row r="113" spans="1:279" x14ac:dyDescent="0.2">
      <c r="A113">
        <v>98</v>
      </c>
      <c r="B113">
        <v>1658151398</v>
      </c>
      <c r="C113">
        <v>387</v>
      </c>
      <c r="D113" t="s">
        <v>614</v>
      </c>
      <c r="E113" t="s">
        <v>615</v>
      </c>
      <c r="F113">
        <v>4</v>
      </c>
      <c r="G113">
        <v>1658151395.6875</v>
      </c>
      <c r="H113">
        <f t="shared" si="50"/>
        <v>1.5683453491978092E-3</v>
      </c>
      <c r="I113">
        <f t="shared" si="51"/>
        <v>1.5683453491978092</v>
      </c>
      <c r="J113">
        <f t="shared" si="52"/>
        <v>7.7094212820320696</v>
      </c>
      <c r="K113">
        <f t="shared" si="53"/>
        <v>625.37950000000001</v>
      </c>
      <c r="L113">
        <f t="shared" si="54"/>
        <v>485.18525078573384</v>
      </c>
      <c r="M113">
        <f t="shared" si="55"/>
        <v>49.158299380769932</v>
      </c>
      <c r="N113">
        <f t="shared" si="56"/>
        <v>63.362587048575946</v>
      </c>
      <c r="O113">
        <f t="shared" si="57"/>
        <v>9.9595641036273316E-2</v>
      </c>
      <c r="P113">
        <f t="shared" si="58"/>
        <v>2.7726894749226112</v>
      </c>
      <c r="Q113">
        <f t="shared" si="59"/>
        <v>9.7650030092837625E-2</v>
      </c>
      <c r="R113">
        <f t="shared" si="60"/>
        <v>6.1202908543397327E-2</v>
      </c>
      <c r="S113">
        <f t="shared" si="61"/>
        <v>194.43375149999997</v>
      </c>
      <c r="T113">
        <f t="shared" si="62"/>
        <v>33.27724070309548</v>
      </c>
      <c r="U113">
        <f t="shared" si="63"/>
        <v>32.416899999999998</v>
      </c>
      <c r="V113">
        <f t="shared" si="64"/>
        <v>4.8889238039201777</v>
      </c>
      <c r="W113">
        <f t="shared" si="65"/>
        <v>67.735624579943007</v>
      </c>
      <c r="X113">
        <f t="shared" si="66"/>
        <v>3.3276403196413868</v>
      </c>
      <c r="Y113">
        <f t="shared" si="67"/>
        <v>4.9126886188434504</v>
      </c>
      <c r="Z113">
        <f t="shared" si="68"/>
        <v>1.5612834842787908</v>
      </c>
      <c r="AA113">
        <f t="shared" si="69"/>
        <v>-69.164029899623387</v>
      </c>
      <c r="AB113">
        <f t="shared" si="70"/>
        <v>12.849780661282004</v>
      </c>
      <c r="AC113">
        <f t="shared" si="71"/>
        <v>1.0557673639189518</v>
      </c>
      <c r="AD113">
        <f t="shared" si="72"/>
        <v>139.17526962557756</v>
      </c>
      <c r="AE113">
        <f t="shared" si="73"/>
        <v>17.326993524812444</v>
      </c>
      <c r="AF113">
        <f t="shared" si="74"/>
        <v>1.5603272741623015</v>
      </c>
      <c r="AG113">
        <f t="shared" si="75"/>
        <v>7.7094212820320696</v>
      </c>
      <c r="AH113">
        <v>663.64839468133721</v>
      </c>
      <c r="AI113">
        <v>649.6982969696968</v>
      </c>
      <c r="AJ113">
        <v>1.700145852880462</v>
      </c>
      <c r="AK113">
        <v>63.439053204931277</v>
      </c>
      <c r="AL113">
        <f t="shared" si="76"/>
        <v>1.5683453491978092</v>
      </c>
      <c r="AM113">
        <v>31.451279157647988</v>
      </c>
      <c r="AN113">
        <v>32.847147272727263</v>
      </c>
      <c r="AO113">
        <v>6.7370006892663345E-4</v>
      </c>
      <c r="AP113">
        <v>87.696171181003294</v>
      </c>
      <c r="AQ113">
        <v>103</v>
      </c>
      <c r="AR113">
        <v>16</v>
      </c>
      <c r="AS113">
        <f t="shared" si="77"/>
        <v>1</v>
      </c>
      <c r="AT113">
        <f t="shared" si="78"/>
        <v>0</v>
      </c>
      <c r="AU113">
        <f t="shared" si="79"/>
        <v>47553.795957037255</v>
      </c>
      <c r="AV113" t="s">
        <v>412</v>
      </c>
      <c r="AW113" t="s">
        <v>412</v>
      </c>
      <c r="AX113">
        <v>0</v>
      </c>
      <c r="AY113">
        <v>0</v>
      </c>
      <c r="AZ113" t="e">
        <f t="shared" si="80"/>
        <v>#DIV/0!</v>
      </c>
      <c r="BA113">
        <v>0</v>
      </c>
      <c r="BB113" t="s">
        <v>412</v>
      </c>
      <c r="BC113" t="s">
        <v>412</v>
      </c>
      <c r="BD113">
        <v>0</v>
      </c>
      <c r="BE113">
        <v>0</v>
      </c>
      <c r="BF113" t="e">
        <f t="shared" si="81"/>
        <v>#DIV/0!</v>
      </c>
      <c r="BG113">
        <v>0.5</v>
      </c>
      <c r="BH113">
        <f t="shared" si="82"/>
        <v>1009.4860499999999</v>
      </c>
      <c r="BI113">
        <f t="shared" si="83"/>
        <v>7.7094212820320696</v>
      </c>
      <c r="BJ113" t="e">
        <f t="shared" si="84"/>
        <v>#DIV/0!</v>
      </c>
      <c r="BK113">
        <f t="shared" si="85"/>
        <v>7.6369765407179923E-3</v>
      </c>
      <c r="BL113" t="e">
        <f t="shared" si="86"/>
        <v>#DIV/0!</v>
      </c>
      <c r="BM113" t="e">
        <f t="shared" si="87"/>
        <v>#DIV/0!</v>
      </c>
      <c r="BN113" t="s">
        <v>412</v>
      </c>
      <c r="BO113">
        <v>0</v>
      </c>
      <c r="BP113" t="e">
        <f t="shared" si="88"/>
        <v>#DIV/0!</v>
      </c>
      <c r="BQ113" t="e">
        <f t="shared" si="89"/>
        <v>#DIV/0!</v>
      </c>
      <c r="BR113" t="e">
        <f t="shared" si="90"/>
        <v>#DIV/0!</v>
      </c>
      <c r="BS113" t="e">
        <f t="shared" si="91"/>
        <v>#DIV/0!</v>
      </c>
      <c r="BT113" t="e">
        <f t="shared" si="92"/>
        <v>#DIV/0!</v>
      </c>
      <c r="BU113" t="e">
        <f t="shared" si="93"/>
        <v>#DIV/0!</v>
      </c>
      <c r="BV113" t="e">
        <f t="shared" si="94"/>
        <v>#DIV/0!</v>
      </c>
      <c r="BW113" t="e">
        <f t="shared" si="95"/>
        <v>#DIV/0!</v>
      </c>
      <c r="BX113" t="s">
        <v>412</v>
      </c>
      <c r="BY113" t="s">
        <v>412</v>
      </c>
      <c r="BZ113" t="s">
        <v>412</v>
      </c>
      <c r="CA113" t="s">
        <v>412</v>
      </c>
      <c r="CB113" t="s">
        <v>412</v>
      </c>
      <c r="CC113" t="s">
        <v>412</v>
      </c>
      <c r="CD113" t="s">
        <v>412</v>
      </c>
      <c r="CE113" t="s">
        <v>412</v>
      </c>
      <c r="CF113">
        <v>253</v>
      </c>
      <c r="CG113">
        <v>1000</v>
      </c>
      <c r="CH113" t="s">
        <v>413</v>
      </c>
      <c r="CI113">
        <v>1110.1500000000001</v>
      </c>
      <c r="CJ113">
        <v>1175.8634999999999</v>
      </c>
      <c r="CK113">
        <v>1152.67</v>
      </c>
      <c r="CL113">
        <v>1.3005735999999999E-4</v>
      </c>
      <c r="CM113">
        <v>6.5004835999999994E-4</v>
      </c>
      <c r="CN113">
        <v>4.7597999359999997E-2</v>
      </c>
      <c r="CO113">
        <v>5.5000000000000003E-4</v>
      </c>
      <c r="CP113">
        <f t="shared" si="96"/>
        <v>1199.96875</v>
      </c>
      <c r="CQ113">
        <f t="shared" si="97"/>
        <v>1009.4860499999999</v>
      </c>
      <c r="CR113">
        <f t="shared" si="98"/>
        <v>0.84126028281986498</v>
      </c>
      <c r="CS113">
        <f t="shared" si="99"/>
        <v>0.16203234584233961</v>
      </c>
      <c r="CT113">
        <v>6</v>
      </c>
      <c r="CU113">
        <v>0.5</v>
      </c>
      <c r="CV113" t="s">
        <v>414</v>
      </c>
      <c r="CW113">
        <v>2</v>
      </c>
      <c r="CX113" t="b">
        <v>1</v>
      </c>
      <c r="CY113">
        <v>1658151395.6875</v>
      </c>
      <c r="CZ113">
        <v>625.37950000000001</v>
      </c>
      <c r="DA113">
        <v>642.26637499999993</v>
      </c>
      <c r="DB113">
        <v>32.843325</v>
      </c>
      <c r="DC113">
        <v>31.4509875</v>
      </c>
      <c r="DD113">
        <v>627.55025000000001</v>
      </c>
      <c r="DE113">
        <v>32.338825</v>
      </c>
      <c r="DF113">
        <v>650.30825000000004</v>
      </c>
      <c r="DG113">
        <v>101.218625</v>
      </c>
      <c r="DH113">
        <v>9.9993612499999995E-2</v>
      </c>
      <c r="DI113">
        <v>32.502862499999992</v>
      </c>
      <c r="DJ113">
        <v>999.9</v>
      </c>
      <c r="DK113">
        <v>32.416899999999998</v>
      </c>
      <c r="DL113">
        <v>0</v>
      </c>
      <c r="DM113">
        <v>0</v>
      </c>
      <c r="DN113">
        <v>9021.5625</v>
      </c>
      <c r="DO113">
        <v>0</v>
      </c>
      <c r="DP113">
        <v>660.40712499999995</v>
      </c>
      <c r="DQ113">
        <v>-16.886962499999999</v>
      </c>
      <c r="DR113">
        <v>646.616625</v>
      </c>
      <c r="DS113">
        <v>663.12225000000001</v>
      </c>
      <c r="DT113">
        <v>1.39234375</v>
      </c>
      <c r="DU113">
        <v>642.26637499999993</v>
      </c>
      <c r="DV113">
        <v>31.4509875</v>
      </c>
      <c r="DW113">
        <v>3.3243575000000001</v>
      </c>
      <c r="DX113">
        <v>3.18342875</v>
      </c>
      <c r="DY113">
        <v>25.748462499999999</v>
      </c>
      <c r="DZ113">
        <v>25.019762499999999</v>
      </c>
      <c r="EA113">
        <v>1199.96875</v>
      </c>
      <c r="EB113">
        <v>0.95799425000000005</v>
      </c>
      <c r="EC113">
        <v>4.2006062500000003E-2</v>
      </c>
      <c r="ED113">
        <v>0</v>
      </c>
      <c r="EE113">
        <v>2.6561750000000002</v>
      </c>
      <c r="EF113">
        <v>0</v>
      </c>
      <c r="EG113">
        <v>12438.85</v>
      </c>
      <c r="EH113">
        <v>9554.7374999999993</v>
      </c>
      <c r="EI113">
        <v>46.436999999999998</v>
      </c>
      <c r="EJ113">
        <v>48.75</v>
      </c>
      <c r="EK113">
        <v>47.905874999999988</v>
      </c>
      <c r="EL113">
        <v>46.835749999999997</v>
      </c>
      <c r="EM113">
        <v>46.132750000000001</v>
      </c>
      <c r="EN113">
        <v>1149.5587499999999</v>
      </c>
      <c r="EO113">
        <v>50.41</v>
      </c>
      <c r="EP113">
        <v>0</v>
      </c>
      <c r="EQ113">
        <v>593904.70000004768</v>
      </c>
      <c r="ER113">
        <v>0</v>
      </c>
      <c r="ES113">
        <v>2.614269230769231</v>
      </c>
      <c r="ET113">
        <v>-9.5076923438068506E-2</v>
      </c>
      <c r="EU113">
        <v>0.24957252231133889</v>
      </c>
      <c r="EV113">
        <v>12434.311538461539</v>
      </c>
      <c r="EW113">
        <v>15</v>
      </c>
      <c r="EX113">
        <v>1658144494.0999999</v>
      </c>
      <c r="EY113" t="s">
        <v>415</v>
      </c>
      <c r="EZ113">
        <v>1658144494.0999999</v>
      </c>
      <c r="FA113">
        <v>1658144488.0999999</v>
      </c>
      <c r="FB113">
        <v>9</v>
      </c>
      <c r="FC113">
        <v>-0.39</v>
      </c>
      <c r="FD113">
        <v>0.129</v>
      </c>
      <c r="FE113">
        <v>-1.6950000000000001</v>
      </c>
      <c r="FF113">
        <v>0.501</v>
      </c>
      <c r="FG113">
        <v>420</v>
      </c>
      <c r="FH113">
        <v>31</v>
      </c>
      <c r="FI113">
        <v>0.32</v>
      </c>
      <c r="FJ113">
        <v>0.13</v>
      </c>
      <c r="FK113">
        <v>-16.686548780487801</v>
      </c>
      <c r="FL113">
        <v>-0.74546132404182397</v>
      </c>
      <c r="FM113">
        <v>0.11413718771927051</v>
      </c>
      <c r="FN113">
        <v>0</v>
      </c>
      <c r="FO113">
        <v>2.6385647058823531</v>
      </c>
      <c r="FP113">
        <v>-0.41653475716589222</v>
      </c>
      <c r="FQ113">
        <v>0.16077715282953711</v>
      </c>
      <c r="FR113">
        <v>1</v>
      </c>
      <c r="FS113">
        <v>1.3709451219512201</v>
      </c>
      <c r="FT113">
        <v>0.12316787456446029</v>
      </c>
      <c r="FU113">
        <v>1.5174589659249159E-2</v>
      </c>
      <c r="FV113">
        <v>0</v>
      </c>
      <c r="FW113">
        <v>1</v>
      </c>
      <c r="FX113">
        <v>3</v>
      </c>
      <c r="FY113" t="s">
        <v>493</v>
      </c>
      <c r="FZ113">
        <v>3.37216</v>
      </c>
      <c r="GA113">
        <v>2.8938299999999999</v>
      </c>
      <c r="GB113">
        <v>0.13359499999999999</v>
      </c>
      <c r="GC113">
        <v>0.13778000000000001</v>
      </c>
      <c r="GD113">
        <v>0.137992</v>
      </c>
      <c r="GE113">
        <v>0.136902</v>
      </c>
      <c r="GF113">
        <v>30098.400000000001</v>
      </c>
      <c r="GG113">
        <v>26040.7</v>
      </c>
      <c r="GH113">
        <v>31038</v>
      </c>
      <c r="GI113">
        <v>28134.400000000001</v>
      </c>
      <c r="GJ113">
        <v>35232.400000000001</v>
      </c>
      <c r="GK113">
        <v>34256.6</v>
      </c>
      <c r="GL113">
        <v>40448.5</v>
      </c>
      <c r="GM113">
        <v>39208.300000000003</v>
      </c>
      <c r="GN113">
        <v>2.1993299999999998</v>
      </c>
      <c r="GO113">
        <v>1.6694</v>
      </c>
      <c r="GP113">
        <v>0</v>
      </c>
      <c r="GQ113">
        <v>0.10707999999999999</v>
      </c>
      <c r="GR113">
        <v>999.9</v>
      </c>
      <c r="GS113">
        <v>30.6813</v>
      </c>
      <c r="GT113">
        <v>66.8</v>
      </c>
      <c r="GU113">
        <v>34.4</v>
      </c>
      <c r="GV113">
        <v>36.055</v>
      </c>
      <c r="GW113">
        <v>49.52</v>
      </c>
      <c r="GX113">
        <v>45.240400000000001</v>
      </c>
      <c r="GY113">
        <v>1</v>
      </c>
      <c r="GZ113">
        <v>0.396735</v>
      </c>
      <c r="HA113">
        <v>0.432612</v>
      </c>
      <c r="HB113">
        <v>20.214400000000001</v>
      </c>
      <c r="HC113">
        <v>5.2144399999999997</v>
      </c>
      <c r="HD113">
        <v>11.968</v>
      </c>
      <c r="HE113">
        <v>4.9904500000000001</v>
      </c>
      <c r="HF113">
        <v>3.2925</v>
      </c>
      <c r="HG113">
        <v>7856.9</v>
      </c>
      <c r="HH113">
        <v>9999</v>
      </c>
      <c r="HI113">
        <v>9999</v>
      </c>
      <c r="HJ113">
        <v>921.9</v>
      </c>
      <c r="HK113">
        <v>4.9712800000000001</v>
      </c>
      <c r="HL113">
        <v>1.87381</v>
      </c>
      <c r="HM113">
        <v>1.87012</v>
      </c>
      <c r="HN113">
        <v>1.86965</v>
      </c>
      <c r="HO113">
        <v>1.8744000000000001</v>
      </c>
      <c r="HP113">
        <v>1.87103</v>
      </c>
      <c r="HQ113">
        <v>1.86653</v>
      </c>
      <c r="HR113">
        <v>1.87765</v>
      </c>
      <c r="HS113">
        <v>0</v>
      </c>
      <c r="HT113">
        <v>0</v>
      </c>
      <c r="HU113">
        <v>0</v>
      </c>
      <c r="HV113">
        <v>0</v>
      </c>
      <c r="HW113" t="s">
        <v>417</v>
      </c>
      <c r="HX113" t="s">
        <v>418</v>
      </c>
      <c r="HY113" t="s">
        <v>419</v>
      </c>
      <c r="HZ113" t="s">
        <v>419</v>
      </c>
      <c r="IA113" t="s">
        <v>419</v>
      </c>
      <c r="IB113" t="s">
        <v>419</v>
      </c>
      <c r="IC113">
        <v>0</v>
      </c>
      <c r="ID113">
        <v>100</v>
      </c>
      <c r="IE113">
        <v>100</v>
      </c>
      <c r="IF113">
        <v>-2.177</v>
      </c>
      <c r="IG113">
        <v>0.50460000000000005</v>
      </c>
      <c r="IH113">
        <v>-1.5492032321761531</v>
      </c>
      <c r="II113">
        <v>1.7196870422270779E-5</v>
      </c>
      <c r="IJ113">
        <v>-2.1741833173098589E-6</v>
      </c>
      <c r="IK113">
        <v>9.0595066644434051E-10</v>
      </c>
      <c r="IL113">
        <v>-9.5844304854189682E-2</v>
      </c>
      <c r="IM113">
        <v>-1.2435942757381079E-3</v>
      </c>
      <c r="IN113">
        <v>8.3241555849602686E-4</v>
      </c>
      <c r="IO113">
        <v>-6.8006265696850886E-6</v>
      </c>
      <c r="IP113">
        <v>17</v>
      </c>
      <c r="IQ113">
        <v>2050</v>
      </c>
      <c r="IR113">
        <v>3</v>
      </c>
      <c r="IS113">
        <v>34</v>
      </c>
      <c r="IT113">
        <v>115.1</v>
      </c>
      <c r="IU113">
        <v>115.2</v>
      </c>
      <c r="IV113">
        <v>1.5124500000000001</v>
      </c>
      <c r="IW113">
        <v>2.5500500000000001</v>
      </c>
      <c r="IX113">
        <v>1.49902</v>
      </c>
      <c r="IY113">
        <v>2.3046899999999999</v>
      </c>
      <c r="IZ113">
        <v>1.69678</v>
      </c>
      <c r="JA113">
        <v>2.2729499999999998</v>
      </c>
      <c r="JB113">
        <v>38.771700000000003</v>
      </c>
      <c r="JC113">
        <v>14.963800000000001</v>
      </c>
      <c r="JD113">
        <v>18</v>
      </c>
      <c r="JE113">
        <v>581.22199999999998</v>
      </c>
      <c r="JF113">
        <v>322.04399999999998</v>
      </c>
      <c r="JG113">
        <v>30.000499999999999</v>
      </c>
      <c r="JH113">
        <v>32.688000000000002</v>
      </c>
      <c r="JI113">
        <v>30.0001</v>
      </c>
      <c r="JJ113">
        <v>32.508299999999998</v>
      </c>
      <c r="JK113">
        <v>32.486199999999997</v>
      </c>
      <c r="JL113">
        <v>30.3371</v>
      </c>
      <c r="JM113">
        <v>20.903199999999998</v>
      </c>
      <c r="JN113">
        <v>100</v>
      </c>
      <c r="JO113">
        <v>30</v>
      </c>
      <c r="JP113">
        <v>655.58199999999999</v>
      </c>
      <c r="JQ113">
        <v>31.441099999999999</v>
      </c>
      <c r="JR113">
        <v>98.897900000000007</v>
      </c>
      <c r="JS113">
        <v>98.751999999999995</v>
      </c>
    </row>
    <row r="114" spans="1:279" x14ac:dyDescent="0.2">
      <c r="A114">
        <v>99</v>
      </c>
      <c r="B114">
        <v>1658151402</v>
      </c>
      <c r="C114">
        <v>391</v>
      </c>
      <c r="D114" t="s">
        <v>616</v>
      </c>
      <c r="E114" t="s">
        <v>617</v>
      </c>
      <c r="F114">
        <v>4</v>
      </c>
      <c r="G114">
        <v>1658151400</v>
      </c>
      <c r="H114">
        <f t="shared" si="50"/>
        <v>1.5736307278797067E-3</v>
      </c>
      <c r="I114">
        <f t="shared" si="51"/>
        <v>1.5736307278797068</v>
      </c>
      <c r="J114">
        <f t="shared" si="52"/>
        <v>7.8012830853539246</v>
      </c>
      <c r="K114">
        <f t="shared" si="53"/>
        <v>632.44757142857145</v>
      </c>
      <c r="L114">
        <f t="shared" si="54"/>
        <v>490.97703327772274</v>
      </c>
      <c r="M114">
        <f t="shared" si="55"/>
        <v>49.745621169737198</v>
      </c>
      <c r="N114">
        <f t="shared" si="56"/>
        <v>64.079366580492831</v>
      </c>
      <c r="O114">
        <f t="shared" si="57"/>
        <v>9.9911859340775178E-2</v>
      </c>
      <c r="P114">
        <f t="shared" si="58"/>
        <v>2.7684003277892701</v>
      </c>
      <c r="Q114">
        <f t="shared" si="59"/>
        <v>9.7951035756279892E-2</v>
      </c>
      <c r="R114">
        <f t="shared" si="60"/>
        <v>6.1392364361432854E-2</v>
      </c>
      <c r="S114">
        <f t="shared" si="61"/>
        <v>194.43995823952281</v>
      </c>
      <c r="T114">
        <f t="shared" si="62"/>
        <v>33.283449874262779</v>
      </c>
      <c r="U114">
        <f t="shared" si="63"/>
        <v>32.421999999999997</v>
      </c>
      <c r="V114">
        <f t="shared" si="64"/>
        <v>4.890330930254823</v>
      </c>
      <c r="W114">
        <f t="shared" si="65"/>
        <v>67.730342465404263</v>
      </c>
      <c r="X114">
        <f t="shared" si="66"/>
        <v>3.3286023542014269</v>
      </c>
      <c r="Y114">
        <f t="shared" si="67"/>
        <v>4.9144921360786435</v>
      </c>
      <c r="Z114">
        <f t="shared" si="68"/>
        <v>1.5617285760533961</v>
      </c>
      <c r="AA114">
        <f t="shared" si="69"/>
        <v>-69.397115099495068</v>
      </c>
      <c r="AB114">
        <f t="shared" si="70"/>
        <v>13.040185580762737</v>
      </c>
      <c r="AC114">
        <f t="shared" si="71"/>
        <v>1.0731326048630963</v>
      </c>
      <c r="AD114">
        <f t="shared" si="72"/>
        <v>139.15616132565358</v>
      </c>
      <c r="AE114">
        <f t="shared" si="73"/>
        <v>17.413802644079091</v>
      </c>
      <c r="AF114">
        <f t="shared" si="74"/>
        <v>1.5681049628708024</v>
      </c>
      <c r="AG114">
        <f t="shared" si="75"/>
        <v>7.8012830853539246</v>
      </c>
      <c r="AH114">
        <v>670.48298082632959</v>
      </c>
      <c r="AI114">
        <v>656.47033333333331</v>
      </c>
      <c r="AJ114">
        <v>1.693605732232137</v>
      </c>
      <c r="AK114">
        <v>63.439053204931277</v>
      </c>
      <c r="AL114">
        <f t="shared" si="76"/>
        <v>1.5736307278797068</v>
      </c>
      <c r="AM114">
        <v>31.45283730647013</v>
      </c>
      <c r="AN114">
        <v>32.855513333333342</v>
      </c>
      <c r="AO114">
        <v>2.9132233815493672E-4</v>
      </c>
      <c r="AP114">
        <v>87.696171181003294</v>
      </c>
      <c r="AQ114">
        <v>103</v>
      </c>
      <c r="AR114">
        <v>16</v>
      </c>
      <c r="AS114">
        <f t="shared" si="77"/>
        <v>1</v>
      </c>
      <c r="AT114">
        <f t="shared" si="78"/>
        <v>0</v>
      </c>
      <c r="AU114">
        <f t="shared" si="79"/>
        <v>47434.517876597864</v>
      </c>
      <c r="AV114" t="s">
        <v>412</v>
      </c>
      <c r="AW114" t="s">
        <v>412</v>
      </c>
      <c r="AX114">
        <v>0</v>
      </c>
      <c r="AY114">
        <v>0</v>
      </c>
      <c r="AZ114" t="e">
        <f t="shared" si="80"/>
        <v>#DIV/0!</v>
      </c>
      <c r="BA114">
        <v>0</v>
      </c>
      <c r="BB114" t="s">
        <v>412</v>
      </c>
      <c r="BC114" t="s">
        <v>412</v>
      </c>
      <c r="BD114">
        <v>0</v>
      </c>
      <c r="BE114">
        <v>0</v>
      </c>
      <c r="BF114" t="e">
        <f t="shared" si="81"/>
        <v>#DIV/0!</v>
      </c>
      <c r="BG114">
        <v>0.5</v>
      </c>
      <c r="BH114">
        <f t="shared" si="82"/>
        <v>1009.5183410567477</v>
      </c>
      <c r="BI114">
        <f t="shared" si="83"/>
        <v>7.8012830853539246</v>
      </c>
      <c r="BJ114" t="e">
        <f t="shared" si="84"/>
        <v>#DIV/0!</v>
      </c>
      <c r="BK114">
        <f t="shared" si="85"/>
        <v>7.727727935272247E-3</v>
      </c>
      <c r="BL114" t="e">
        <f t="shared" si="86"/>
        <v>#DIV/0!</v>
      </c>
      <c r="BM114" t="e">
        <f t="shared" si="87"/>
        <v>#DIV/0!</v>
      </c>
      <c r="BN114" t="s">
        <v>412</v>
      </c>
      <c r="BO114">
        <v>0</v>
      </c>
      <c r="BP114" t="e">
        <f t="shared" si="88"/>
        <v>#DIV/0!</v>
      </c>
      <c r="BQ114" t="e">
        <f t="shared" si="89"/>
        <v>#DIV/0!</v>
      </c>
      <c r="BR114" t="e">
        <f t="shared" si="90"/>
        <v>#DIV/0!</v>
      </c>
      <c r="BS114" t="e">
        <f t="shared" si="91"/>
        <v>#DIV/0!</v>
      </c>
      <c r="BT114" t="e">
        <f t="shared" si="92"/>
        <v>#DIV/0!</v>
      </c>
      <c r="BU114" t="e">
        <f t="shared" si="93"/>
        <v>#DIV/0!</v>
      </c>
      <c r="BV114" t="e">
        <f t="shared" si="94"/>
        <v>#DIV/0!</v>
      </c>
      <c r="BW114" t="e">
        <f t="shared" si="95"/>
        <v>#DIV/0!</v>
      </c>
      <c r="BX114" t="s">
        <v>412</v>
      </c>
      <c r="BY114" t="s">
        <v>412</v>
      </c>
      <c r="BZ114" t="s">
        <v>412</v>
      </c>
      <c r="CA114" t="s">
        <v>412</v>
      </c>
      <c r="CB114" t="s">
        <v>412</v>
      </c>
      <c r="CC114" t="s">
        <v>412</v>
      </c>
      <c r="CD114" t="s">
        <v>412</v>
      </c>
      <c r="CE114" t="s">
        <v>412</v>
      </c>
      <c r="CF114">
        <v>253</v>
      </c>
      <c r="CG114">
        <v>1000</v>
      </c>
      <c r="CH114" t="s">
        <v>413</v>
      </c>
      <c r="CI114">
        <v>1110.1500000000001</v>
      </c>
      <c r="CJ114">
        <v>1175.8634999999999</v>
      </c>
      <c r="CK114">
        <v>1152.67</v>
      </c>
      <c r="CL114">
        <v>1.3005735999999999E-4</v>
      </c>
      <c r="CM114">
        <v>6.5004835999999994E-4</v>
      </c>
      <c r="CN114">
        <v>4.7597999359999997E-2</v>
      </c>
      <c r="CO114">
        <v>5.5000000000000003E-4</v>
      </c>
      <c r="CP114">
        <f t="shared" si="96"/>
        <v>1200.007142857143</v>
      </c>
      <c r="CQ114">
        <f t="shared" si="97"/>
        <v>1009.5183410567477</v>
      </c>
      <c r="CR114">
        <f t="shared" si="98"/>
        <v>0.84126027671230919</v>
      </c>
      <c r="CS114">
        <f t="shared" si="99"/>
        <v>0.16203233405475675</v>
      </c>
      <c r="CT114">
        <v>6</v>
      </c>
      <c r="CU114">
        <v>0.5</v>
      </c>
      <c r="CV114" t="s">
        <v>414</v>
      </c>
      <c r="CW114">
        <v>2</v>
      </c>
      <c r="CX114" t="b">
        <v>1</v>
      </c>
      <c r="CY114">
        <v>1658151400</v>
      </c>
      <c r="CZ114">
        <v>632.44757142857145</v>
      </c>
      <c r="DA114">
        <v>649.42985714285714</v>
      </c>
      <c r="DB114">
        <v>32.852485714285713</v>
      </c>
      <c r="DC114">
        <v>31.45317142857143</v>
      </c>
      <c r="DD114">
        <v>634.62985714285708</v>
      </c>
      <c r="DE114">
        <v>32.347714285714289</v>
      </c>
      <c r="DF114">
        <v>650.28514285714289</v>
      </c>
      <c r="DG114">
        <v>101.21985714285709</v>
      </c>
      <c r="DH114">
        <v>9.9792857142857141E-2</v>
      </c>
      <c r="DI114">
        <v>32.509371428571427</v>
      </c>
      <c r="DJ114">
        <v>999.89999999999986</v>
      </c>
      <c r="DK114">
        <v>32.421999999999997</v>
      </c>
      <c r="DL114">
        <v>0</v>
      </c>
      <c r="DM114">
        <v>0</v>
      </c>
      <c r="DN114">
        <v>8998.6628571428555</v>
      </c>
      <c r="DO114">
        <v>0</v>
      </c>
      <c r="DP114">
        <v>655.6995714285714</v>
      </c>
      <c r="DQ114">
        <v>-16.982242857142861</v>
      </c>
      <c r="DR114">
        <v>653.9307142857142</v>
      </c>
      <c r="DS114">
        <v>670.51985714285706</v>
      </c>
      <c r="DT114">
        <v>1.399315714285714</v>
      </c>
      <c r="DU114">
        <v>649.42985714285714</v>
      </c>
      <c r="DV114">
        <v>31.45317142857143</v>
      </c>
      <c r="DW114">
        <v>3.3253271428571431</v>
      </c>
      <c r="DX114">
        <v>3.1836885714285721</v>
      </c>
      <c r="DY114">
        <v>25.753342857142862</v>
      </c>
      <c r="DZ114">
        <v>25.021142857142859</v>
      </c>
      <c r="EA114">
        <v>1200.007142857143</v>
      </c>
      <c r="EB114">
        <v>0.95799442857142858</v>
      </c>
      <c r="EC114">
        <v>4.2005871428571442E-2</v>
      </c>
      <c r="ED114">
        <v>0</v>
      </c>
      <c r="EE114">
        <v>2.5938142857142861</v>
      </c>
      <c r="EF114">
        <v>0</v>
      </c>
      <c r="EG114">
        <v>12430.48571428572</v>
      </c>
      <c r="EH114">
        <v>9555.0314285714285</v>
      </c>
      <c r="EI114">
        <v>46.436999999999998</v>
      </c>
      <c r="EJ114">
        <v>48.75</v>
      </c>
      <c r="EK114">
        <v>47.936999999999998</v>
      </c>
      <c r="EL114">
        <v>46.830000000000013</v>
      </c>
      <c r="EM114">
        <v>46.125</v>
      </c>
      <c r="EN114">
        <v>1149.5971428571429</v>
      </c>
      <c r="EO114">
        <v>50.411428571428573</v>
      </c>
      <c r="EP114">
        <v>0</v>
      </c>
      <c r="EQ114">
        <v>593908.90000009537</v>
      </c>
      <c r="ER114">
        <v>0</v>
      </c>
      <c r="ES114">
        <v>2.585048</v>
      </c>
      <c r="ET114">
        <v>-9.8753850918544203E-2</v>
      </c>
      <c r="EU114">
        <v>30.576923052503901</v>
      </c>
      <c r="EV114">
        <v>12432.86</v>
      </c>
      <c r="EW114">
        <v>15</v>
      </c>
      <c r="EX114">
        <v>1658144494.0999999</v>
      </c>
      <c r="EY114" t="s">
        <v>415</v>
      </c>
      <c r="EZ114">
        <v>1658144494.0999999</v>
      </c>
      <c r="FA114">
        <v>1658144488.0999999</v>
      </c>
      <c r="FB114">
        <v>9</v>
      </c>
      <c r="FC114">
        <v>-0.39</v>
      </c>
      <c r="FD114">
        <v>0.129</v>
      </c>
      <c r="FE114">
        <v>-1.6950000000000001</v>
      </c>
      <c r="FF114">
        <v>0.501</v>
      </c>
      <c r="FG114">
        <v>420</v>
      </c>
      <c r="FH114">
        <v>31</v>
      </c>
      <c r="FI114">
        <v>0.32</v>
      </c>
      <c r="FJ114">
        <v>0.13</v>
      </c>
      <c r="FK114">
        <v>-16.741148780487801</v>
      </c>
      <c r="FL114">
        <v>-1.4369665505226361</v>
      </c>
      <c r="FM114">
        <v>0.15536293484259059</v>
      </c>
      <c r="FN114">
        <v>0</v>
      </c>
      <c r="FO114">
        <v>2.6167500000000001</v>
      </c>
      <c r="FP114">
        <v>-0.37195874614146512</v>
      </c>
      <c r="FQ114">
        <v>0.14378135821652341</v>
      </c>
      <c r="FR114">
        <v>1</v>
      </c>
      <c r="FS114">
        <v>1.3778770731707319</v>
      </c>
      <c r="FT114">
        <v>0.17026034843205681</v>
      </c>
      <c r="FU114">
        <v>1.7005334922426989E-2</v>
      </c>
      <c r="FV114">
        <v>0</v>
      </c>
      <c r="FW114">
        <v>1</v>
      </c>
      <c r="FX114">
        <v>3</v>
      </c>
      <c r="FY114" t="s">
        <v>493</v>
      </c>
      <c r="FZ114">
        <v>3.3722099999999999</v>
      </c>
      <c r="GA114">
        <v>2.8936299999999999</v>
      </c>
      <c r="GB114">
        <v>0.13456699999999999</v>
      </c>
      <c r="GC114">
        <v>0.13877800000000001</v>
      </c>
      <c r="GD114">
        <v>0.138013</v>
      </c>
      <c r="GE114">
        <v>0.136908</v>
      </c>
      <c r="GF114">
        <v>30064.5</v>
      </c>
      <c r="GG114">
        <v>26010.1</v>
      </c>
      <c r="GH114">
        <v>31038</v>
      </c>
      <c r="GI114">
        <v>28134</v>
      </c>
      <c r="GJ114">
        <v>35231.699999999997</v>
      </c>
      <c r="GK114">
        <v>34255.800000000003</v>
      </c>
      <c r="GL114">
        <v>40448.6</v>
      </c>
      <c r="GM114">
        <v>39207.599999999999</v>
      </c>
      <c r="GN114">
        <v>2.1987000000000001</v>
      </c>
      <c r="GO114">
        <v>1.6696</v>
      </c>
      <c r="GP114">
        <v>0</v>
      </c>
      <c r="GQ114">
        <v>0.106804</v>
      </c>
      <c r="GR114">
        <v>999.9</v>
      </c>
      <c r="GS114">
        <v>30.694700000000001</v>
      </c>
      <c r="GT114">
        <v>66.7</v>
      </c>
      <c r="GU114">
        <v>34.4</v>
      </c>
      <c r="GV114">
        <v>36.000100000000003</v>
      </c>
      <c r="GW114">
        <v>49.91</v>
      </c>
      <c r="GX114">
        <v>44.851799999999997</v>
      </c>
      <c r="GY114">
        <v>1</v>
      </c>
      <c r="GZ114">
        <v>0.39652900000000002</v>
      </c>
      <c r="HA114">
        <v>0.43704799999999999</v>
      </c>
      <c r="HB114">
        <v>20.213899999999999</v>
      </c>
      <c r="HC114">
        <v>5.2112999999999996</v>
      </c>
      <c r="HD114">
        <v>11.968</v>
      </c>
      <c r="HE114">
        <v>4.9897999999999998</v>
      </c>
      <c r="HF114">
        <v>3.2917999999999998</v>
      </c>
      <c r="HG114">
        <v>7856.9</v>
      </c>
      <c r="HH114">
        <v>9999</v>
      </c>
      <c r="HI114">
        <v>9999</v>
      </c>
      <c r="HJ114">
        <v>921.9</v>
      </c>
      <c r="HK114">
        <v>4.9712399999999999</v>
      </c>
      <c r="HL114">
        <v>1.87382</v>
      </c>
      <c r="HM114">
        <v>1.87012</v>
      </c>
      <c r="HN114">
        <v>1.8696600000000001</v>
      </c>
      <c r="HO114">
        <v>1.87439</v>
      </c>
      <c r="HP114">
        <v>1.87103</v>
      </c>
      <c r="HQ114">
        <v>1.86652</v>
      </c>
      <c r="HR114">
        <v>1.87767</v>
      </c>
      <c r="HS114">
        <v>0</v>
      </c>
      <c r="HT114">
        <v>0</v>
      </c>
      <c r="HU114">
        <v>0</v>
      </c>
      <c r="HV114">
        <v>0</v>
      </c>
      <c r="HW114" t="s">
        <v>417</v>
      </c>
      <c r="HX114" t="s">
        <v>418</v>
      </c>
      <c r="HY114" t="s">
        <v>419</v>
      </c>
      <c r="HZ114" t="s">
        <v>419</v>
      </c>
      <c r="IA114" t="s">
        <v>419</v>
      </c>
      <c r="IB114" t="s">
        <v>419</v>
      </c>
      <c r="IC114">
        <v>0</v>
      </c>
      <c r="ID114">
        <v>100</v>
      </c>
      <c r="IE114">
        <v>100</v>
      </c>
      <c r="IF114">
        <v>-2.1880000000000002</v>
      </c>
      <c r="IG114">
        <v>0.50490000000000002</v>
      </c>
      <c r="IH114">
        <v>-1.5492032321761531</v>
      </c>
      <c r="II114">
        <v>1.7196870422270779E-5</v>
      </c>
      <c r="IJ114">
        <v>-2.1741833173098589E-6</v>
      </c>
      <c r="IK114">
        <v>9.0595066644434051E-10</v>
      </c>
      <c r="IL114">
        <v>-9.5844304854189682E-2</v>
      </c>
      <c r="IM114">
        <v>-1.2435942757381079E-3</v>
      </c>
      <c r="IN114">
        <v>8.3241555849602686E-4</v>
      </c>
      <c r="IO114">
        <v>-6.8006265696850886E-6</v>
      </c>
      <c r="IP114">
        <v>17</v>
      </c>
      <c r="IQ114">
        <v>2050</v>
      </c>
      <c r="IR114">
        <v>3</v>
      </c>
      <c r="IS114">
        <v>34</v>
      </c>
      <c r="IT114">
        <v>115.1</v>
      </c>
      <c r="IU114">
        <v>115.2</v>
      </c>
      <c r="IV114">
        <v>1.5246599999999999</v>
      </c>
      <c r="IW114">
        <v>2.5439500000000002</v>
      </c>
      <c r="IX114">
        <v>1.49902</v>
      </c>
      <c r="IY114">
        <v>2.3034699999999999</v>
      </c>
      <c r="IZ114">
        <v>1.69678</v>
      </c>
      <c r="JA114">
        <v>2.3877000000000002</v>
      </c>
      <c r="JB114">
        <v>38.796399999999998</v>
      </c>
      <c r="JC114">
        <v>14.9726</v>
      </c>
      <c r="JD114">
        <v>18</v>
      </c>
      <c r="JE114">
        <v>580.78399999999999</v>
      </c>
      <c r="JF114">
        <v>322.149</v>
      </c>
      <c r="JG114">
        <v>30.001000000000001</v>
      </c>
      <c r="JH114">
        <v>32.688000000000002</v>
      </c>
      <c r="JI114">
        <v>30</v>
      </c>
      <c r="JJ114">
        <v>32.508299999999998</v>
      </c>
      <c r="JK114">
        <v>32.486199999999997</v>
      </c>
      <c r="JL114">
        <v>30.590199999999999</v>
      </c>
      <c r="JM114">
        <v>20.903199999999998</v>
      </c>
      <c r="JN114">
        <v>100</v>
      </c>
      <c r="JO114">
        <v>30</v>
      </c>
      <c r="JP114">
        <v>662.26199999999994</v>
      </c>
      <c r="JQ114">
        <v>31.5381</v>
      </c>
      <c r="JR114">
        <v>98.897900000000007</v>
      </c>
      <c r="JS114">
        <v>98.750299999999996</v>
      </c>
    </row>
    <row r="115" spans="1:279" x14ac:dyDescent="0.2">
      <c r="A115">
        <v>100</v>
      </c>
      <c r="B115">
        <v>1658151406</v>
      </c>
      <c r="C115">
        <v>395</v>
      </c>
      <c r="D115" t="s">
        <v>618</v>
      </c>
      <c r="E115" t="s">
        <v>619</v>
      </c>
      <c r="F115">
        <v>4</v>
      </c>
      <c r="G115">
        <v>1658151403.6875</v>
      </c>
      <c r="H115">
        <f t="shared" si="50"/>
        <v>1.5774447108425308E-3</v>
      </c>
      <c r="I115">
        <f t="shared" si="51"/>
        <v>1.5774447108425307</v>
      </c>
      <c r="J115">
        <f t="shared" si="52"/>
        <v>7.8672528848195133</v>
      </c>
      <c r="K115">
        <f t="shared" si="53"/>
        <v>638.53925000000004</v>
      </c>
      <c r="L115">
        <f t="shared" si="54"/>
        <v>496.09527480787949</v>
      </c>
      <c r="M115">
        <f t="shared" si="55"/>
        <v>50.263575968818202</v>
      </c>
      <c r="N115">
        <f t="shared" si="56"/>
        <v>64.695770613571327</v>
      </c>
      <c r="O115">
        <f t="shared" si="57"/>
        <v>0.10010957738420095</v>
      </c>
      <c r="P115">
        <f t="shared" si="58"/>
        <v>2.7717445836061314</v>
      </c>
      <c r="Q115">
        <f t="shared" si="59"/>
        <v>9.8143392707773516E-2</v>
      </c>
      <c r="R115">
        <f t="shared" si="60"/>
        <v>6.1513057944011712E-2</v>
      </c>
      <c r="S115">
        <f t="shared" si="61"/>
        <v>194.43094329769593</v>
      </c>
      <c r="T115">
        <f t="shared" si="62"/>
        <v>33.282106782871978</v>
      </c>
      <c r="U115">
        <f t="shared" si="63"/>
        <v>32.426362500000003</v>
      </c>
      <c r="V115">
        <f t="shared" si="64"/>
        <v>4.8915348547889685</v>
      </c>
      <c r="W115">
        <f t="shared" si="65"/>
        <v>67.738594527186606</v>
      </c>
      <c r="X115">
        <f t="shared" si="66"/>
        <v>3.3291235533479333</v>
      </c>
      <c r="Y115">
        <f t="shared" si="67"/>
        <v>4.9146628692034691</v>
      </c>
      <c r="Z115">
        <f t="shared" si="68"/>
        <v>1.5624113014410352</v>
      </c>
      <c r="AA115">
        <f t="shared" si="69"/>
        <v>-69.565311748155608</v>
      </c>
      <c r="AB115">
        <f t="shared" si="70"/>
        <v>12.496108335028309</v>
      </c>
      <c r="AC115">
        <f t="shared" si="71"/>
        <v>1.0271425034998876</v>
      </c>
      <c r="AD115">
        <f t="shared" si="72"/>
        <v>138.38888238806851</v>
      </c>
      <c r="AE115">
        <f t="shared" si="73"/>
        <v>17.573132927077634</v>
      </c>
      <c r="AF115">
        <f t="shared" si="74"/>
        <v>1.5745926864769899</v>
      </c>
      <c r="AG115">
        <f t="shared" si="75"/>
        <v>7.8672528848195133</v>
      </c>
      <c r="AH115">
        <v>677.49417174903988</v>
      </c>
      <c r="AI115">
        <v>663.3392060606061</v>
      </c>
      <c r="AJ115">
        <v>1.7142055097950291</v>
      </c>
      <c r="AK115">
        <v>63.439053204931277</v>
      </c>
      <c r="AL115">
        <f t="shared" si="76"/>
        <v>1.5774447108425307</v>
      </c>
      <c r="AM115">
        <v>31.453083546362741</v>
      </c>
      <c r="AN115">
        <v>32.859999393939397</v>
      </c>
      <c r="AO115">
        <v>1.2589909858952159E-4</v>
      </c>
      <c r="AP115">
        <v>87.696171181003294</v>
      </c>
      <c r="AQ115">
        <v>103</v>
      </c>
      <c r="AR115">
        <v>16</v>
      </c>
      <c r="AS115">
        <f t="shared" si="77"/>
        <v>1</v>
      </c>
      <c r="AT115">
        <f t="shared" si="78"/>
        <v>0</v>
      </c>
      <c r="AU115">
        <f t="shared" si="79"/>
        <v>47526.621464220654</v>
      </c>
      <c r="AV115" t="s">
        <v>412</v>
      </c>
      <c r="AW115" t="s">
        <v>412</v>
      </c>
      <c r="AX115">
        <v>0</v>
      </c>
      <c r="AY115">
        <v>0</v>
      </c>
      <c r="AZ115" t="e">
        <f t="shared" si="80"/>
        <v>#DIV/0!</v>
      </c>
      <c r="BA115">
        <v>0</v>
      </c>
      <c r="BB115" t="s">
        <v>412</v>
      </c>
      <c r="BC115" t="s">
        <v>412</v>
      </c>
      <c r="BD115">
        <v>0</v>
      </c>
      <c r="BE115">
        <v>0</v>
      </c>
      <c r="BF115" t="e">
        <f t="shared" si="81"/>
        <v>#DIV/0!</v>
      </c>
      <c r="BG115">
        <v>0.5</v>
      </c>
      <c r="BH115">
        <f t="shared" si="82"/>
        <v>1009.4713421231584</v>
      </c>
      <c r="BI115">
        <f t="shared" si="83"/>
        <v>7.8672528848195133</v>
      </c>
      <c r="BJ115" t="e">
        <f t="shared" si="84"/>
        <v>#DIV/0!</v>
      </c>
      <c r="BK115">
        <f t="shared" si="85"/>
        <v>7.7934385618840937E-3</v>
      </c>
      <c r="BL115" t="e">
        <f t="shared" si="86"/>
        <v>#DIV/0!</v>
      </c>
      <c r="BM115" t="e">
        <f t="shared" si="87"/>
        <v>#DIV/0!</v>
      </c>
      <c r="BN115" t="s">
        <v>412</v>
      </c>
      <c r="BO115">
        <v>0</v>
      </c>
      <c r="BP115" t="e">
        <f t="shared" si="88"/>
        <v>#DIV/0!</v>
      </c>
      <c r="BQ115" t="e">
        <f t="shared" si="89"/>
        <v>#DIV/0!</v>
      </c>
      <c r="BR115" t="e">
        <f t="shared" si="90"/>
        <v>#DIV/0!</v>
      </c>
      <c r="BS115" t="e">
        <f t="shared" si="91"/>
        <v>#DIV/0!</v>
      </c>
      <c r="BT115" t="e">
        <f t="shared" si="92"/>
        <v>#DIV/0!</v>
      </c>
      <c r="BU115" t="e">
        <f t="shared" si="93"/>
        <v>#DIV/0!</v>
      </c>
      <c r="BV115" t="e">
        <f t="shared" si="94"/>
        <v>#DIV/0!</v>
      </c>
      <c r="BW115" t="e">
        <f t="shared" si="95"/>
        <v>#DIV/0!</v>
      </c>
      <c r="BX115" t="s">
        <v>412</v>
      </c>
      <c r="BY115" t="s">
        <v>412</v>
      </c>
      <c r="BZ115" t="s">
        <v>412</v>
      </c>
      <c r="CA115" t="s">
        <v>412</v>
      </c>
      <c r="CB115" t="s">
        <v>412</v>
      </c>
      <c r="CC115" t="s">
        <v>412</v>
      </c>
      <c r="CD115" t="s">
        <v>412</v>
      </c>
      <c r="CE115" t="s">
        <v>412</v>
      </c>
      <c r="CF115">
        <v>253</v>
      </c>
      <c r="CG115">
        <v>1000</v>
      </c>
      <c r="CH115" t="s">
        <v>413</v>
      </c>
      <c r="CI115">
        <v>1110.1500000000001</v>
      </c>
      <c r="CJ115">
        <v>1175.8634999999999</v>
      </c>
      <c r="CK115">
        <v>1152.67</v>
      </c>
      <c r="CL115">
        <v>1.3005735999999999E-4</v>
      </c>
      <c r="CM115">
        <v>6.5004835999999994E-4</v>
      </c>
      <c r="CN115">
        <v>4.7597999359999997E-2</v>
      </c>
      <c r="CO115">
        <v>5.5000000000000003E-4</v>
      </c>
      <c r="CP115">
        <f t="shared" si="96"/>
        <v>1199.9512500000001</v>
      </c>
      <c r="CQ115">
        <f t="shared" si="97"/>
        <v>1009.4713421231584</v>
      </c>
      <c r="CR115">
        <f t="shared" si="98"/>
        <v>0.84126029463543484</v>
      </c>
      <c r="CS115">
        <f t="shared" si="99"/>
        <v>0.16203236864638954</v>
      </c>
      <c r="CT115">
        <v>6</v>
      </c>
      <c r="CU115">
        <v>0.5</v>
      </c>
      <c r="CV115" t="s">
        <v>414</v>
      </c>
      <c r="CW115">
        <v>2</v>
      </c>
      <c r="CX115" t="b">
        <v>1</v>
      </c>
      <c r="CY115">
        <v>1658151403.6875</v>
      </c>
      <c r="CZ115">
        <v>638.53925000000004</v>
      </c>
      <c r="DA115">
        <v>655.68062499999996</v>
      </c>
      <c r="DB115">
        <v>32.858037500000002</v>
      </c>
      <c r="DC115">
        <v>31.452987499999999</v>
      </c>
      <c r="DD115">
        <v>640.73175000000003</v>
      </c>
      <c r="DE115">
        <v>32.353099999999998</v>
      </c>
      <c r="DF115">
        <v>650.30625000000009</v>
      </c>
      <c r="DG115">
        <v>101.21837499999999</v>
      </c>
      <c r="DH115">
        <v>0.10001790000000001</v>
      </c>
      <c r="DI115">
        <v>32.509987500000001</v>
      </c>
      <c r="DJ115">
        <v>999.9</v>
      </c>
      <c r="DK115">
        <v>32.426362500000003</v>
      </c>
      <c r="DL115">
        <v>0</v>
      </c>
      <c r="DM115">
        <v>0</v>
      </c>
      <c r="DN115">
        <v>9016.5612500000007</v>
      </c>
      <c r="DO115">
        <v>0</v>
      </c>
      <c r="DP115">
        <v>652.46887500000003</v>
      </c>
      <c r="DQ115">
        <v>-17.141312500000002</v>
      </c>
      <c r="DR115">
        <v>660.23325</v>
      </c>
      <c r="DS115">
        <v>676.97350000000006</v>
      </c>
      <c r="DT115">
        <v>1.4050387499999999</v>
      </c>
      <c r="DU115">
        <v>655.68062499999996</v>
      </c>
      <c r="DV115">
        <v>31.452987499999999</v>
      </c>
      <c r="DW115">
        <v>3.3258350000000001</v>
      </c>
      <c r="DX115">
        <v>3.1836175</v>
      </c>
      <c r="DY115">
        <v>25.755949999999999</v>
      </c>
      <c r="DZ115">
        <v>25.020775</v>
      </c>
      <c r="EA115">
        <v>1199.9512500000001</v>
      </c>
      <c r="EB115">
        <v>0.95799425000000005</v>
      </c>
      <c r="EC115">
        <v>4.2006062500000003E-2</v>
      </c>
      <c r="ED115">
        <v>0</v>
      </c>
      <c r="EE115">
        <v>2.7631250000000001</v>
      </c>
      <c r="EF115">
        <v>0</v>
      </c>
      <c r="EG115">
        <v>12436.275</v>
      </c>
      <c r="EH115">
        <v>9554.5875000000015</v>
      </c>
      <c r="EI115">
        <v>46.460624999999993</v>
      </c>
      <c r="EJ115">
        <v>48.804250000000003</v>
      </c>
      <c r="EK115">
        <v>47.936999999999998</v>
      </c>
      <c r="EL115">
        <v>46.827749999999988</v>
      </c>
      <c r="EM115">
        <v>46.140500000000003</v>
      </c>
      <c r="EN115">
        <v>1149.5474999999999</v>
      </c>
      <c r="EO115">
        <v>50.41</v>
      </c>
      <c r="EP115">
        <v>0</v>
      </c>
      <c r="EQ115">
        <v>593913.10000014305</v>
      </c>
      <c r="ER115">
        <v>0</v>
      </c>
      <c r="ES115">
        <v>2.6201115384615381</v>
      </c>
      <c r="ET115">
        <v>0.51654359113022652</v>
      </c>
      <c r="EU115">
        <v>-5.3572651505423057</v>
      </c>
      <c r="EV115">
        <v>12435.034615384609</v>
      </c>
      <c r="EW115">
        <v>15</v>
      </c>
      <c r="EX115">
        <v>1658144494.0999999</v>
      </c>
      <c r="EY115" t="s">
        <v>415</v>
      </c>
      <c r="EZ115">
        <v>1658144494.0999999</v>
      </c>
      <c r="FA115">
        <v>1658144488.0999999</v>
      </c>
      <c r="FB115">
        <v>9</v>
      </c>
      <c r="FC115">
        <v>-0.39</v>
      </c>
      <c r="FD115">
        <v>0.129</v>
      </c>
      <c r="FE115">
        <v>-1.6950000000000001</v>
      </c>
      <c r="FF115">
        <v>0.501</v>
      </c>
      <c r="FG115">
        <v>420</v>
      </c>
      <c r="FH115">
        <v>31</v>
      </c>
      <c r="FI115">
        <v>0.32</v>
      </c>
      <c r="FJ115">
        <v>0.13</v>
      </c>
      <c r="FK115">
        <v>-16.835934999999999</v>
      </c>
      <c r="FL115">
        <v>-1.9759024390243221</v>
      </c>
      <c r="FM115">
        <v>0.19156722782094041</v>
      </c>
      <c r="FN115">
        <v>0</v>
      </c>
      <c r="FO115">
        <v>2.6070676470588232</v>
      </c>
      <c r="FP115">
        <v>-4.8939649508723551E-2</v>
      </c>
      <c r="FQ115">
        <v>0.1713639946405591</v>
      </c>
      <c r="FR115">
        <v>1</v>
      </c>
      <c r="FS115">
        <v>1.3877090000000001</v>
      </c>
      <c r="FT115">
        <v>0.1367651031894935</v>
      </c>
      <c r="FU115">
        <v>1.3377683431745569E-2</v>
      </c>
      <c r="FV115">
        <v>0</v>
      </c>
      <c r="FW115">
        <v>1</v>
      </c>
      <c r="FX115">
        <v>3</v>
      </c>
      <c r="FY115" t="s">
        <v>493</v>
      </c>
      <c r="FZ115">
        <v>3.3723200000000002</v>
      </c>
      <c r="GA115">
        <v>2.8938299999999999</v>
      </c>
      <c r="GB115">
        <v>0.135547</v>
      </c>
      <c r="GC115">
        <v>0.13977100000000001</v>
      </c>
      <c r="GD115">
        <v>0.138021</v>
      </c>
      <c r="GE115">
        <v>0.136902</v>
      </c>
      <c r="GF115">
        <v>30030.5</v>
      </c>
      <c r="GG115">
        <v>25979.5</v>
      </c>
      <c r="GH115">
        <v>31038.1</v>
      </c>
      <c r="GI115">
        <v>28133.3</v>
      </c>
      <c r="GJ115">
        <v>35231.199999999997</v>
      </c>
      <c r="GK115">
        <v>34255.9</v>
      </c>
      <c r="GL115">
        <v>40448.5</v>
      </c>
      <c r="GM115">
        <v>39207.5</v>
      </c>
      <c r="GN115">
        <v>2.1993299999999998</v>
      </c>
      <c r="GO115">
        <v>1.6691199999999999</v>
      </c>
      <c r="GP115">
        <v>0</v>
      </c>
      <c r="GQ115">
        <v>0.105672</v>
      </c>
      <c r="GR115">
        <v>999.9</v>
      </c>
      <c r="GS115">
        <v>30.7089</v>
      </c>
      <c r="GT115">
        <v>66.7</v>
      </c>
      <c r="GU115">
        <v>34.4</v>
      </c>
      <c r="GV115">
        <v>36.000900000000001</v>
      </c>
      <c r="GW115">
        <v>49.7</v>
      </c>
      <c r="GX115">
        <v>44.302900000000001</v>
      </c>
      <c r="GY115">
        <v>1</v>
      </c>
      <c r="GZ115">
        <v>0.39659299999999997</v>
      </c>
      <c r="HA115">
        <v>0.44137500000000002</v>
      </c>
      <c r="HB115">
        <v>20.214600000000001</v>
      </c>
      <c r="HC115">
        <v>5.2150400000000001</v>
      </c>
      <c r="HD115">
        <v>11.968</v>
      </c>
      <c r="HE115">
        <v>4.9911000000000003</v>
      </c>
      <c r="HF115">
        <v>3.2925800000000001</v>
      </c>
      <c r="HG115">
        <v>7857.1</v>
      </c>
      <c r="HH115">
        <v>9999</v>
      </c>
      <c r="HI115">
        <v>9999</v>
      </c>
      <c r="HJ115">
        <v>921.9</v>
      </c>
      <c r="HK115">
        <v>4.97126</v>
      </c>
      <c r="HL115">
        <v>1.8737999999999999</v>
      </c>
      <c r="HM115">
        <v>1.87012</v>
      </c>
      <c r="HN115">
        <v>1.86965</v>
      </c>
      <c r="HO115">
        <v>1.8744000000000001</v>
      </c>
      <c r="HP115">
        <v>1.87103</v>
      </c>
      <c r="HQ115">
        <v>1.86652</v>
      </c>
      <c r="HR115">
        <v>1.87764</v>
      </c>
      <c r="HS115">
        <v>0</v>
      </c>
      <c r="HT115">
        <v>0</v>
      </c>
      <c r="HU115">
        <v>0</v>
      </c>
      <c r="HV115">
        <v>0</v>
      </c>
      <c r="HW115" t="s">
        <v>417</v>
      </c>
      <c r="HX115" t="s">
        <v>418</v>
      </c>
      <c r="HY115" t="s">
        <v>419</v>
      </c>
      <c r="HZ115" t="s">
        <v>419</v>
      </c>
      <c r="IA115" t="s">
        <v>419</v>
      </c>
      <c r="IB115" t="s">
        <v>419</v>
      </c>
      <c r="IC115">
        <v>0</v>
      </c>
      <c r="ID115">
        <v>100</v>
      </c>
      <c r="IE115">
        <v>100</v>
      </c>
      <c r="IF115">
        <v>-2.1989999999999998</v>
      </c>
      <c r="IG115">
        <v>0.505</v>
      </c>
      <c r="IH115">
        <v>-1.5492032321761531</v>
      </c>
      <c r="II115">
        <v>1.7196870422270779E-5</v>
      </c>
      <c r="IJ115">
        <v>-2.1741833173098589E-6</v>
      </c>
      <c r="IK115">
        <v>9.0595066644434051E-10</v>
      </c>
      <c r="IL115">
        <v>-9.5844304854189682E-2</v>
      </c>
      <c r="IM115">
        <v>-1.2435942757381079E-3</v>
      </c>
      <c r="IN115">
        <v>8.3241555849602686E-4</v>
      </c>
      <c r="IO115">
        <v>-6.8006265696850886E-6</v>
      </c>
      <c r="IP115">
        <v>17</v>
      </c>
      <c r="IQ115">
        <v>2050</v>
      </c>
      <c r="IR115">
        <v>3</v>
      </c>
      <c r="IS115">
        <v>34</v>
      </c>
      <c r="IT115">
        <v>115.2</v>
      </c>
      <c r="IU115">
        <v>115.3</v>
      </c>
      <c r="IV115">
        <v>1.53809</v>
      </c>
      <c r="IW115">
        <v>2.5427200000000001</v>
      </c>
      <c r="IX115">
        <v>1.49902</v>
      </c>
      <c r="IY115">
        <v>2.3034699999999999</v>
      </c>
      <c r="IZ115">
        <v>1.69678</v>
      </c>
      <c r="JA115">
        <v>2.3779300000000001</v>
      </c>
      <c r="JB115">
        <v>38.796399999999998</v>
      </c>
      <c r="JC115">
        <v>14.963800000000001</v>
      </c>
      <c r="JD115">
        <v>18</v>
      </c>
      <c r="JE115">
        <v>581.22</v>
      </c>
      <c r="JF115">
        <v>321.89999999999998</v>
      </c>
      <c r="JG115">
        <v>30.001100000000001</v>
      </c>
      <c r="JH115">
        <v>32.687600000000003</v>
      </c>
      <c r="JI115">
        <v>30.0001</v>
      </c>
      <c r="JJ115">
        <v>32.508000000000003</v>
      </c>
      <c r="JK115">
        <v>32.486199999999997</v>
      </c>
      <c r="JL115">
        <v>30.8398</v>
      </c>
      <c r="JM115">
        <v>20.903199999999998</v>
      </c>
      <c r="JN115">
        <v>100</v>
      </c>
      <c r="JO115">
        <v>30</v>
      </c>
      <c r="JP115">
        <v>668.947</v>
      </c>
      <c r="JQ115">
        <v>31.567599999999999</v>
      </c>
      <c r="JR115">
        <v>98.897999999999996</v>
      </c>
      <c r="JS115">
        <v>98.749200000000002</v>
      </c>
    </row>
    <row r="116" spans="1:279" x14ac:dyDescent="0.2">
      <c r="A116">
        <v>101</v>
      </c>
      <c r="B116">
        <v>1658151410</v>
      </c>
      <c r="C116">
        <v>399</v>
      </c>
      <c r="D116" t="s">
        <v>620</v>
      </c>
      <c r="E116" t="s">
        <v>621</v>
      </c>
      <c r="F116">
        <v>4</v>
      </c>
      <c r="G116">
        <v>1658151408</v>
      </c>
      <c r="H116">
        <f t="shared" si="50"/>
        <v>1.5809921273761307E-3</v>
      </c>
      <c r="I116">
        <f t="shared" si="51"/>
        <v>1.5809921273761307</v>
      </c>
      <c r="J116">
        <f t="shared" si="52"/>
        <v>7.8041113772656381</v>
      </c>
      <c r="K116">
        <f t="shared" si="53"/>
        <v>645.73642857142852</v>
      </c>
      <c r="L116">
        <f t="shared" si="54"/>
        <v>504.45514052715276</v>
      </c>
      <c r="M116">
        <f t="shared" si="55"/>
        <v>51.109396547269455</v>
      </c>
      <c r="N116">
        <f t="shared" si="56"/>
        <v>65.423456996367449</v>
      </c>
      <c r="O116">
        <f t="shared" si="57"/>
        <v>0.10038186231961607</v>
      </c>
      <c r="P116">
        <f t="shared" si="58"/>
        <v>2.7614448621355296</v>
      </c>
      <c r="Q116">
        <f t="shared" si="59"/>
        <v>9.8397865368578252E-2</v>
      </c>
      <c r="R116">
        <f t="shared" si="60"/>
        <v>6.167365406800801E-2</v>
      </c>
      <c r="S116">
        <f t="shared" si="61"/>
        <v>194.42653199999998</v>
      </c>
      <c r="T116">
        <f t="shared" si="62"/>
        <v>33.2831675716115</v>
      </c>
      <c r="U116">
        <f t="shared" si="63"/>
        <v>32.425542857142851</v>
      </c>
      <c r="V116">
        <f t="shared" si="64"/>
        <v>4.8913086372551238</v>
      </c>
      <c r="W116">
        <f t="shared" si="65"/>
        <v>67.747988911958572</v>
      </c>
      <c r="X116">
        <f t="shared" si="66"/>
        <v>3.3294722695525456</v>
      </c>
      <c r="Y116">
        <f t="shared" si="67"/>
        <v>4.9144960950491656</v>
      </c>
      <c r="Z116">
        <f t="shared" si="68"/>
        <v>1.5618363677025782</v>
      </c>
      <c r="AA116">
        <f t="shared" si="69"/>
        <v>-69.721752817287367</v>
      </c>
      <c r="AB116">
        <f t="shared" si="70"/>
        <v>12.482106648949356</v>
      </c>
      <c r="AC116">
        <f t="shared" si="71"/>
        <v>1.0298111939682326</v>
      </c>
      <c r="AD116">
        <f t="shared" si="72"/>
        <v>138.21669702563022</v>
      </c>
      <c r="AE116">
        <f t="shared" si="73"/>
        <v>17.571137524385747</v>
      </c>
      <c r="AF116">
        <f t="shared" si="74"/>
        <v>1.5764118854785913</v>
      </c>
      <c r="AG116">
        <f t="shared" si="75"/>
        <v>7.8041113772656381</v>
      </c>
      <c r="AH116">
        <v>684.40956840425883</v>
      </c>
      <c r="AI116">
        <v>670.26618787878772</v>
      </c>
      <c r="AJ116">
        <v>1.726877853582339</v>
      </c>
      <c r="AK116">
        <v>63.439053204931277</v>
      </c>
      <c r="AL116">
        <f t="shared" si="76"/>
        <v>1.5809921273761307</v>
      </c>
      <c r="AM116">
        <v>31.45334724722893</v>
      </c>
      <c r="AN116">
        <v>32.863466666666667</v>
      </c>
      <c r="AO116">
        <v>1.079854957223362E-4</v>
      </c>
      <c r="AP116">
        <v>87.696171181003294</v>
      </c>
      <c r="AQ116">
        <v>102</v>
      </c>
      <c r="AR116">
        <v>16</v>
      </c>
      <c r="AS116">
        <f t="shared" si="77"/>
        <v>1</v>
      </c>
      <c r="AT116">
        <f t="shared" si="78"/>
        <v>0</v>
      </c>
      <c r="AU116">
        <f t="shared" si="79"/>
        <v>47242.892215066138</v>
      </c>
      <c r="AV116" t="s">
        <v>412</v>
      </c>
      <c r="AW116" t="s">
        <v>412</v>
      </c>
      <c r="AX116">
        <v>0</v>
      </c>
      <c r="AY116">
        <v>0</v>
      </c>
      <c r="AZ116" t="e">
        <f t="shared" si="80"/>
        <v>#DIV/0!</v>
      </c>
      <c r="BA116">
        <v>0</v>
      </c>
      <c r="BB116" t="s">
        <v>412</v>
      </c>
      <c r="BC116" t="s">
        <v>412</v>
      </c>
      <c r="BD116">
        <v>0</v>
      </c>
      <c r="BE116">
        <v>0</v>
      </c>
      <c r="BF116" t="e">
        <f t="shared" si="81"/>
        <v>#DIV/0!</v>
      </c>
      <c r="BG116">
        <v>0.5</v>
      </c>
      <c r="BH116">
        <f t="shared" si="82"/>
        <v>1009.4508</v>
      </c>
      <c r="BI116">
        <f t="shared" si="83"/>
        <v>7.8041113772656381</v>
      </c>
      <c r="BJ116" t="e">
        <f t="shared" si="84"/>
        <v>#DIV/0!</v>
      </c>
      <c r="BK116">
        <f t="shared" si="85"/>
        <v>7.731046800166624E-3</v>
      </c>
      <c r="BL116" t="e">
        <f t="shared" si="86"/>
        <v>#DIV/0!</v>
      </c>
      <c r="BM116" t="e">
        <f t="shared" si="87"/>
        <v>#DIV/0!</v>
      </c>
      <c r="BN116" t="s">
        <v>412</v>
      </c>
      <c r="BO116">
        <v>0</v>
      </c>
      <c r="BP116" t="e">
        <f t="shared" si="88"/>
        <v>#DIV/0!</v>
      </c>
      <c r="BQ116" t="e">
        <f t="shared" si="89"/>
        <v>#DIV/0!</v>
      </c>
      <c r="BR116" t="e">
        <f t="shared" si="90"/>
        <v>#DIV/0!</v>
      </c>
      <c r="BS116" t="e">
        <f t="shared" si="91"/>
        <v>#DIV/0!</v>
      </c>
      <c r="BT116" t="e">
        <f t="shared" si="92"/>
        <v>#DIV/0!</v>
      </c>
      <c r="BU116" t="e">
        <f t="shared" si="93"/>
        <v>#DIV/0!</v>
      </c>
      <c r="BV116" t="e">
        <f t="shared" si="94"/>
        <v>#DIV/0!</v>
      </c>
      <c r="BW116" t="e">
        <f t="shared" si="95"/>
        <v>#DIV/0!</v>
      </c>
      <c r="BX116" t="s">
        <v>412</v>
      </c>
      <c r="BY116" t="s">
        <v>412</v>
      </c>
      <c r="BZ116" t="s">
        <v>412</v>
      </c>
      <c r="CA116" t="s">
        <v>412</v>
      </c>
      <c r="CB116" t="s">
        <v>412</v>
      </c>
      <c r="CC116" t="s">
        <v>412</v>
      </c>
      <c r="CD116" t="s">
        <v>412</v>
      </c>
      <c r="CE116" t="s">
        <v>412</v>
      </c>
      <c r="CF116">
        <v>253</v>
      </c>
      <c r="CG116">
        <v>1000</v>
      </c>
      <c r="CH116" t="s">
        <v>413</v>
      </c>
      <c r="CI116">
        <v>1110.1500000000001</v>
      </c>
      <c r="CJ116">
        <v>1175.8634999999999</v>
      </c>
      <c r="CK116">
        <v>1152.67</v>
      </c>
      <c r="CL116">
        <v>1.3005735999999999E-4</v>
      </c>
      <c r="CM116">
        <v>6.5004835999999994E-4</v>
      </c>
      <c r="CN116">
        <v>4.7597999359999997E-2</v>
      </c>
      <c r="CO116">
        <v>5.5000000000000003E-4</v>
      </c>
      <c r="CP116">
        <f t="shared" si="96"/>
        <v>1199.9271428571431</v>
      </c>
      <c r="CQ116">
        <f t="shared" si="97"/>
        <v>1009.4508</v>
      </c>
      <c r="CR116">
        <f t="shared" si="98"/>
        <v>0.84126007650464474</v>
      </c>
      <c r="CS116">
        <f t="shared" si="99"/>
        <v>0.16203194765396467</v>
      </c>
      <c r="CT116">
        <v>6</v>
      </c>
      <c r="CU116">
        <v>0.5</v>
      </c>
      <c r="CV116" t="s">
        <v>414</v>
      </c>
      <c r="CW116">
        <v>2</v>
      </c>
      <c r="CX116" t="b">
        <v>1</v>
      </c>
      <c r="CY116">
        <v>1658151408</v>
      </c>
      <c r="CZ116">
        <v>645.73642857142852</v>
      </c>
      <c r="DA116">
        <v>662.88685714285725</v>
      </c>
      <c r="DB116">
        <v>32.86224285714286</v>
      </c>
      <c r="DC116">
        <v>31.455628571428569</v>
      </c>
      <c r="DD116">
        <v>647.94085714285723</v>
      </c>
      <c r="DE116">
        <v>32.357199999999999</v>
      </c>
      <c r="DF116">
        <v>650.33071428571418</v>
      </c>
      <c r="DG116">
        <v>101.2157142857143</v>
      </c>
      <c r="DH116">
        <v>0.10032442857142861</v>
      </c>
      <c r="DI116">
        <v>32.50938571428572</v>
      </c>
      <c r="DJ116">
        <v>999.89999999999986</v>
      </c>
      <c r="DK116">
        <v>32.425542857142851</v>
      </c>
      <c r="DL116">
        <v>0</v>
      </c>
      <c r="DM116">
        <v>0</v>
      </c>
      <c r="DN116">
        <v>8962.1442857142847</v>
      </c>
      <c r="DO116">
        <v>0</v>
      </c>
      <c r="DP116">
        <v>655.95128571428575</v>
      </c>
      <c r="DQ116">
        <v>-17.15014285714286</v>
      </c>
      <c r="DR116">
        <v>667.678</v>
      </c>
      <c r="DS116">
        <v>684.41528571428569</v>
      </c>
      <c r="DT116">
        <v>1.40659</v>
      </c>
      <c r="DU116">
        <v>662.88685714285725</v>
      </c>
      <c r="DV116">
        <v>31.455628571428569</v>
      </c>
      <c r="DW116">
        <v>3.3261799999999999</v>
      </c>
      <c r="DX116">
        <v>3.1838099999999998</v>
      </c>
      <c r="DY116">
        <v>25.757685714285721</v>
      </c>
      <c r="DZ116">
        <v>25.02177142857143</v>
      </c>
      <c r="EA116">
        <v>1199.9271428571431</v>
      </c>
      <c r="EB116">
        <v>0.95799442857142858</v>
      </c>
      <c r="EC116">
        <v>4.2005871428571442E-2</v>
      </c>
      <c r="ED116">
        <v>0</v>
      </c>
      <c r="EE116">
        <v>2.516971428571428</v>
      </c>
      <c r="EF116">
        <v>0</v>
      </c>
      <c r="EG116">
        <v>12416.914285714291</v>
      </c>
      <c r="EH116">
        <v>9554.41</v>
      </c>
      <c r="EI116">
        <v>46.446000000000012</v>
      </c>
      <c r="EJ116">
        <v>48.794285714285721</v>
      </c>
      <c r="EK116">
        <v>47.919285714285721</v>
      </c>
      <c r="EL116">
        <v>46.830000000000013</v>
      </c>
      <c r="EM116">
        <v>46.142714285714291</v>
      </c>
      <c r="EN116">
        <v>1149.527142857143</v>
      </c>
      <c r="EO116">
        <v>50.399999999999991</v>
      </c>
      <c r="EP116">
        <v>0</v>
      </c>
      <c r="EQ116">
        <v>593916.70000004768</v>
      </c>
      <c r="ER116">
        <v>0</v>
      </c>
      <c r="ES116">
        <v>2.605230769230769</v>
      </c>
      <c r="ET116">
        <v>-0.25507008278656162</v>
      </c>
      <c r="EU116">
        <v>-103.0324787263484</v>
      </c>
      <c r="EV116">
        <v>12430.15</v>
      </c>
      <c r="EW116">
        <v>15</v>
      </c>
      <c r="EX116">
        <v>1658144494.0999999</v>
      </c>
      <c r="EY116" t="s">
        <v>415</v>
      </c>
      <c r="EZ116">
        <v>1658144494.0999999</v>
      </c>
      <c r="FA116">
        <v>1658144488.0999999</v>
      </c>
      <c r="FB116">
        <v>9</v>
      </c>
      <c r="FC116">
        <v>-0.39</v>
      </c>
      <c r="FD116">
        <v>0.129</v>
      </c>
      <c r="FE116">
        <v>-1.6950000000000001</v>
      </c>
      <c r="FF116">
        <v>0.501</v>
      </c>
      <c r="FG116">
        <v>420</v>
      </c>
      <c r="FH116">
        <v>31</v>
      </c>
      <c r="FI116">
        <v>0.32</v>
      </c>
      <c r="FJ116">
        <v>0.13</v>
      </c>
      <c r="FK116">
        <v>-16.959870731707309</v>
      </c>
      <c r="FL116">
        <v>-1.7652313588850439</v>
      </c>
      <c r="FM116">
        <v>0.17936289178156439</v>
      </c>
      <c r="FN116">
        <v>0</v>
      </c>
      <c r="FO116">
        <v>2.605217647058824</v>
      </c>
      <c r="FP116">
        <v>9.081741820027367E-2</v>
      </c>
      <c r="FQ116">
        <v>0.1925042848577177</v>
      </c>
      <c r="FR116">
        <v>1</v>
      </c>
      <c r="FS116">
        <v>1.396117073170732</v>
      </c>
      <c r="FT116">
        <v>9.8108571428569477E-2</v>
      </c>
      <c r="FU116">
        <v>9.9161716265075382E-3</v>
      </c>
      <c r="FV116">
        <v>1</v>
      </c>
      <c r="FW116">
        <v>2</v>
      </c>
      <c r="FX116">
        <v>3</v>
      </c>
      <c r="FY116" t="s">
        <v>428</v>
      </c>
      <c r="FZ116">
        <v>3.3722599999999998</v>
      </c>
      <c r="GA116">
        <v>2.8934899999999999</v>
      </c>
      <c r="GB116">
        <v>0.13652600000000001</v>
      </c>
      <c r="GC116">
        <v>0.14072799999999999</v>
      </c>
      <c r="GD116">
        <v>0.13803000000000001</v>
      </c>
      <c r="GE116">
        <v>0.13694799999999999</v>
      </c>
      <c r="GF116">
        <v>29995.4</v>
      </c>
      <c r="GG116">
        <v>25950.5</v>
      </c>
      <c r="GH116">
        <v>31037</v>
      </c>
      <c r="GI116">
        <v>28133.3</v>
      </c>
      <c r="GJ116">
        <v>35229.5</v>
      </c>
      <c r="GK116">
        <v>34253.1</v>
      </c>
      <c r="GL116">
        <v>40446.9</v>
      </c>
      <c r="GM116">
        <v>39206.400000000001</v>
      </c>
      <c r="GN116">
        <v>2.20038</v>
      </c>
      <c r="GO116">
        <v>1.6693499999999999</v>
      </c>
      <c r="GP116">
        <v>0</v>
      </c>
      <c r="GQ116">
        <v>0.104934</v>
      </c>
      <c r="GR116">
        <v>999.9</v>
      </c>
      <c r="GS116">
        <v>30.7227</v>
      </c>
      <c r="GT116">
        <v>66.7</v>
      </c>
      <c r="GU116">
        <v>34.4</v>
      </c>
      <c r="GV116">
        <v>36.004300000000001</v>
      </c>
      <c r="GW116">
        <v>49.76</v>
      </c>
      <c r="GX116">
        <v>44.262799999999999</v>
      </c>
      <c r="GY116">
        <v>1</v>
      </c>
      <c r="GZ116">
        <v>0.39654699999999998</v>
      </c>
      <c r="HA116">
        <v>0.44659900000000002</v>
      </c>
      <c r="HB116">
        <v>20.2148</v>
      </c>
      <c r="HC116">
        <v>5.2150400000000001</v>
      </c>
      <c r="HD116">
        <v>11.968</v>
      </c>
      <c r="HE116">
        <v>4.99125</v>
      </c>
      <c r="HF116">
        <v>3.2926500000000001</v>
      </c>
      <c r="HG116">
        <v>7857.1</v>
      </c>
      <c r="HH116">
        <v>9999</v>
      </c>
      <c r="HI116">
        <v>9999</v>
      </c>
      <c r="HJ116">
        <v>921.9</v>
      </c>
      <c r="HK116">
        <v>4.9712199999999998</v>
      </c>
      <c r="HL116">
        <v>1.8737999999999999</v>
      </c>
      <c r="HM116">
        <v>1.87012</v>
      </c>
      <c r="HN116">
        <v>1.86965</v>
      </c>
      <c r="HO116">
        <v>1.87439</v>
      </c>
      <c r="HP116">
        <v>1.87103</v>
      </c>
      <c r="HQ116">
        <v>1.86652</v>
      </c>
      <c r="HR116">
        <v>1.87765</v>
      </c>
      <c r="HS116">
        <v>0</v>
      </c>
      <c r="HT116">
        <v>0</v>
      </c>
      <c r="HU116">
        <v>0</v>
      </c>
      <c r="HV116">
        <v>0</v>
      </c>
      <c r="HW116" t="s">
        <v>417</v>
      </c>
      <c r="HX116" t="s">
        <v>418</v>
      </c>
      <c r="HY116" t="s">
        <v>419</v>
      </c>
      <c r="HZ116" t="s">
        <v>419</v>
      </c>
      <c r="IA116" t="s">
        <v>419</v>
      </c>
      <c r="IB116" t="s">
        <v>419</v>
      </c>
      <c r="IC116">
        <v>0</v>
      </c>
      <c r="ID116">
        <v>100</v>
      </c>
      <c r="IE116">
        <v>100</v>
      </c>
      <c r="IF116">
        <v>-2.21</v>
      </c>
      <c r="IG116">
        <v>0.50509999999999999</v>
      </c>
      <c r="IH116">
        <v>-1.5492032321761531</v>
      </c>
      <c r="II116">
        <v>1.7196870422270779E-5</v>
      </c>
      <c r="IJ116">
        <v>-2.1741833173098589E-6</v>
      </c>
      <c r="IK116">
        <v>9.0595066644434051E-10</v>
      </c>
      <c r="IL116">
        <v>-9.5844304854189682E-2</v>
      </c>
      <c r="IM116">
        <v>-1.2435942757381079E-3</v>
      </c>
      <c r="IN116">
        <v>8.3241555849602686E-4</v>
      </c>
      <c r="IO116">
        <v>-6.8006265696850886E-6</v>
      </c>
      <c r="IP116">
        <v>17</v>
      </c>
      <c r="IQ116">
        <v>2050</v>
      </c>
      <c r="IR116">
        <v>3</v>
      </c>
      <c r="IS116">
        <v>34</v>
      </c>
      <c r="IT116">
        <v>115.3</v>
      </c>
      <c r="IU116">
        <v>115.4</v>
      </c>
      <c r="IV116">
        <v>1.5502899999999999</v>
      </c>
      <c r="IW116">
        <v>2.5463900000000002</v>
      </c>
      <c r="IX116">
        <v>1.49902</v>
      </c>
      <c r="IY116">
        <v>2.3034699999999999</v>
      </c>
      <c r="IZ116">
        <v>1.69678</v>
      </c>
      <c r="JA116">
        <v>2.3327599999999999</v>
      </c>
      <c r="JB116">
        <v>38.796399999999998</v>
      </c>
      <c r="JC116">
        <v>14.963800000000001</v>
      </c>
      <c r="JD116">
        <v>18</v>
      </c>
      <c r="JE116">
        <v>581.94600000000003</v>
      </c>
      <c r="JF116">
        <v>322.01799999999997</v>
      </c>
      <c r="JG116">
        <v>30.001300000000001</v>
      </c>
      <c r="JH116">
        <v>32.685200000000002</v>
      </c>
      <c r="JI116">
        <v>30.0001</v>
      </c>
      <c r="JJ116">
        <v>32.506900000000002</v>
      </c>
      <c r="JK116">
        <v>32.486199999999997</v>
      </c>
      <c r="JL116">
        <v>31.098600000000001</v>
      </c>
      <c r="JM116">
        <v>20.617699999999999</v>
      </c>
      <c r="JN116">
        <v>100</v>
      </c>
      <c r="JO116">
        <v>30</v>
      </c>
      <c r="JP116">
        <v>675.697</v>
      </c>
      <c r="JQ116">
        <v>31.596900000000002</v>
      </c>
      <c r="JR116">
        <v>98.894199999999998</v>
      </c>
      <c r="JS116">
        <v>98.747399999999999</v>
      </c>
    </row>
    <row r="117" spans="1:279" x14ac:dyDescent="0.2">
      <c r="A117">
        <v>102</v>
      </c>
      <c r="B117">
        <v>1658151414</v>
      </c>
      <c r="C117">
        <v>403</v>
      </c>
      <c r="D117" t="s">
        <v>622</v>
      </c>
      <c r="E117" t="s">
        <v>623</v>
      </c>
      <c r="F117">
        <v>4</v>
      </c>
      <c r="G117">
        <v>1658151411.6875</v>
      </c>
      <c r="H117">
        <f t="shared" si="50"/>
        <v>1.5487020001956398E-3</v>
      </c>
      <c r="I117">
        <f t="shared" si="51"/>
        <v>1.5487020001956397</v>
      </c>
      <c r="J117">
        <f t="shared" si="52"/>
        <v>7.8581645275784693</v>
      </c>
      <c r="K117">
        <f t="shared" si="53"/>
        <v>651.83212499999991</v>
      </c>
      <c r="L117">
        <f t="shared" si="54"/>
        <v>506.82437676278755</v>
      </c>
      <c r="M117">
        <f t="shared" si="55"/>
        <v>51.348654987163158</v>
      </c>
      <c r="N117">
        <f t="shared" si="56"/>
        <v>66.040041542516263</v>
      </c>
      <c r="O117">
        <f t="shared" si="57"/>
        <v>9.823530318697285E-2</v>
      </c>
      <c r="P117">
        <f t="shared" si="58"/>
        <v>2.7667692657657805</v>
      </c>
      <c r="Q117">
        <f t="shared" si="59"/>
        <v>9.6337966457817781E-2</v>
      </c>
      <c r="R117">
        <f t="shared" si="60"/>
        <v>6.0378644968445153E-2</v>
      </c>
      <c r="S117">
        <f t="shared" si="61"/>
        <v>194.42479349999996</v>
      </c>
      <c r="T117">
        <f t="shared" si="62"/>
        <v>33.286692676746455</v>
      </c>
      <c r="U117">
        <f t="shared" si="63"/>
        <v>32.430937499999999</v>
      </c>
      <c r="V117">
        <f t="shared" si="64"/>
        <v>4.892797700318896</v>
      </c>
      <c r="W117">
        <f t="shared" si="65"/>
        <v>67.777531724821145</v>
      </c>
      <c r="X117">
        <f t="shared" si="66"/>
        <v>3.3301896688434005</v>
      </c>
      <c r="Y117">
        <f t="shared" si="67"/>
        <v>4.9134124304851836</v>
      </c>
      <c r="Z117">
        <f t="shared" si="68"/>
        <v>1.5626080314754955</v>
      </c>
      <c r="AA117">
        <f t="shared" si="69"/>
        <v>-68.297758208627712</v>
      </c>
      <c r="AB117">
        <f t="shared" si="70"/>
        <v>11.118167394293698</v>
      </c>
      <c r="AC117">
        <f t="shared" si="71"/>
        <v>0.91552355822577813</v>
      </c>
      <c r="AD117">
        <f t="shared" si="72"/>
        <v>138.16072624389173</v>
      </c>
      <c r="AE117">
        <f t="shared" si="73"/>
        <v>17.551424028860016</v>
      </c>
      <c r="AF117">
        <f t="shared" si="74"/>
        <v>1.5216701048833727</v>
      </c>
      <c r="AG117">
        <f t="shared" si="75"/>
        <v>7.8581645275784693</v>
      </c>
      <c r="AH117">
        <v>691.20935088235774</v>
      </c>
      <c r="AI117">
        <v>677.0834484848483</v>
      </c>
      <c r="AJ117">
        <v>1.708731996720501</v>
      </c>
      <c r="AK117">
        <v>63.439053204931277</v>
      </c>
      <c r="AL117">
        <f t="shared" si="76"/>
        <v>1.5487020001956397</v>
      </c>
      <c r="AM117">
        <v>31.498235017956748</v>
      </c>
      <c r="AN117">
        <v>32.880066060606048</v>
      </c>
      <c r="AO117">
        <v>2.5829485398524221E-5</v>
      </c>
      <c r="AP117">
        <v>87.696171181003294</v>
      </c>
      <c r="AQ117">
        <v>102</v>
      </c>
      <c r="AR117">
        <v>16</v>
      </c>
      <c r="AS117">
        <f t="shared" si="77"/>
        <v>1</v>
      </c>
      <c r="AT117">
        <f t="shared" si="78"/>
        <v>0</v>
      </c>
      <c r="AU117">
        <f t="shared" si="79"/>
        <v>47390.133950580363</v>
      </c>
      <c r="AV117" t="s">
        <v>412</v>
      </c>
      <c r="AW117" t="s">
        <v>412</v>
      </c>
      <c r="AX117">
        <v>0</v>
      </c>
      <c r="AY117">
        <v>0</v>
      </c>
      <c r="AZ117" t="e">
        <f t="shared" si="80"/>
        <v>#DIV/0!</v>
      </c>
      <c r="BA117">
        <v>0</v>
      </c>
      <c r="BB117" t="s">
        <v>412</v>
      </c>
      <c r="BC117" t="s">
        <v>412</v>
      </c>
      <c r="BD117">
        <v>0</v>
      </c>
      <c r="BE117">
        <v>0</v>
      </c>
      <c r="BF117" t="e">
        <f t="shared" si="81"/>
        <v>#DIV/0!</v>
      </c>
      <c r="BG117">
        <v>0.5</v>
      </c>
      <c r="BH117">
        <f t="shared" si="82"/>
        <v>1009.4416499999999</v>
      </c>
      <c r="BI117">
        <f t="shared" si="83"/>
        <v>7.8581645275784693</v>
      </c>
      <c r="BJ117" t="e">
        <f t="shared" si="84"/>
        <v>#DIV/0!</v>
      </c>
      <c r="BK117">
        <f t="shared" si="85"/>
        <v>7.784664450469693E-3</v>
      </c>
      <c r="BL117" t="e">
        <f t="shared" si="86"/>
        <v>#DIV/0!</v>
      </c>
      <c r="BM117" t="e">
        <f t="shared" si="87"/>
        <v>#DIV/0!</v>
      </c>
      <c r="BN117" t="s">
        <v>412</v>
      </c>
      <c r="BO117">
        <v>0</v>
      </c>
      <c r="BP117" t="e">
        <f t="shared" si="88"/>
        <v>#DIV/0!</v>
      </c>
      <c r="BQ117" t="e">
        <f t="shared" si="89"/>
        <v>#DIV/0!</v>
      </c>
      <c r="BR117" t="e">
        <f t="shared" si="90"/>
        <v>#DIV/0!</v>
      </c>
      <c r="BS117" t="e">
        <f t="shared" si="91"/>
        <v>#DIV/0!</v>
      </c>
      <c r="BT117" t="e">
        <f t="shared" si="92"/>
        <v>#DIV/0!</v>
      </c>
      <c r="BU117" t="e">
        <f t="shared" si="93"/>
        <v>#DIV/0!</v>
      </c>
      <c r="BV117" t="e">
        <f t="shared" si="94"/>
        <v>#DIV/0!</v>
      </c>
      <c r="BW117" t="e">
        <f t="shared" si="95"/>
        <v>#DIV/0!</v>
      </c>
      <c r="BX117" t="s">
        <v>412</v>
      </c>
      <c r="BY117" t="s">
        <v>412</v>
      </c>
      <c r="BZ117" t="s">
        <v>412</v>
      </c>
      <c r="CA117" t="s">
        <v>412</v>
      </c>
      <c r="CB117" t="s">
        <v>412</v>
      </c>
      <c r="CC117" t="s">
        <v>412</v>
      </c>
      <c r="CD117" t="s">
        <v>412</v>
      </c>
      <c r="CE117" t="s">
        <v>412</v>
      </c>
      <c r="CF117">
        <v>253</v>
      </c>
      <c r="CG117">
        <v>1000</v>
      </c>
      <c r="CH117" t="s">
        <v>413</v>
      </c>
      <c r="CI117">
        <v>1110.1500000000001</v>
      </c>
      <c r="CJ117">
        <v>1175.8634999999999</v>
      </c>
      <c r="CK117">
        <v>1152.67</v>
      </c>
      <c r="CL117">
        <v>1.3005735999999999E-4</v>
      </c>
      <c r="CM117">
        <v>6.5004835999999994E-4</v>
      </c>
      <c r="CN117">
        <v>4.7597999359999997E-2</v>
      </c>
      <c r="CO117">
        <v>5.5000000000000003E-4</v>
      </c>
      <c r="CP117">
        <f t="shared" si="96"/>
        <v>1199.91625</v>
      </c>
      <c r="CQ117">
        <f t="shared" si="97"/>
        <v>1009.4416499999999</v>
      </c>
      <c r="CR117">
        <f t="shared" si="98"/>
        <v>0.8412600879436376</v>
      </c>
      <c r="CS117">
        <f t="shared" si="99"/>
        <v>0.1620319697312208</v>
      </c>
      <c r="CT117">
        <v>6</v>
      </c>
      <c r="CU117">
        <v>0.5</v>
      </c>
      <c r="CV117" t="s">
        <v>414</v>
      </c>
      <c r="CW117">
        <v>2</v>
      </c>
      <c r="CX117" t="b">
        <v>1</v>
      </c>
      <c r="CY117">
        <v>1658151411.6875</v>
      </c>
      <c r="CZ117">
        <v>651.83212499999991</v>
      </c>
      <c r="DA117">
        <v>668.94162500000004</v>
      </c>
      <c r="DB117">
        <v>32.869824999999999</v>
      </c>
      <c r="DC117">
        <v>31.511962499999999</v>
      </c>
      <c r="DD117">
        <v>654.04662499999995</v>
      </c>
      <c r="DE117">
        <v>32.364549999999987</v>
      </c>
      <c r="DF117">
        <v>650.28075000000001</v>
      </c>
      <c r="DG117">
        <v>101.214625</v>
      </c>
      <c r="DH117">
        <v>9.9868424999999997E-2</v>
      </c>
      <c r="DI117">
        <v>32.505474999999997</v>
      </c>
      <c r="DJ117">
        <v>999.9</v>
      </c>
      <c r="DK117">
        <v>32.430937499999999</v>
      </c>
      <c r="DL117">
        <v>0</v>
      </c>
      <c r="DM117">
        <v>0</v>
      </c>
      <c r="DN117">
        <v>8990.4699999999993</v>
      </c>
      <c r="DO117">
        <v>0</v>
      </c>
      <c r="DP117">
        <v>635.83825000000002</v>
      </c>
      <c r="DQ117">
        <v>-17.109612500000001</v>
      </c>
      <c r="DR117">
        <v>673.9860000000001</v>
      </c>
      <c r="DS117">
        <v>690.70724999999993</v>
      </c>
      <c r="DT117">
        <v>1.3578725</v>
      </c>
      <c r="DU117">
        <v>668.94162500000004</v>
      </c>
      <c r="DV117">
        <v>31.511962499999999</v>
      </c>
      <c r="DW117">
        <v>3.3269087499999999</v>
      </c>
      <c r="DX117">
        <v>3.18947125</v>
      </c>
      <c r="DY117">
        <v>25.761387500000001</v>
      </c>
      <c r="DZ117">
        <v>25.051600000000001</v>
      </c>
      <c r="EA117">
        <v>1199.91625</v>
      </c>
      <c r="EB117">
        <v>0.95799425000000005</v>
      </c>
      <c r="EC117">
        <v>4.2006062500000003E-2</v>
      </c>
      <c r="ED117">
        <v>0</v>
      </c>
      <c r="EE117">
        <v>2.4416625000000001</v>
      </c>
      <c r="EF117">
        <v>0</v>
      </c>
      <c r="EG117">
        <v>12377.6875</v>
      </c>
      <c r="EH117">
        <v>9554.3137500000012</v>
      </c>
      <c r="EI117">
        <v>46.436999999999998</v>
      </c>
      <c r="EJ117">
        <v>48.811999999999998</v>
      </c>
      <c r="EK117">
        <v>47.936999999999998</v>
      </c>
      <c r="EL117">
        <v>46.851374999999997</v>
      </c>
      <c r="EM117">
        <v>46.125</v>
      </c>
      <c r="EN117">
        <v>1149.5162499999999</v>
      </c>
      <c r="EO117">
        <v>50.4</v>
      </c>
      <c r="EP117">
        <v>0</v>
      </c>
      <c r="EQ117">
        <v>593920.90000009537</v>
      </c>
      <c r="ER117">
        <v>0</v>
      </c>
      <c r="ES117">
        <v>2.5508160000000002</v>
      </c>
      <c r="ET117">
        <v>-0.71853845796524118</v>
      </c>
      <c r="EU117">
        <v>-332.13076937500739</v>
      </c>
      <c r="EV117">
        <v>12412.456</v>
      </c>
      <c r="EW117">
        <v>15</v>
      </c>
      <c r="EX117">
        <v>1658144494.0999999</v>
      </c>
      <c r="EY117" t="s">
        <v>415</v>
      </c>
      <c r="EZ117">
        <v>1658144494.0999999</v>
      </c>
      <c r="FA117">
        <v>1658144488.0999999</v>
      </c>
      <c r="FB117">
        <v>9</v>
      </c>
      <c r="FC117">
        <v>-0.39</v>
      </c>
      <c r="FD117">
        <v>0.129</v>
      </c>
      <c r="FE117">
        <v>-1.6950000000000001</v>
      </c>
      <c r="FF117">
        <v>0.501</v>
      </c>
      <c r="FG117">
        <v>420</v>
      </c>
      <c r="FH117">
        <v>31</v>
      </c>
      <c r="FI117">
        <v>0.32</v>
      </c>
      <c r="FJ117">
        <v>0.13</v>
      </c>
      <c r="FK117">
        <v>-17.038721951219511</v>
      </c>
      <c r="FL117">
        <v>-1.034655052264829</v>
      </c>
      <c r="FM117">
        <v>0.1240748957768914</v>
      </c>
      <c r="FN117">
        <v>0</v>
      </c>
      <c r="FO117">
        <v>2.5919500000000002</v>
      </c>
      <c r="FP117">
        <v>-0.57792971686670647</v>
      </c>
      <c r="FQ117">
        <v>0.19087567134594369</v>
      </c>
      <c r="FR117">
        <v>1</v>
      </c>
      <c r="FS117">
        <v>1.393493902439024</v>
      </c>
      <c r="FT117">
        <v>-5.5927108013937417E-2</v>
      </c>
      <c r="FU117">
        <v>1.8077280428698311E-2</v>
      </c>
      <c r="FV117">
        <v>1</v>
      </c>
      <c r="FW117">
        <v>2</v>
      </c>
      <c r="FX117">
        <v>3</v>
      </c>
      <c r="FY117" t="s">
        <v>428</v>
      </c>
      <c r="FZ117">
        <v>3.3720300000000001</v>
      </c>
      <c r="GA117">
        <v>2.8936500000000001</v>
      </c>
      <c r="GB117">
        <v>0.137492</v>
      </c>
      <c r="GC117">
        <v>0.14171900000000001</v>
      </c>
      <c r="GD117">
        <v>0.13809199999999999</v>
      </c>
      <c r="GE117">
        <v>0.137244</v>
      </c>
      <c r="GF117">
        <v>29962.1</v>
      </c>
      <c r="GG117">
        <v>25921.1</v>
      </c>
      <c r="GH117">
        <v>31037.4</v>
      </c>
      <c r="GI117">
        <v>28133.9</v>
      </c>
      <c r="GJ117">
        <v>35227.4</v>
      </c>
      <c r="GK117">
        <v>34243.199999999997</v>
      </c>
      <c r="GL117">
        <v>40447.4</v>
      </c>
      <c r="GM117">
        <v>39208.300000000003</v>
      </c>
      <c r="GN117">
        <v>2.1998000000000002</v>
      </c>
      <c r="GO117">
        <v>1.6695500000000001</v>
      </c>
      <c r="GP117">
        <v>0</v>
      </c>
      <c r="GQ117">
        <v>0.10474799999999999</v>
      </c>
      <c r="GR117">
        <v>999.9</v>
      </c>
      <c r="GS117">
        <v>30.7348</v>
      </c>
      <c r="GT117">
        <v>66.7</v>
      </c>
      <c r="GU117">
        <v>34.4</v>
      </c>
      <c r="GV117">
        <v>36.005899999999997</v>
      </c>
      <c r="GW117">
        <v>49.67</v>
      </c>
      <c r="GX117">
        <v>44.907899999999998</v>
      </c>
      <c r="GY117">
        <v>1</v>
      </c>
      <c r="GZ117">
        <v>0.39650200000000002</v>
      </c>
      <c r="HA117">
        <v>0.45328200000000002</v>
      </c>
      <c r="HB117">
        <v>20.2148</v>
      </c>
      <c r="HC117">
        <v>5.2150400000000001</v>
      </c>
      <c r="HD117">
        <v>11.968</v>
      </c>
      <c r="HE117">
        <v>4.9908999999999999</v>
      </c>
      <c r="HF117">
        <v>3.2925300000000002</v>
      </c>
      <c r="HG117">
        <v>7857.1</v>
      </c>
      <c r="HH117">
        <v>9999</v>
      </c>
      <c r="HI117">
        <v>9999</v>
      </c>
      <c r="HJ117">
        <v>921.9</v>
      </c>
      <c r="HK117">
        <v>4.97126</v>
      </c>
      <c r="HL117">
        <v>1.8738300000000001</v>
      </c>
      <c r="HM117">
        <v>1.87012</v>
      </c>
      <c r="HN117">
        <v>1.8696600000000001</v>
      </c>
      <c r="HO117">
        <v>1.87439</v>
      </c>
      <c r="HP117">
        <v>1.87103</v>
      </c>
      <c r="HQ117">
        <v>1.86649</v>
      </c>
      <c r="HR117">
        <v>1.87764</v>
      </c>
      <c r="HS117">
        <v>0</v>
      </c>
      <c r="HT117">
        <v>0</v>
      </c>
      <c r="HU117">
        <v>0</v>
      </c>
      <c r="HV117">
        <v>0</v>
      </c>
      <c r="HW117" t="s">
        <v>417</v>
      </c>
      <c r="HX117" t="s">
        <v>418</v>
      </c>
      <c r="HY117" t="s">
        <v>419</v>
      </c>
      <c r="HZ117" t="s">
        <v>419</v>
      </c>
      <c r="IA117" t="s">
        <v>419</v>
      </c>
      <c r="IB117" t="s">
        <v>419</v>
      </c>
      <c r="IC117">
        <v>0</v>
      </c>
      <c r="ID117">
        <v>100</v>
      </c>
      <c r="IE117">
        <v>100</v>
      </c>
      <c r="IF117">
        <v>-2.2210000000000001</v>
      </c>
      <c r="IG117">
        <v>0.50570000000000004</v>
      </c>
      <c r="IH117">
        <v>-1.5492032321761531</v>
      </c>
      <c r="II117">
        <v>1.7196870422270779E-5</v>
      </c>
      <c r="IJ117">
        <v>-2.1741833173098589E-6</v>
      </c>
      <c r="IK117">
        <v>9.0595066644434051E-10</v>
      </c>
      <c r="IL117">
        <v>-9.5844304854189682E-2</v>
      </c>
      <c r="IM117">
        <v>-1.2435942757381079E-3</v>
      </c>
      <c r="IN117">
        <v>8.3241555849602686E-4</v>
      </c>
      <c r="IO117">
        <v>-6.8006265696850886E-6</v>
      </c>
      <c r="IP117">
        <v>17</v>
      </c>
      <c r="IQ117">
        <v>2050</v>
      </c>
      <c r="IR117">
        <v>3</v>
      </c>
      <c r="IS117">
        <v>34</v>
      </c>
      <c r="IT117">
        <v>115.3</v>
      </c>
      <c r="IU117">
        <v>115.4</v>
      </c>
      <c r="IV117">
        <v>1.56372</v>
      </c>
      <c r="IW117">
        <v>2.5488300000000002</v>
      </c>
      <c r="IX117">
        <v>1.49902</v>
      </c>
      <c r="IY117">
        <v>2.3034699999999999</v>
      </c>
      <c r="IZ117">
        <v>1.69678</v>
      </c>
      <c r="JA117">
        <v>2.2619600000000002</v>
      </c>
      <c r="JB117">
        <v>38.796399999999998</v>
      </c>
      <c r="JC117">
        <v>14.9551</v>
      </c>
      <c r="JD117">
        <v>18</v>
      </c>
      <c r="JE117">
        <v>581.529</v>
      </c>
      <c r="JF117">
        <v>322.12299999999999</v>
      </c>
      <c r="JG117">
        <v>30.0017</v>
      </c>
      <c r="JH117">
        <v>32.685200000000002</v>
      </c>
      <c r="JI117">
        <v>30</v>
      </c>
      <c r="JJ117">
        <v>32.505499999999998</v>
      </c>
      <c r="JK117">
        <v>32.486199999999997</v>
      </c>
      <c r="JL117">
        <v>31.356000000000002</v>
      </c>
      <c r="JM117">
        <v>20.617699999999999</v>
      </c>
      <c r="JN117">
        <v>100</v>
      </c>
      <c r="JO117">
        <v>30</v>
      </c>
      <c r="JP117">
        <v>682.47400000000005</v>
      </c>
      <c r="JQ117">
        <v>31.592400000000001</v>
      </c>
      <c r="JR117">
        <v>98.895399999999995</v>
      </c>
      <c r="JS117">
        <v>98.751199999999997</v>
      </c>
    </row>
    <row r="118" spans="1:279" x14ac:dyDescent="0.2">
      <c r="A118">
        <v>103</v>
      </c>
      <c r="B118">
        <v>1658151418</v>
      </c>
      <c r="C118">
        <v>407</v>
      </c>
      <c r="D118" t="s">
        <v>624</v>
      </c>
      <c r="E118" t="s">
        <v>625</v>
      </c>
      <c r="F118">
        <v>4</v>
      </c>
      <c r="G118">
        <v>1658151416</v>
      </c>
      <c r="H118">
        <f t="shared" si="50"/>
        <v>1.5654997854286613E-3</v>
      </c>
      <c r="I118">
        <f t="shared" si="51"/>
        <v>1.5654997854286612</v>
      </c>
      <c r="J118">
        <f t="shared" si="52"/>
        <v>8.0621237063167381</v>
      </c>
      <c r="K118">
        <f t="shared" si="53"/>
        <v>658.96271428571424</v>
      </c>
      <c r="L118">
        <f t="shared" si="54"/>
        <v>512.18075131988508</v>
      </c>
      <c r="M118">
        <f t="shared" si="55"/>
        <v>51.890903731991344</v>
      </c>
      <c r="N118">
        <f t="shared" si="56"/>
        <v>66.761920829421342</v>
      </c>
      <c r="O118">
        <f t="shared" si="57"/>
        <v>9.9552923609024596E-2</v>
      </c>
      <c r="P118">
        <f t="shared" si="58"/>
        <v>2.7569527599213246</v>
      </c>
      <c r="Q118">
        <f t="shared" si="59"/>
        <v>9.7598102411752249E-2</v>
      </c>
      <c r="R118">
        <f t="shared" si="60"/>
        <v>6.1171249838530131E-2</v>
      </c>
      <c r="S118">
        <f t="shared" si="61"/>
        <v>194.44487485714282</v>
      </c>
      <c r="T118">
        <f t="shared" si="62"/>
        <v>33.283366258253196</v>
      </c>
      <c r="U118">
        <f t="shared" si="63"/>
        <v>32.431514285714293</v>
      </c>
      <c r="V118">
        <f t="shared" si="64"/>
        <v>4.8929569316639743</v>
      </c>
      <c r="W118">
        <f t="shared" si="65"/>
        <v>67.857223746311362</v>
      </c>
      <c r="X118">
        <f t="shared" si="66"/>
        <v>3.3338386969709837</v>
      </c>
      <c r="Y118">
        <f t="shared" si="67"/>
        <v>4.9130195915983181</v>
      </c>
      <c r="Z118">
        <f t="shared" si="68"/>
        <v>1.5591182346929906</v>
      </c>
      <c r="AA118">
        <f t="shared" si="69"/>
        <v>-69.038540537403961</v>
      </c>
      <c r="AB118">
        <f t="shared" si="70"/>
        <v>10.782250675219384</v>
      </c>
      <c r="AC118">
        <f t="shared" si="71"/>
        <v>0.89102022935754643</v>
      </c>
      <c r="AD118">
        <f t="shared" si="72"/>
        <v>137.07960522431577</v>
      </c>
      <c r="AE118">
        <f t="shared" si="73"/>
        <v>17.863103914105235</v>
      </c>
      <c r="AF118">
        <f t="shared" si="74"/>
        <v>1.4808850186049913</v>
      </c>
      <c r="AG118">
        <f t="shared" si="75"/>
        <v>8.0621237063167381</v>
      </c>
      <c r="AH118">
        <v>698.37788098356964</v>
      </c>
      <c r="AI118">
        <v>683.98093939393902</v>
      </c>
      <c r="AJ118">
        <v>1.728313910276003</v>
      </c>
      <c r="AK118">
        <v>63.439053204931277</v>
      </c>
      <c r="AL118">
        <f t="shared" si="76"/>
        <v>1.5654997854286612</v>
      </c>
      <c r="AM118">
        <v>31.58153772367934</v>
      </c>
      <c r="AN118">
        <v>32.921293939393912</v>
      </c>
      <c r="AO118">
        <v>1.0640620005464599E-2</v>
      </c>
      <c r="AP118">
        <v>87.696171181003294</v>
      </c>
      <c r="AQ118">
        <v>102</v>
      </c>
      <c r="AR118">
        <v>16</v>
      </c>
      <c r="AS118">
        <f t="shared" si="77"/>
        <v>1</v>
      </c>
      <c r="AT118">
        <f t="shared" si="78"/>
        <v>0</v>
      </c>
      <c r="AU118">
        <f t="shared" si="79"/>
        <v>47120.093117594872</v>
      </c>
      <c r="AV118" t="s">
        <v>412</v>
      </c>
      <c r="AW118" t="s">
        <v>412</v>
      </c>
      <c r="AX118">
        <v>0</v>
      </c>
      <c r="AY118">
        <v>0</v>
      </c>
      <c r="AZ118" t="e">
        <f t="shared" si="80"/>
        <v>#DIV/0!</v>
      </c>
      <c r="BA118">
        <v>0</v>
      </c>
      <c r="BB118" t="s">
        <v>412</v>
      </c>
      <c r="BC118" t="s">
        <v>412</v>
      </c>
      <c r="BD118">
        <v>0</v>
      </c>
      <c r="BE118">
        <v>0</v>
      </c>
      <c r="BF118" t="e">
        <f t="shared" si="81"/>
        <v>#DIV/0!</v>
      </c>
      <c r="BG118">
        <v>0.5</v>
      </c>
      <c r="BH118">
        <f t="shared" si="82"/>
        <v>1009.5457714285714</v>
      </c>
      <c r="BI118">
        <f t="shared" si="83"/>
        <v>8.0621237063167381</v>
      </c>
      <c r="BJ118" t="e">
        <f t="shared" si="84"/>
        <v>#DIV/0!</v>
      </c>
      <c r="BK118">
        <f t="shared" si="85"/>
        <v>7.9858922046776755E-3</v>
      </c>
      <c r="BL118" t="e">
        <f t="shared" si="86"/>
        <v>#DIV/0!</v>
      </c>
      <c r="BM118" t="e">
        <f t="shared" si="87"/>
        <v>#DIV/0!</v>
      </c>
      <c r="BN118" t="s">
        <v>412</v>
      </c>
      <c r="BO118">
        <v>0</v>
      </c>
      <c r="BP118" t="e">
        <f t="shared" si="88"/>
        <v>#DIV/0!</v>
      </c>
      <c r="BQ118" t="e">
        <f t="shared" si="89"/>
        <v>#DIV/0!</v>
      </c>
      <c r="BR118" t="e">
        <f t="shared" si="90"/>
        <v>#DIV/0!</v>
      </c>
      <c r="BS118" t="e">
        <f t="shared" si="91"/>
        <v>#DIV/0!</v>
      </c>
      <c r="BT118" t="e">
        <f t="shared" si="92"/>
        <v>#DIV/0!</v>
      </c>
      <c r="BU118" t="e">
        <f t="shared" si="93"/>
        <v>#DIV/0!</v>
      </c>
      <c r="BV118" t="e">
        <f t="shared" si="94"/>
        <v>#DIV/0!</v>
      </c>
      <c r="BW118" t="e">
        <f t="shared" si="95"/>
        <v>#DIV/0!</v>
      </c>
      <c r="BX118" t="s">
        <v>412</v>
      </c>
      <c r="BY118" t="s">
        <v>412</v>
      </c>
      <c r="BZ118" t="s">
        <v>412</v>
      </c>
      <c r="CA118" t="s">
        <v>412</v>
      </c>
      <c r="CB118" t="s">
        <v>412</v>
      </c>
      <c r="CC118" t="s">
        <v>412</v>
      </c>
      <c r="CD118" t="s">
        <v>412</v>
      </c>
      <c r="CE118" t="s">
        <v>412</v>
      </c>
      <c r="CF118">
        <v>253</v>
      </c>
      <c r="CG118">
        <v>1000</v>
      </c>
      <c r="CH118" t="s">
        <v>413</v>
      </c>
      <c r="CI118">
        <v>1110.1500000000001</v>
      </c>
      <c r="CJ118">
        <v>1175.8634999999999</v>
      </c>
      <c r="CK118">
        <v>1152.67</v>
      </c>
      <c r="CL118">
        <v>1.3005735999999999E-4</v>
      </c>
      <c r="CM118">
        <v>6.5004835999999994E-4</v>
      </c>
      <c r="CN118">
        <v>4.7597999359999997E-2</v>
      </c>
      <c r="CO118">
        <v>5.5000000000000003E-4</v>
      </c>
      <c r="CP118">
        <f t="shared" si="96"/>
        <v>1200.04</v>
      </c>
      <c r="CQ118">
        <f t="shared" si="97"/>
        <v>1009.5457714285714</v>
      </c>
      <c r="CR118">
        <f t="shared" si="98"/>
        <v>0.841260100853781</v>
      </c>
      <c r="CS118">
        <f t="shared" si="99"/>
        <v>0.16203199464779744</v>
      </c>
      <c r="CT118">
        <v>6</v>
      </c>
      <c r="CU118">
        <v>0.5</v>
      </c>
      <c r="CV118" t="s">
        <v>414</v>
      </c>
      <c r="CW118">
        <v>2</v>
      </c>
      <c r="CX118" t="b">
        <v>1</v>
      </c>
      <c r="CY118">
        <v>1658151416</v>
      </c>
      <c r="CZ118">
        <v>658.96271428571424</v>
      </c>
      <c r="DA118">
        <v>676.34514285714283</v>
      </c>
      <c r="DB118">
        <v>32.906114285714288</v>
      </c>
      <c r="DC118">
        <v>31.584685714285719</v>
      </c>
      <c r="DD118">
        <v>661.18885714285716</v>
      </c>
      <c r="DE118">
        <v>32.399742857142847</v>
      </c>
      <c r="DF118">
        <v>650.27571428571434</v>
      </c>
      <c r="DG118">
        <v>101.21342857142859</v>
      </c>
      <c r="DH118">
        <v>0.10022602857142859</v>
      </c>
      <c r="DI118">
        <v>32.504057142857143</v>
      </c>
      <c r="DJ118">
        <v>999.89999999999986</v>
      </c>
      <c r="DK118">
        <v>32.431514285714293</v>
      </c>
      <c r="DL118">
        <v>0</v>
      </c>
      <c r="DM118">
        <v>0</v>
      </c>
      <c r="DN118">
        <v>8938.5700000000015</v>
      </c>
      <c r="DO118">
        <v>0</v>
      </c>
      <c r="DP118">
        <v>610.30257142857147</v>
      </c>
      <c r="DQ118">
        <v>-17.3825</v>
      </c>
      <c r="DR118">
        <v>681.38414285714293</v>
      </c>
      <c r="DS118">
        <v>698.40385714285708</v>
      </c>
      <c r="DT118">
        <v>1.3214328571428571</v>
      </c>
      <c r="DU118">
        <v>676.34514285714283</v>
      </c>
      <c r="DV118">
        <v>31.584685714285719</v>
      </c>
      <c r="DW118">
        <v>3.3305400000000001</v>
      </c>
      <c r="DX118">
        <v>3.1967914285714292</v>
      </c>
      <c r="DY118">
        <v>25.779757142857139</v>
      </c>
      <c r="DZ118">
        <v>25.090057142857141</v>
      </c>
      <c r="EA118">
        <v>1200.04</v>
      </c>
      <c r="EB118">
        <v>0.95799585714285718</v>
      </c>
      <c r="EC118">
        <v>4.2004342857142857E-2</v>
      </c>
      <c r="ED118">
        <v>0</v>
      </c>
      <c r="EE118">
        <v>2.4827857142857139</v>
      </c>
      <c r="EF118">
        <v>0</v>
      </c>
      <c r="EG118">
        <v>12356.357142857139</v>
      </c>
      <c r="EH118">
        <v>9555.2928571428583</v>
      </c>
      <c r="EI118">
        <v>46.472999999999999</v>
      </c>
      <c r="EJ118">
        <v>48.811999999999998</v>
      </c>
      <c r="EK118">
        <v>47.937285714285721</v>
      </c>
      <c r="EL118">
        <v>46.857000000000014</v>
      </c>
      <c r="EM118">
        <v>46.142714285714291</v>
      </c>
      <c r="EN118">
        <v>1149.6342857142861</v>
      </c>
      <c r="EO118">
        <v>50.405714285714282</v>
      </c>
      <c r="EP118">
        <v>0</v>
      </c>
      <c r="EQ118">
        <v>593925.10000014305</v>
      </c>
      <c r="ER118">
        <v>0</v>
      </c>
      <c r="ES118">
        <v>2.5609999999999999</v>
      </c>
      <c r="ET118">
        <v>-0.93291623166348092</v>
      </c>
      <c r="EU118">
        <v>-426.45811976186991</v>
      </c>
      <c r="EV118">
        <v>12392.15</v>
      </c>
      <c r="EW118">
        <v>15</v>
      </c>
      <c r="EX118">
        <v>1658144494.0999999</v>
      </c>
      <c r="EY118" t="s">
        <v>415</v>
      </c>
      <c r="EZ118">
        <v>1658144494.0999999</v>
      </c>
      <c r="FA118">
        <v>1658144488.0999999</v>
      </c>
      <c r="FB118">
        <v>9</v>
      </c>
      <c r="FC118">
        <v>-0.39</v>
      </c>
      <c r="FD118">
        <v>0.129</v>
      </c>
      <c r="FE118">
        <v>-1.6950000000000001</v>
      </c>
      <c r="FF118">
        <v>0.501</v>
      </c>
      <c r="FG118">
        <v>420</v>
      </c>
      <c r="FH118">
        <v>31</v>
      </c>
      <c r="FI118">
        <v>0.32</v>
      </c>
      <c r="FJ118">
        <v>0.13</v>
      </c>
      <c r="FK118">
        <v>-17.1223475</v>
      </c>
      <c r="FL118">
        <v>-1.0397459662288691</v>
      </c>
      <c r="FM118">
        <v>0.1245240538761488</v>
      </c>
      <c r="FN118">
        <v>0</v>
      </c>
      <c r="FO118">
        <v>2.5533617647058819</v>
      </c>
      <c r="FP118">
        <v>-0.59343162691084439</v>
      </c>
      <c r="FQ118">
        <v>0.19335841607614099</v>
      </c>
      <c r="FR118">
        <v>1</v>
      </c>
      <c r="FS118">
        <v>1.38107625</v>
      </c>
      <c r="FT118">
        <v>-0.27140994371482308</v>
      </c>
      <c r="FU118">
        <v>3.4083842263417118E-2</v>
      </c>
      <c r="FV118">
        <v>0</v>
      </c>
      <c r="FW118">
        <v>1</v>
      </c>
      <c r="FX118">
        <v>3</v>
      </c>
      <c r="FY118" t="s">
        <v>493</v>
      </c>
      <c r="FZ118">
        <v>3.3721000000000001</v>
      </c>
      <c r="GA118">
        <v>2.8932899999999999</v>
      </c>
      <c r="GB118">
        <v>0.138458</v>
      </c>
      <c r="GC118">
        <v>0.14271500000000001</v>
      </c>
      <c r="GD118">
        <v>0.138206</v>
      </c>
      <c r="GE118">
        <v>0.13730899999999999</v>
      </c>
      <c r="GF118">
        <v>29929</v>
      </c>
      <c r="GG118">
        <v>25890.400000000001</v>
      </c>
      <c r="GH118">
        <v>31037.8</v>
      </c>
      <c r="GI118">
        <v>28133.3</v>
      </c>
      <c r="GJ118">
        <v>35223.300000000003</v>
      </c>
      <c r="GK118">
        <v>34240.9</v>
      </c>
      <c r="GL118">
        <v>40447.9</v>
      </c>
      <c r="GM118">
        <v>39208.6</v>
      </c>
      <c r="GN118">
        <v>2.1999200000000001</v>
      </c>
      <c r="GO118">
        <v>1.6696</v>
      </c>
      <c r="GP118">
        <v>0</v>
      </c>
      <c r="GQ118">
        <v>0.103503</v>
      </c>
      <c r="GR118">
        <v>999.9</v>
      </c>
      <c r="GS118">
        <v>30.7468</v>
      </c>
      <c r="GT118">
        <v>66.7</v>
      </c>
      <c r="GU118">
        <v>34.4</v>
      </c>
      <c r="GV118">
        <v>36.004100000000001</v>
      </c>
      <c r="GW118">
        <v>50.33</v>
      </c>
      <c r="GX118">
        <v>45.192300000000003</v>
      </c>
      <c r="GY118">
        <v>1</v>
      </c>
      <c r="GZ118">
        <v>0.39656999999999998</v>
      </c>
      <c r="HA118">
        <v>0.46107799999999999</v>
      </c>
      <c r="HB118">
        <v>20.214700000000001</v>
      </c>
      <c r="HC118">
        <v>5.2144399999999997</v>
      </c>
      <c r="HD118">
        <v>11.968</v>
      </c>
      <c r="HE118">
        <v>4.9911000000000003</v>
      </c>
      <c r="HF118">
        <v>3.2926500000000001</v>
      </c>
      <c r="HG118">
        <v>7857.3</v>
      </c>
      <c r="HH118">
        <v>9999</v>
      </c>
      <c r="HI118">
        <v>9999</v>
      </c>
      <c r="HJ118">
        <v>921.9</v>
      </c>
      <c r="HK118">
        <v>4.9712500000000004</v>
      </c>
      <c r="HL118">
        <v>1.8738300000000001</v>
      </c>
      <c r="HM118">
        <v>1.87012</v>
      </c>
      <c r="HN118">
        <v>1.8696600000000001</v>
      </c>
      <c r="HO118">
        <v>1.87439</v>
      </c>
      <c r="HP118">
        <v>1.87103</v>
      </c>
      <c r="HQ118">
        <v>1.86649</v>
      </c>
      <c r="HR118">
        <v>1.8776200000000001</v>
      </c>
      <c r="HS118">
        <v>0</v>
      </c>
      <c r="HT118">
        <v>0</v>
      </c>
      <c r="HU118">
        <v>0</v>
      </c>
      <c r="HV118">
        <v>0</v>
      </c>
      <c r="HW118" t="s">
        <v>417</v>
      </c>
      <c r="HX118" t="s">
        <v>418</v>
      </c>
      <c r="HY118" t="s">
        <v>419</v>
      </c>
      <c r="HZ118" t="s">
        <v>419</v>
      </c>
      <c r="IA118" t="s">
        <v>419</v>
      </c>
      <c r="IB118" t="s">
        <v>419</v>
      </c>
      <c r="IC118">
        <v>0</v>
      </c>
      <c r="ID118">
        <v>100</v>
      </c>
      <c r="IE118">
        <v>100</v>
      </c>
      <c r="IF118">
        <v>-2.2320000000000002</v>
      </c>
      <c r="IG118">
        <v>0.50700000000000001</v>
      </c>
      <c r="IH118">
        <v>-1.5492032321761531</v>
      </c>
      <c r="II118">
        <v>1.7196870422270779E-5</v>
      </c>
      <c r="IJ118">
        <v>-2.1741833173098589E-6</v>
      </c>
      <c r="IK118">
        <v>9.0595066644434051E-10</v>
      </c>
      <c r="IL118">
        <v>-9.5844304854189682E-2</v>
      </c>
      <c r="IM118">
        <v>-1.2435942757381079E-3</v>
      </c>
      <c r="IN118">
        <v>8.3241555849602686E-4</v>
      </c>
      <c r="IO118">
        <v>-6.8006265696850886E-6</v>
      </c>
      <c r="IP118">
        <v>17</v>
      </c>
      <c r="IQ118">
        <v>2050</v>
      </c>
      <c r="IR118">
        <v>3</v>
      </c>
      <c r="IS118">
        <v>34</v>
      </c>
      <c r="IT118">
        <v>115.4</v>
      </c>
      <c r="IU118">
        <v>115.5</v>
      </c>
      <c r="IV118">
        <v>1.5759300000000001</v>
      </c>
      <c r="IW118">
        <v>2.5439500000000002</v>
      </c>
      <c r="IX118">
        <v>1.49902</v>
      </c>
      <c r="IY118">
        <v>2.3034699999999999</v>
      </c>
      <c r="IZ118">
        <v>1.69678</v>
      </c>
      <c r="JA118">
        <v>2.2534200000000002</v>
      </c>
      <c r="JB118">
        <v>38.821100000000001</v>
      </c>
      <c r="JC118">
        <v>14.963800000000001</v>
      </c>
      <c r="JD118">
        <v>18</v>
      </c>
      <c r="JE118">
        <v>581.63900000000001</v>
      </c>
      <c r="JF118">
        <v>322.149</v>
      </c>
      <c r="JG118">
        <v>30.001999999999999</v>
      </c>
      <c r="JH118">
        <v>32.685200000000002</v>
      </c>
      <c r="JI118">
        <v>30.0001</v>
      </c>
      <c r="JJ118">
        <v>32.507899999999999</v>
      </c>
      <c r="JK118">
        <v>32.486199999999997</v>
      </c>
      <c r="JL118">
        <v>31.610299999999999</v>
      </c>
      <c r="JM118">
        <v>20.617699999999999</v>
      </c>
      <c r="JN118">
        <v>100</v>
      </c>
      <c r="JO118">
        <v>30</v>
      </c>
      <c r="JP118">
        <v>689.16099999999994</v>
      </c>
      <c r="JQ118">
        <v>31.572299999999998</v>
      </c>
      <c r="JR118">
        <v>98.896799999999999</v>
      </c>
      <c r="JS118">
        <v>98.750799999999998</v>
      </c>
    </row>
    <row r="119" spans="1:279" x14ac:dyDescent="0.2">
      <c r="A119">
        <v>104</v>
      </c>
      <c r="B119">
        <v>1658151422</v>
      </c>
      <c r="C119">
        <v>411</v>
      </c>
      <c r="D119" t="s">
        <v>626</v>
      </c>
      <c r="E119" t="s">
        <v>627</v>
      </c>
      <c r="F119">
        <v>4</v>
      </c>
      <c r="G119">
        <v>1658151419.6875</v>
      </c>
      <c r="H119">
        <f t="shared" si="50"/>
        <v>1.585641516551822E-3</v>
      </c>
      <c r="I119">
        <f t="shared" si="51"/>
        <v>1.5856415165518221</v>
      </c>
      <c r="J119">
        <f t="shared" si="52"/>
        <v>8.0034668693665054</v>
      </c>
      <c r="K119">
        <f t="shared" si="53"/>
        <v>665.12312500000007</v>
      </c>
      <c r="L119">
        <f t="shared" si="54"/>
        <v>521.20641817546061</v>
      </c>
      <c r="M119">
        <f t="shared" si="55"/>
        <v>52.806366285869309</v>
      </c>
      <c r="N119">
        <f t="shared" si="56"/>
        <v>67.387380774977728</v>
      </c>
      <c r="O119">
        <f t="shared" si="57"/>
        <v>0.10116639260245938</v>
      </c>
      <c r="P119">
        <f t="shared" si="58"/>
        <v>2.7607288556832295</v>
      </c>
      <c r="Q119">
        <f t="shared" si="59"/>
        <v>9.9151086856387294E-2</v>
      </c>
      <c r="R119">
        <f t="shared" si="60"/>
        <v>6.2147152715607709E-2</v>
      </c>
      <c r="S119">
        <f t="shared" si="61"/>
        <v>194.44095299999998</v>
      </c>
      <c r="T119">
        <f t="shared" si="62"/>
        <v>33.279023513207441</v>
      </c>
      <c r="U119">
        <f t="shared" si="63"/>
        <v>32.427437500000003</v>
      </c>
      <c r="V119">
        <f t="shared" si="64"/>
        <v>4.8918315634839606</v>
      </c>
      <c r="W119">
        <f t="shared" si="65"/>
        <v>67.920859586391003</v>
      </c>
      <c r="X119">
        <f t="shared" si="66"/>
        <v>3.3373754566052067</v>
      </c>
      <c r="Y119">
        <f t="shared" si="67"/>
        <v>4.9136237040113988</v>
      </c>
      <c r="Z119">
        <f t="shared" si="68"/>
        <v>1.5544561068787539</v>
      </c>
      <c r="AA119">
        <f t="shared" si="69"/>
        <v>-69.926790879935353</v>
      </c>
      <c r="AB119">
        <f t="shared" si="70"/>
        <v>11.728309428525534</v>
      </c>
      <c r="AC119">
        <f t="shared" si="71"/>
        <v>0.9678656613747797</v>
      </c>
      <c r="AD119">
        <f t="shared" si="72"/>
        <v>137.21033720996496</v>
      </c>
      <c r="AE119">
        <f t="shared" si="73"/>
        <v>17.891969455484709</v>
      </c>
      <c r="AF119">
        <f t="shared" si="74"/>
        <v>1.508474907425567</v>
      </c>
      <c r="AG119">
        <f t="shared" si="75"/>
        <v>8.0034668693665054</v>
      </c>
      <c r="AH119">
        <v>705.33538842275584</v>
      </c>
      <c r="AI119">
        <v>690.93777575757565</v>
      </c>
      <c r="AJ119">
        <v>1.7428590978359599</v>
      </c>
      <c r="AK119">
        <v>63.439053204931277</v>
      </c>
      <c r="AL119">
        <f t="shared" si="76"/>
        <v>1.5856415165518221</v>
      </c>
      <c r="AM119">
        <v>31.593592744171008</v>
      </c>
      <c r="AN119">
        <v>32.953666666666663</v>
      </c>
      <c r="AO119">
        <v>1.0192716671952051E-2</v>
      </c>
      <c r="AP119">
        <v>87.696171181003294</v>
      </c>
      <c r="AQ119">
        <v>102</v>
      </c>
      <c r="AR119">
        <v>16</v>
      </c>
      <c r="AS119">
        <f t="shared" si="77"/>
        <v>1</v>
      </c>
      <c r="AT119">
        <f t="shared" si="78"/>
        <v>0</v>
      </c>
      <c r="AU119">
        <f t="shared" si="79"/>
        <v>47223.669398851183</v>
      </c>
      <c r="AV119" t="s">
        <v>412</v>
      </c>
      <c r="AW119" t="s">
        <v>412</v>
      </c>
      <c r="AX119">
        <v>0</v>
      </c>
      <c r="AY119">
        <v>0</v>
      </c>
      <c r="AZ119" t="e">
        <f t="shared" si="80"/>
        <v>#DIV/0!</v>
      </c>
      <c r="BA119">
        <v>0</v>
      </c>
      <c r="BB119" t="s">
        <v>412</v>
      </c>
      <c r="BC119" t="s">
        <v>412</v>
      </c>
      <c r="BD119">
        <v>0</v>
      </c>
      <c r="BE119">
        <v>0</v>
      </c>
      <c r="BF119" t="e">
        <f t="shared" si="81"/>
        <v>#DIV/0!</v>
      </c>
      <c r="BG119">
        <v>0.5</v>
      </c>
      <c r="BH119">
        <f t="shared" si="82"/>
        <v>1009.5266999999998</v>
      </c>
      <c r="BI119">
        <f t="shared" si="83"/>
        <v>8.0034668693665054</v>
      </c>
      <c r="BJ119" t="e">
        <f t="shared" si="84"/>
        <v>#DIV/0!</v>
      </c>
      <c r="BK119">
        <f t="shared" si="85"/>
        <v>7.9279397656015511E-3</v>
      </c>
      <c r="BL119" t="e">
        <f t="shared" si="86"/>
        <v>#DIV/0!</v>
      </c>
      <c r="BM119" t="e">
        <f t="shared" si="87"/>
        <v>#DIV/0!</v>
      </c>
      <c r="BN119" t="s">
        <v>412</v>
      </c>
      <c r="BO119">
        <v>0</v>
      </c>
      <c r="BP119" t="e">
        <f t="shared" si="88"/>
        <v>#DIV/0!</v>
      </c>
      <c r="BQ119" t="e">
        <f t="shared" si="89"/>
        <v>#DIV/0!</v>
      </c>
      <c r="BR119" t="e">
        <f t="shared" si="90"/>
        <v>#DIV/0!</v>
      </c>
      <c r="BS119" t="e">
        <f t="shared" si="91"/>
        <v>#DIV/0!</v>
      </c>
      <c r="BT119" t="e">
        <f t="shared" si="92"/>
        <v>#DIV/0!</v>
      </c>
      <c r="BU119" t="e">
        <f t="shared" si="93"/>
        <v>#DIV/0!</v>
      </c>
      <c r="BV119" t="e">
        <f t="shared" si="94"/>
        <v>#DIV/0!</v>
      </c>
      <c r="BW119" t="e">
        <f t="shared" si="95"/>
        <v>#DIV/0!</v>
      </c>
      <c r="BX119" t="s">
        <v>412</v>
      </c>
      <c r="BY119" t="s">
        <v>412</v>
      </c>
      <c r="BZ119" t="s">
        <v>412</v>
      </c>
      <c r="CA119" t="s">
        <v>412</v>
      </c>
      <c r="CB119" t="s">
        <v>412</v>
      </c>
      <c r="CC119" t="s">
        <v>412</v>
      </c>
      <c r="CD119" t="s">
        <v>412</v>
      </c>
      <c r="CE119" t="s">
        <v>412</v>
      </c>
      <c r="CF119">
        <v>253</v>
      </c>
      <c r="CG119">
        <v>1000</v>
      </c>
      <c r="CH119" t="s">
        <v>413</v>
      </c>
      <c r="CI119">
        <v>1110.1500000000001</v>
      </c>
      <c r="CJ119">
        <v>1175.8634999999999</v>
      </c>
      <c r="CK119">
        <v>1152.67</v>
      </c>
      <c r="CL119">
        <v>1.3005735999999999E-4</v>
      </c>
      <c r="CM119">
        <v>6.5004835999999994E-4</v>
      </c>
      <c r="CN119">
        <v>4.7597999359999997E-2</v>
      </c>
      <c r="CO119">
        <v>5.5000000000000003E-4</v>
      </c>
      <c r="CP119">
        <f t="shared" si="96"/>
        <v>1200.0174999999999</v>
      </c>
      <c r="CQ119">
        <f t="shared" si="97"/>
        <v>1009.5266999999998</v>
      </c>
      <c r="CR119">
        <f t="shared" si="98"/>
        <v>0.84125998162526783</v>
      </c>
      <c r="CS119">
        <f t="shared" si="99"/>
        <v>0.16203176453676715</v>
      </c>
      <c r="CT119">
        <v>6</v>
      </c>
      <c r="CU119">
        <v>0.5</v>
      </c>
      <c r="CV119" t="s">
        <v>414</v>
      </c>
      <c r="CW119">
        <v>2</v>
      </c>
      <c r="CX119" t="b">
        <v>1</v>
      </c>
      <c r="CY119">
        <v>1658151419.6875</v>
      </c>
      <c r="CZ119">
        <v>665.12312500000007</v>
      </c>
      <c r="DA119">
        <v>682.55737499999998</v>
      </c>
      <c r="DB119">
        <v>32.940375000000003</v>
      </c>
      <c r="DC119">
        <v>31.5943875</v>
      </c>
      <c r="DD119">
        <v>667.35974999999996</v>
      </c>
      <c r="DE119">
        <v>32.432937499999987</v>
      </c>
      <c r="DF119">
        <v>650.28174999999999</v>
      </c>
      <c r="DG119">
        <v>101.215625</v>
      </c>
      <c r="DH119">
        <v>0.10002355</v>
      </c>
      <c r="DI119">
        <v>32.506237499999997</v>
      </c>
      <c r="DJ119">
        <v>999.9</v>
      </c>
      <c r="DK119">
        <v>32.427437500000003</v>
      </c>
      <c r="DL119">
        <v>0</v>
      </c>
      <c r="DM119">
        <v>0</v>
      </c>
      <c r="DN119">
        <v>8958.36</v>
      </c>
      <c r="DO119">
        <v>0</v>
      </c>
      <c r="DP119">
        <v>600.83699999999999</v>
      </c>
      <c r="DQ119">
        <v>-17.434362499999999</v>
      </c>
      <c r="DR119">
        <v>687.77862499999992</v>
      </c>
      <c r="DS119">
        <v>704.82599999999991</v>
      </c>
      <c r="DT119">
        <v>1.3459975</v>
      </c>
      <c r="DU119">
        <v>682.55737499999998</v>
      </c>
      <c r="DV119">
        <v>31.5943875</v>
      </c>
      <c r="DW119">
        <v>3.3340800000000002</v>
      </c>
      <c r="DX119">
        <v>3.1978425000000001</v>
      </c>
      <c r="DY119">
        <v>25.797712499999999</v>
      </c>
      <c r="DZ119">
        <v>25.095587500000001</v>
      </c>
      <c r="EA119">
        <v>1200.0174999999999</v>
      </c>
      <c r="EB119">
        <v>0.95799800000000002</v>
      </c>
      <c r="EC119">
        <v>4.2002049999999999E-2</v>
      </c>
      <c r="ED119">
        <v>0</v>
      </c>
      <c r="EE119">
        <v>2.5778124999999998</v>
      </c>
      <c r="EF119">
        <v>0</v>
      </c>
      <c r="EG119">
        <v>12348.0375</v>
      </c>
      <c r="EH119">
        <v>9555.1175000000003</v>
      </c>
      <c r="EI119">
        <v>46.484250000000003</v>
      </c>
      <c r="EJ119">
        <v>48.811999999999998</v>
      </c>
      <c r="EK119">
        <v>47.944875000000003</v>
      </c>
      <c r="EL119">
        <v>46.851374999999997</v>
      </c>
      <c r="EM119">
        <v>46.155999999999999</v>
      </c>
      <c r="EN119">
        <v>1149.6175000000001</v>
      </c>
      <c r="EO119">
        <v>50.4</v>
      </c>
      <c r="EP119">
        <v>0</v>
      </c>
      <c r="EQ119">
        <v>593928.70000004768</v>
      </c>
      <c r="ER119">
        <v>0</v>
      </c>
      <c r="ES119">
        <v>2.518361538461539</v>
      </c>
      <c r="ET119">
        <v>0.35168547553776169</v>
      </c>
      <c r="EU119">
        <v>-327.61709358174579</v>
      </c>
      <c r="EV119">
        <v>12371.615384615379</v>
      </c>
      <c r="EW119">
        <v>15</v>
      </c>
      <c r="EX119">
        <v>1658144494.0999999</v>
      </c>
      <c r="EY119" t="s">
        <v>415</v>
      </c>
      <c r="EZ119">
        <v>1658144494.0999999</v>
      </c>
      <c r="FA119">
        <v>1658144488.0999999</v>
      </c>
      <c r="FB119">
        <v>9</v>
      </c>
      <c r="FC119">
        <v>-0.39</v>
      </c>
      <c r="FD119">
        <v>0.129</v>
      </c>
      <c r="FE119">
        <v>-1.6950000000000001</v>
      </c>
      <c r="FF119">
        <v>0.501</v>
      </c>
      <c r="FG119">
        <v>420</v>
      </c>
      <c r="FH119">
        <v>31</v>
      </c>
      <c r="FI119">
        <v>0.32</v>
      </c>
      <c r="FJ119">
        <v>0.13</v>
      </c>
      <c r="FK119">
        <v>-17.224317500000002</v>
      </c>
      <c r="FL119">
        <v>-1.181598123827337</v>
      </c>
      <c r="FM119">
        <v>0.1409157973534193</v>
      </c>
      <c r="FN119">
        <v>0</v>
      </c>
      <c r="FO119">
        <v>2.5616117647058818</v>
      </c>
      <c r="FP119">
        <v>-0.27657142677816482</v>
      </c>
      <c r="FQ119">
        <v>0.19946933092392621</v>
      </c>
      <c r="FR119">
        <v>1</v>
      </c>
      <c r="FS119">
        <v>1.369529</v>
      </c>
      <c r="FT119">
        <v>-0.31546266416510599</v>
      </c>
      <c r="FU119">
        <v>3.6419619492795353E-2</v>
      </c>
      <c r="FV119">
        <v>0</v>
      </c>
      <c r="FW119">
        <v>1</v>
      </c>
      <c r="FX119">
        <v>3</v>
      </c>
      <c r="FY119" t="s">
        <v>493</v>
      </c>
      <c r="FZ119">
        <v>3.3722699999999999</v>
      </c>
      <c r="GA119">
        <v>2.8936099999999998</v>
      </c>
      <c r="GB119">
        <v>0.139431</v>
      </c>
      <c r="GC119">
        <v>0.143681</v>
      </c>
      <c r="GD119">
        <v>0.138295</v>
      </c>
      <c r="GE119">
        <v>0.13733100000000001</v>
      </c>
      <c r="GF119">
        <v>29895.4</v>
      </c>
      <c r="GG119">
        <v>25861.5</v>
      </c>
      <c r="GH119">
        <v>31038.1</v>
      </c>
      <c r="GI119">
        <v>28133.599999999999</v>
      </c>
      <c r="GJ119">
        <v>35219.9</v>
      </c>
      <c r="GK119">
        <v>34239.800000000003</v>
      </c>
      <c r="GL119">
        <v>40448.300000000003</v>
      </c>
      <c r="GM119">
        <v>39208.400000000001</v>
      </c>
      <c r="GN119">
        <v>2.20085</v>
      </c>
      <c r="GO119">
        <v>1.66957</v>
      </c>
      <c r="GP119">
        <v>0</v>
      </c>
      <c r="GQ119">
        <v>0.103004</v>
      </c>
      <c r="GR119">
        <v>999.9</v>
      </c>
      <c r="GS119">
        <v>30.7575</v>
      </c>
      <c r="GT119">
        <v>66.7</v>
      </c>
      <c r="GU119">
        <v>34.4</v>
      </c>
      <c r="GV119">
        <v>36.003599999999999</v>
      </c>
      <c r="GW119">
        <v>50.3</v>
      </c>
      <c r="GX119">
        <v>44.551299999999998</v>
      </c>
      <c r="GY119">
        <v>1</v>
      </c>
      <c r="GZ119">
        <v>0.39657799999999999</v>
      </c>
      <c r="HA119">
        <v>0.46865699999999999</v>
      </c>
      <c r="HB119">
        <v>20.214300000000001</v>
      </c>
      <c r="HC119">
        <v>5.2153400000000003</v>
      </c>
      <c r="HD119">
        <v>11.968</v>
      </c>
      <c r="HE119">
        <v>4.9912000000000001</v>
      </c>
      <c r="HF119">
        <v>3.2927</v>
      </c>
      <c r="HG119">
        <v>7857.3</v>
      </c>
      <c r="HH119">
        <v>9999</v>
      </c>
      <c r="HI119">
        <v>9999</v>
      </c>
      <c r="HJ119">
        <v>921.9</v>
      </c>
      <c r="HK119">
        <v>4.9712300000000003</v>
      </c>
      <c r="HL119">
        <v>1.87382</v>
      </c>
      <c r="HM119">
        <v>1.87012</v>
      </c>
      <c r="HN119">
        <v>1.8696600000000001</v>
      </c>
      <c r="HO119">
        <v>1.87439</v>
      </c>
      <c r="HP119">
        <v>1.87103</v>
      </c>
      <c r="HQ119">
        <v>1.8665</v>
      </c>
      <c r="HR119">
        <v>1.87761</v>
      </c>
      <c r="HS119">
        <v>0</v>
      </c>
      <c r="HT119">
        <v>0</v>
      </c>
      <c r="HU119">
        <v>0</v>
      </c>
      <c r="HV119">
        <v>0</v>
      </c>
      <c r="HW119" t="s">
        <v>417</v>
      </c>
      <c r="HX119" t="s">
        <v>418</v>
      </c>
      <c r="HY119" t="s">
        <v>419</v>
      </c>
      <c r="HZ119" t="s">
        <v>419</v>
      </c>
      <c r="IA119" t="s">
        <v>419</v>
      </c>
      <c r="IB119" t="s">
        <v>419</v>
      </c>
      <c r="IC119">
        <v>0</v>
      </c>
      <c r="ID119">
        <v>100</v>
      </c>
      <c r="IE119">
        <v>100</v>
      </c>
      <c r="IF119">
        <v>-2.2440000000000002</v>
      </c>
      <c r="IG119">
        <v>0.50790000000000002</v>
      </c>
      <c r="IH119">
        <v>-1.5492032321761531</v>
      </c>
      <c r="II119">
        <v>1.7196870422270779E-5</v>
      </c>
      <c r="IJ119">
        <v>-2.1741833173098589E-6</v>
      </c>
      <c r="IK119">
        <v>9.0595066644434051E-10</v>
      </c>
      <c r="IL119">
        <v>-9.5844304854189682E-2</v>
      </c>
      <c r="IM119">
        <v>-1.2435942757381079E-3</v>
      </c>
      <c r="IN119">
        <v>8.3241555849602686E-4</v>
      </c>
      <c r="IO119">
        <v>-6.8006265696850886E-6</v>
      </c>
      <c r="IP119">
        <v>17</v>
      </c>
      <c r="IQ119">
        <v>2050</v>
      </c>
      <c r="IR119">
        <v>3</v>
      </c>
      <c r="IS119">
        <v>34</v>
      </c>
      <c r="IT119">
        <v>115.5</v>
      </c>
      <c r="IU119">
        <v>115.6</v>
      </c>
      <c r="IV119">
        <v>1.58813</v>
      </c>
      <c r="IW119">
        <v>2.5390600000000001</v>
      </c>
      <c r="IX119">
        <v>1.49902</v>
      </c>
      <c r="IY119">
        <v>2.3034699999999999</v>
      </c>
      <c r="IZ119">
        <v>1.69678</v>
      </c>
      <c r="JA119">
        <v>2.3840300000000001</v>
      </c>
      <c r="JB119">
        <v>38.821100000000001</v>
      </c>
      <c r="JC119">
        <v>14.963800000000001</v>
      </c>
      <c r="JD119">
        <v>18</v>
      </c>
      <c r="JE119">
        <v>582.29399999999998</v>
      </c>
      <c r="JF119">
        <v>322.13600000000002</v>
      </c>
      <c r="JG119">
        <v>30.002099999999999</v>
      </c>
      <c r="JH119">
        <v>32.685200000000002</v>
      </c>
      <c r="JI119">
        <v>30.0001</v>
      </c>
      <c r="JJ119">
        <v>32.508299999999998</v>
      </c>
      <c r="JK119">
        <v>32.4863</v>
      </c>
      <c r="JL119">
        <v>31.8614</v>
      </c>
      <c r="JM119">
        <v>20.617699999999999</v>
      </c>
      <c r="JN119">
        <v>100</v>
      </c>
      <c r="JO119">
        <v>30</v>
      </c>
      <c r="JP119">
        <v>695.84</v>
      </c>
      <c r="JQ119">
        <v>31.567799999999998</v>
      </c>
      <c r="JR119">
        <v>98.8977</v>
      </c>
      <c r="JS119">
        <v>98.751000000000005</v>
      </c>
    </row>
    <row r="120" spans="1:279" x14ac:dyDescent="0.2">
      <c r="A120">
        <v>105</v>
      </c>
      <c r="B120">
        <v>1658151426</v>
      </c>
      <c r="C120">
        <v>415</v>
      </c>
      <c r="D120" t="s">
        <v>628</v>
      </c>
      <c r="E120" t="s">
        <v>629</v>
      </c>
      <c r="F120">
        <v>4</v>
      </c>
      <c r="G120">
        <v>1658151424</v>
      </c>
      <c r="H120">
        <f t="shared" si="50"/>
        <v>1.5752378201661619E-3</v>
      </c>
      <c r="I120">
        <f t="shared" si="51"/>
        <v>1.5752378201661619</v>
      </c>
      <c r="J120">
        <f t="shared" si="52"/>
        <v>8.3476414604243416</v>
      </c>
      <c r="K120">
        <f t="shared" si="53"/>
        <v>672.30728571428574</v>
      </c>
      <c r="L120">
        <f t="shared" si="54"/>
        <v>522.19574675511592</v>
      </c>
      <c r="M120">
        <f t="shared" si="55"/>
        <v>52.906373250509112</v>
      </c>
      <c r="N120">
        <f t="shared" si="56"/>
        <v>68.114955776759601</v>
      </c>
      <c r="O120">
        <f t="shared" si="57"/>
        <v>0.1007132188124278</v>
      </c>
      <c r="P120">
        <f t="shared" si="58"/>
        <v>2.7699879641995206</v>
      </c>
      <c r="Q120">
        <f t="shared" si="59"/>
        <v>9.872227025601682E-2</v>
      </c>
      <c r="R120">
        <f t="shared" si="60"/>
        <v>6.1877019590581103E-2</v>
      </c>
      <c r="S120">
        <f t="shared" si="61"/>
        <v>194.44516542857141</v>
      </c>
      <c r="T120">
        <f t="shared" si="62"/>
        <v>33.27405289098116</v>
      </c>
      <c r="U120">
        <f t="shared" si="63"/>
        <v>32.424528571428567</v>
      </c>
      <c r="V120">
        <f t="shared" si="64"/>
        <v>4.8910287118232807</v>
      </c>
      <c r="W120">
        <f t="shared" si="65"/>
        <v>67.996927619502685</v>
      </c>
      <c r="X120">
        <f t="shared" si="66"/>
        <v>3.3400861230468397</v>
      </c>
      <c r="Y120">
        <f t="shared" si="67"/>
        <v>4.9121132968496743</v>
      </c>
      <c r="Z120">
        <f t="shared" si="68"/>
        <v>1.550942588776441</v>
      </c>
      <c r="AA120">
        <f t="shared" si="69"/>
        <v>-69.467987869327743</v>
      </c>
      <c r="AB120">
        <f t="shared" si="70"/>
        <v>11.387905506145795</v>
      </c>
      <c r="AC120">
        <f t="shared" si="71"/>
        <v>0.93659441377057751</v>
      </c>
      <c r="AD120">
        <f t="shared" si="72"/>
        <v>137.30167747916002</v>
      </c>
      <c r="AE120">
        <f t="shared" si="73"/>
        <v>17.96110558221876</v>
      </c>
      <c r="AF120">
        <f t="shared" si="74"/>
        <v>1.5323693083878258</v>
      </c>
      <c r="AG120">
        <f t="shared" si="75"/>
        <v>8.3476414604243416</v>
      </c>
      <c r="AH120">
        <v>712.31818805534419</v>
      </c>
      <c r="AI120">
        <v>697.76723636363647</v>
      </c>
      <c r="AJ120">
        <v>1.697770842835008</v>
      </c>
      <c r="AK120">
        <v>63.439053204931277</v>
      </c>
      <c r="AL120">
        <f t="shared" si="76"/>
        <v>1.5752378201661619</v>
      </c>
      <c r="AM120">
        <v>31.599870469086039</v>
      </c>
      <c r="AN120">
        <v>32.974383636363633</v>
      </c>
      <c r="AO120">
        <v>5.7788788010326997E-3</v>
      </c>
      <c r="AP120">
        <v>87.696171181003294</v>
      </c>
      <c r="AQ120">
        <v>101</v>
      </c>
      <c r="AR120">
        <v>16</v>
      </c>
      <c r="AS120">
        <f t="shared" si="77"/>
        <v>1</v>
      </c>
      <c r="AT120">
        <f t="shared" si="78"/>
        <v>0</v>
      </c>
      <c r="AU120">
        <f t="shared" si="79"/>
        <v>47479.587494416861</v>
      </c>
      <c r="AV120" t="s">
        <v>412</v>
      </c>
      <c r="AW120" t="s">
        <v>412</v>
      </c>
      <c r="AX120">
        <v>0</v>
      </c>
      <c r="AY120">
        <v>0</v>
      </c>
      <c r="AZ120" t="e">
        <f t="shared" si="80"/>
        <v>#DIV/0!</v>
      </c>
      <c r="BA120">
        <v>0</v>
      </c>
      <c r="BB120" t="s">
        <v>412</v>
      </c>
      <c r="BC120" t="s">
        <v>412</v>
      </c>
      <c r="BD120">
        <v>0</v>
      </c>
      <c r="BE120">
        <v>0</v>
      </c>
      <c r="BF120" t="e">
        <f t="shared" si="81"/>
        <v>#DIV/0!</v>
      </c>
      <c r="BG120">
        <v>0.5</v>
      </c>
      <c r="BH120">
        <f t="shared" si="82"/>
        <v>1009.5480857142855</v>
      </c>
      <c r="BI120">
        <f t="shared" si="83"/>
        <v>8.3476414604243416</v>
      </c>
      <c r="BJ120" t="e">
        <f t="shared" si="84"/>
        <v>#DIV/0!</v>
      </c>
      <c r="BK120">
        <f t="shared" si="85"/>
        <v>8.2686912872685352E-3</v>
      </c>
      <c r="BL120" t="e">
        <f t="shared" si="86"/>
        <v>#DIV/0!</v>
      </c>
      <c r="BM120" t="e">
        <f t="shared" si="87"/>
        <v>#DIV/0!</v>
      </c>
      <c r="BN120" t="s">
        <v>412</v>
      </c>
      <c r="BO120">
        <v>0</v>
      </c>
      <c r="BP120" t="e">
        <f t="shared" si="88"/>
        <v>#DIV/0!</v>
      </c>
      <c r="BQ120" t="e">
        <f t="shared" si="89"/>
        <v>#DIV/0!</v>
      </c>
      <c r="BR120" t="e">
        <f t="shared" si="90"/>
        <v>#DIV/0!</v>
      </c>
      <c r="BS120" t="e">
        <f t="shared" si="91"/>
        <v>#DIV/0!</v>
      </c>
      <c r="BT120" t="e">
        <f t="shared" si="92"/>
        <v>#DIV/0!</v>
      </c>
      <c r="BU120" t="e">
        <f t="shared" si="93"/>
        <v>#DIV/0!</v>
      </c>
      <c r="BV120" t="e">
        <f t="shared" si="94"/>
        <v>#DIV/0!</v>
      </c>
      <c r="BW120" t="e">
        <f t="shared" si="95"/>
        <v>#DIV/0!</v>
      </c>
      <c r="BX120" t="s">
        <v>412</v>
      </c>
      <c r="BY120" t="s">
        <v>412</v>
      </c>
      <c r="BZ120" t="s">
        <v>412</v>
      </c>
      <c r="CA120" t="s">
        <v>412</v>
      </c>
      <c r="CB120" t="s">
        <v>412</v>
      </c>
      <c r="CC120" t="s">
        <v>412</v>
      </c>
      <c r="CD120" t="s">
        <v>412</v>
      </c>
      <c r="CE120" t="s">
        <v>412</v>
      </c>
      <c r="CF120">
        <v>253</v>
      </c>
      <c r="CG120">
        <v>1000</v>
      </c>
      <c r="CH120" t="s">
        <v>413</v>
      </c>
      <c r="CI120">
        <v>1110.1500000000001</v>
      </c>
      <c r="CJ120">
        <v>1175.8634999999999</v>
      </c>
      <c r="CK120">
        <v>1152.67</v>
      </c>
      <c r="CL120">
        <v>1.3005735999999999E-4</v>
      </c>
      <c r="CM120">
        <v>6.5004835999999994E-4</v>
      </c>
      <c r="CN120">
        <v>4.7597999359999997E-2</v>
      </c>
      <c r="CO120">
        <v>5.5000000000000003E-4</v>
      </c>
      <c r="CP120">
        <f t="shared" si="96"/>
        <v>1200.042857142857</v>
      </c>
      <c r="CQ120">
        <f t="shared" si="97"/>
        <v>1009.5480857142855</v>
      </c>
      <c r="CR120">
        <f t="shared" si="98"/>
        <v>0.84126002642762754</v>
      </c>
      <c r="CS120">
        <f t="shared" si="99"/>
        <v>0.16203185100532125</v>
      </c>
      <c r="CT120">
        <v>6</v>
      </c>
      <c r="CU120">
        <v>0.5</v>
      </c>
      <c r="CV120" t="s">
        <v>414</v>
      </c>
      <c r="CW120">
        <v>2</v>
      </c>
      <c r="CX120" t="b">
        <v>1</v>
      </c>
      <c r="CY120">
        <v>1658151424</v>
      </c>
      <c r="CZ120">
        <v>672.30728571428574</v>
      </c>
      <c r="DA120">
        <v>689.83071428571407</v>
      </c>
      <c r="DB120">
        <v>32.967271428571429</v>
      </c>
      <c r="DC120">
        <v>31.599957142857139</v>
      </c>
      <c r="DD120">
        <v>674.55585714285712</v>
      </c>
      <c r="DE120">
        <v>32.459057142857141</v>
      </c>
      <c r="DF120">
        <v>650.26071428571424</v>
      </c>
      <c r="DG120">
        <v>101.2152857142857</v>
      </c>
      <c r="DH120">
        <v>9.9927171428571424E-2</v>
      </c>
      <c r="DI120">
        <v>32.500785714285712</v>
      </c>
      <c r="DJ120">
        <v>999.89999999999986</v>
      </c>
      <c r="DK120">
        <v>32.424528571428567</v>
      </c>
      <c r="DL120">
        <v>0</v>
      </c>
      <c r="DM120">
        <v>0</v>
      </c>
      <c r="DN120">
        <v>9007.5014285714278</v>
      </c>
      <c r="DO120">
        <v>0</v>
      </c>
      <c r="DP120">
        <v>594.34899999999993</v>
      </c>
      <c r="DQ120">
        <v>-17.52345714285714</v>
      </c>
      <c r="DR120">
        <v>695.22685714285706</v>
      </c>
      <c r="DS120">
        <v>712.34057142857148</v>
      </c>
      <c r="DT120">
        <v>1.367337142857143</v>
      </c>
      <c r="DU120">
        <v>689.83071428571407</v>
      </c>
      <c r="DV120">
        <v>31.599957142857139</v>
      </c>
      <c r="DW120">
        <v>3.3367985714285711</v>
      </c>
      <c r="DX120">
        <v>3.1984028571428569</v>
      </c>
      <c r="DY120">
        <v>25.81145714285714</v>
      </c>
      <c r="DZ120">
        <v>25.09854285714286</v>
      </c>
      <c r="EA120">
        <v>1200.042857142857</v>
      </c>
      <c r="EB120">
        <v>0.95799728571428577</v>
      </c>
      <c r="EC120">
        <v>4.2002814285714278E-2</v>
      </c>
      <c r="ED120">
        <v>0</v>
      </c>
      <c r="EE120">
        <v>2.487085714285715</v>
      </c>
      <c r="EF120">
        <v>0</v>
      </c>
      <c r="EG120">
        <v>12349.542857142849</v>
      </c>
      <c r="EH120">
        <v>9555.3142857142848</v>
      </c>
      <c r="EI120">
        <v>46.5</v>
      </c>
      <c r="EJ120">
        <v>48.803142857142859</v>
      </c>
      <c r="EK120">
        <v>47.928285714285721</v>
      </c>
      <c r="EL120">
        <v>46.875</v>
      </c>
      <c r="EM120">
        <v>46.151571428571422</v>
      </c>
      <c r="EN120">
        <v>1149.6400000000001</v>
      </c>
      <c r="EO120">
        <v>50.402857142857137</v>
      </c>
      <c r="EP120">
        <v>0</v>
      </c>
      <c r="EQ120">
        <v>593932.90000009537</v>
      </c>
      <c r="ER120">
        <v>0</v>
      </c>
      <c r="ES120">
        <v>2.5114399999999999</v>
      </c>
      <c r="ET120">
        <v>0.66916154567094666</v>
      </c>
      <c r="EU120">
        <v>-100.6923076372705</v>
      </c>
      <c r="EV120">
        <v>12354.364</v>
      </c>
      <c r="EW120">
        <v>15</v>
      </c>
      <c r="EX120">
        <v>1658144494.0999999</v>
      </c>
      <c r="EY120" t="s">
        <v>415</v>
      </c>
      <c r="EZ120">
        <v>1658144494.0999999</v>
      </c>
      <c r="FA120">
        <v>1658144488.0999999</v>
      </c>
      <c r="FB120">
        <v>9</v>
      </c>
      <c r="FC120">
        <v>-0.39</v>
      </c>
      <c r="FD120">
        <v>0.129</v>
      </c>
      <c r="FE120">
        <v>-1.6950000000000001</v>
      </c>
      <c r="FF120">
        <v>0.501</v>
      </c>
      <c r="FG120">
        <v>420</v>
      </c>
      <c r="FH120">
        <v>31</v>
      </c>
      <c r="FI120">
        <v>0.32</v>
      </c>
      <c r="FJ120">
        <v>0.13</v>
      </c>
      <c r="FK120">
        <v>-17.300358536585371</v>
      </c>
      <c r="FL120">
        <v>-1.395731707317063</v>
      </c>
      <c r="FM120">
        <v>0.1588361803344068</v>
      </c>
      <c r="FN120">
        <v>0</v>
      </c>
      <c r="FO120">
        <v>2.5365647058823528</v>
      </c>
      <c r="FP120">
        <v>-0.23689228030790019</v>
      </c>
      <c r="FQ120">
        <v>0.16985583139888849</v>
      </c>
      <c r="FR120">
        <v>1</v>
      </c>
      <c r="FS120">
        <v>1.36140756097561</v>
      </c>
      <c r="FT120">
        <v>-0.17105560975609679</v>
      </c>
      <c r="FU120">
        <v>3.1900179660055858E-2</v>
      </c>
      <c r="FV120">
        <v>0</v>
      </c>
      <c r="FW120">
        <v>1</v>
      </c>
      <c r="FX120">
        <v>3</v>
      </c>
      <c r="FY120" t="s">
        <v>493</v>
      </c>
      <c r="FZ120">
        <v>3.3722599999999998</v>
      </c>
      <c r="GA120">
        <v>2.8937900000000001</v>
      </c>
      <c r="GB120">
        <v>0.14038400000000001</v>
      </c>
      <c r="GC120">
        <v>0.14465800000000001</v>
      </c>
      <c r="GD120">
        <v>0.138349</v>
      </c>
      <c r="GE120">
        <v>0.13733699999999999</v>
      </c>
      <c r="GF120">
        <v>29861.3</v>
      </c>
      <c r="GG120">
        <v>25832.400000000001</v>
      </c>
      <c r="GH120">
        <v>31037.200000000001</v>
      </c>
      <c r="GI120">
        <v>28134.1</v>
      </c>
      <c r="GJ120">
        <v>35216.6</v>
      </c>
      <c r="GK120">
        <v>34240.400000000001</v>
      </c>
      <c r="GL120">
        <v>40447</v>
      </c>
      <c r="GM120">
        <v>39209.300000000003</v>
      </c>
      <c r="GN120">
        <v>2.2019000000000002</v>
      </c>
      <c r="GO120">
        <v>1.6694</v>
      </c>
      <c r="GP120">
        <v>0</v>
      </c>
      <c r="GQ120">
        <v>0.10176</v>
      </c>
      <c r="GR120">
        <v>999.9</v>
      </c>
      <c r="GS120">
        <v>30.7681</v>
      </c>
      <c r="GT120">
        <v>66.7</v>
      </c>
      <c r="GU120">
        <v>34.5</v>
      </c>
      <c r="GV120">
        <v>36.204799999999999</v>
      </c>
      <c r="GW120">
        <v>50.6</v>
      </c>
      <c r="GX120">
        <v>44.254800000000003</v>
      </c>
      <c r="GY120">
        <v>1</v>
      </c>
      <c r="GZ120">
        <v>0.39666899999999999</v>
      </c>
      <c r="HA120">
        <v>0.47481499999999999</v>
      </c>
      <c r="HB120">
        <v>20.214200000000002</v>
      </c>
      <c r="HC120">
        <v>5.2150400000000001</v>
      </c>
      <c r="HD120">
        <v>11.9682</v>
      </c>
      <c r="HE120">
        <v>4.9909999999999997</v>
      </c>
      <c r="HF120">
        <v>3.2926000000000002</v>
      </c>
      <c r="HG120">
        <v>7857.3</v>
      </c>
      <c r="HH120">
        <v>9999</v>
      </c>
      <c r="HI120">
        <v>9999</v>
      </c>
      <c r="HJ120">
        <v>921.9</v>
      </c>
      <c r="HK120">
        <v>4.9712500000000004</v>
      </c>
      <c r="HL120">
        <v>1.8738300000000001</v>
      </c>
      <c r="HM120">
        <v>1.87012</v>
      </c>
      <c r="HN120">
        <v>1.86965</v>
      </c>
      <c r="HO120">
        <v>1.87439</v>
      </c>
      <c r="HP120">
        <v>1.87103</v>
      </c>
      <c r="HQ120">
        <v>1.8665</v>
      </c>
      <c r="HR120">
        <v>1.8776299999999999</v>
      </c>
      <c r="HS120">
        <v>0</v>
      </c>
      <c r="HT120">
        <v>0</v>
      </c>
      <c r="HU120">
        <v>0</v>
      </c>
      <c r="HV120">
        <v>0</v>
      </c>
      <c r="HW120" t="s">
        <v>417</v>
      </c>
      <c r="HX120" t="s">
        <v>418</v>
      </c>
      <c r="HY120" t="s">
        <v>419</v>
      </c>
      <c r="HZ120" t="s">
        <v>419</v>
      </c>
      <c r="IA120" t="s">
        <v>419</v>
      </c>
      <c r="IB120" t="s">
        <v>419</v>
      </c>
      <c r="IC120">
        <v>0</v>
      </c>
      <c r="ID120">
        <v>100</v>
      </c>
      <c r="IE120">
        <v>100</v>
      </c>
      <c r="IF120">
        <v>-2.254</v>
      </c>
      <c r="IG120">
        <v>0.50849999999999995</v>
      </c>
      <c r="IH120">
        <v>-1.5492032321761531</v>
      </c>
      <c r="II120">
        <v>1.7196870422270779E-5</v>
      </c>
      <c r="IJ120">
        <v>-2.1741833173098589E-6</v>
      </c>
      <c r="IK120">
        <v>9.0595066644434051E-10</v>
      </c>
      <c r="IL120">
        <v>-9.5844304854189682E-2</v>
      </c>
      <c r="IM120">
        <v>-1.2435942757381079E-3</v>
      </c>
      <c r="IN120">
        <v>8.3241555849602686E-4</v>
      </c>
      <c r="IO120">
        <v>-6.8006265696850886E-6</v>
      </c>
      <c r="IP120">
        <v>17</v>
      </c>
      <c r="IQ120">
        <v>2050</v>
      </c>
      <c r="IR120">
        <v>3</v>
      </c>
      <c r="IS120">
        <v>34</v>
      </c>
      <c r="IT120">
        <v>115.5</v>
      </c>
      <c r="IU120">
        <v>115.6</v>
      </c>
      <c r="IV120">
        <v>1.6015600000000001</v>
      </c>
      <c r="IW120">
        <v>2.5402800000000001</v>
      </c>
      <c r="IX120">
        <v>1.49902</v>
      </c>
      <c r="IY120">
        <v>2.3034699999999999</v>
      </c>
      <c r="IZ120">
        <v>1.69678</v>
      </c>
      <c r="JA120">
        <v>2.3986800000000001</v>
      </c>
      <c r="JB120">
        <v>38.821100000000001</v>
      </c>
      <c r="JC120">
        <v>14.963800000000001</v>
      </c>
      <c r="JD120">
        <v>18</v>
      </c>
      <c r="JE120">
        <v>583.03200000000004</v>
      </c>
      <c r="JF120">
        <v>322.06</v>
      </c>
      <c r="JG120">
        <v>30.001899999999999</v>
      </c>
      <c r="JH120">
        <v>32.685200000000002</v>
      </c>
      <c r="JI120">
        <v>30.0002</v>
      </c>
      <c r="JJ120">
        <v>32.508299999999998</v>
      </c>
      <c r="JK120">
        <v>32.488999999999997</v>
      </c>
      <c r="JL120">
        <v>32.111600000000003</v>
      </c>
      <c r="JM120">
        <v>20.617699999999999</v>
      </c>
      <c r="JN120">
        <v>100</v>
      </c>
      <c r="JO120">
        <v>30</v>
      </c>
      <c r="JP120">
        <v>702.53599999999994</v>
      </c>
      <c r="JQ120">
        <v>31.567799999999998</v>
      </c>
      <c r="JR120">
        <v>98.894499999999994</v>
      </c>
      <c r="JS120">
        <v>98.753</v>
      </c>
    </row>
    <row r="121" spans="1:279" x14ac:dyDescent="0.2">
      <c r="A121">
        <v>106</v>
      </c>
      <c r="B121">
        <v>1658151430</v>
      </c>
      <c r="C121">
        <v>419</v>
      </c>
      <c r="D121" t="s">
        <v>630</v>
      </c>
      <c r="E121" t="s">
        <v>631</v>
      </c>
      <c r="F121">
        <v>4</v>
      </c>
      <c r="G121">
        <v>1658151427.6875</v>
      </c>
      <c r="H121">
        <f t="shared" si="50"/>
        <v>1.5652556585331752E-3</v>
      </c>
      <c r="I121">
        <f t="shared" si="51"/>
        <v>1.5652556585331752</v>
      </c>
      <c r="J121">
        <f t="shared" si="52"/>
        <v>8.1075299196260726</v>
      </c>
      <c r="K121">
        <f t="shared" si="53"/>
        <v>678.42949999999996</v>
      </c>
      <c r="L121">
        <f t="shared" si="54"/>
        <v>531.47583051930042</v>
      </c>
      <c r="M121">
        <f t="shared" si="55"/>
        <v>53.847116456210976</v>
      </c>
      <c r="N121">
        <f t="shared" si="56"/>
        <v>68.735905183372878</v>
      </c>
      <c r="O121">
        <f t="shared" si="57"/>
        <v>0.10028073142155665</v>
      </c>
      <c r="P121">
        <f t="shared" si="58"/>
        <v>2.7658077150502769</v>
      </c>
      <c r="Q121">
        <f t="shared" si="59"/>
        <v>9.8303744576205665E-2</v>
      </c>
      <c r="R121">
        <f t="shared" si="60"/>
        <v>6.1614218508899823E-2</v>
      </c>
      <c r="S121">
        <f t="shared" si="61"/>
        <v>194.43611024999998</v>
      </c>
      <c r="T121">
        <f t="shared" si="62"/>
        <v>33.270247731152971</v>
      </c>
      <c r="U121">
        <f t="shared" si="63"/>
        <v>32.418225</v>
      </c>
      <c r="V121">
        <f t="shared" si="64"/>
        <v>4.8892893469724292</v>
      </c>
      <c r="W121">
        <f t="shared" si="65"/>
        <v>68.056678048972216</v>
      </c>
      <c r="X121">
        <f t="shared" si="66"/>
        <v>3.3415960160521125</v>
      </c>
      <c r="Y121">
        <f t="shared" si="67"/>
        <v>4.9100192837028676</v>
      </c>
      <c r="Z121">
        <f t="shared" si="68"/>
        <v>1.5476933309203167</v>
      </c>
      <c r="AA121">
        <f t="shared" si="69"/>
        <v>-69.027774541313022</v>
      </c>
      <c r="AB121">
        <f t="shared" si="70"/>
        <v>11.183266915034716</v>
      </c>
      <c r="AC121">
        <f t="shared" si="71"/>
        <v>0.92109140338536843</v>
      </c>
      <c r="AD121">
        <f t="shared" si="72"/>
        <v>137.51269402710705</v>
      </c>
      <c r="AE121">
        <f t="shared" si="73"/>
        <v>17.960999934352763</v>
      </c>
      <c r="AF121">
        <f t="shared" si="74"/>
        <v>1.5473059501477129</v>
      </c>
      <c r="AG121">
        <f t="shared" si="75"/>
        <v>8.1075299196260726</v>
      </c>
      <c r="AH121">
        <v>719.19038038571284</v>
      </c>
      <c r="AI121">
        <v>704.71764242424206</v>
      </c>
      <c r="AJ121">
        <v>1.736583972590706</v>
      </c>
      <c r="AK121">
        <v>63.439053204931277</v>
      </c>
      <c r="AL121">
        <f t="shared" si="76"/>
        <v>1.5652556585331752</v>
      </c>
      <c r="AM121">
        <v>31.600883907398039</v>
      </c>
      <c r="AN121">
        <v>32.987593333333322</v>
      </c>
      <c r="AO121">
        <v>1.837964411504842E-3</v>
      </c>
      <c r="AP121">
        <v>87.696171181003294</v>
      </c>
      <c r="AQ121">
        <v>101</v>
      </c>
      <c r="AR121">
        <v>16</v>
      </c>
      <c r="AS121">
        <f t="shared" si="77"/>
        <v>1</v>
      </c>
      <c r="AT121">
        <f t="shared" si="78"/>
        <v>0</v>
      </c>
      <c r="AU121">
        <f t="shared" si="79"/>
        <v>47365.549817493054</v>
      </c>
      <c r="AV121" t="s">
        <v>412</v>
      </c>
      <c r="AW121" t="s">
        <v>412</v>
      </c>
      <c r="AX121">
        <v>0</v>
      </c>
      <c r="AY121">
        <v>0</v>
      </c>
      <c r="AZ121" t="e">
        <f t="shared" si="80"/>
        <v>#DIV/0!</v>
      </c>
      <c r="BA121">
        <v>0</v>
      </c>
      <c r="BB121" t="s">
        <v>412</v>
      </c>
      <c r="BC121" t="s">
        <v>412</v>
      </c>
      <c r="BD121">
        <v>0</v>
      </c>
      <c r="BE121">
        <v>0</v>
      </c>
      <c r="BF121" t="e">
        <f t="shared" si="81"/>
        <v>#DIV/0!</v>
      </c>
      <c r="BG121">
        <v>0.5</v>
      </c>
      <c r="BH121">
        <f t="shared" si="82"/>
        <v>1009.500525</v>
      </c>
      <c r="BI121">
        <f t="shared" si="83"/>
        <v>8.1075299196260726</v>
      </c>
      <c r="BJ121" t="e">
        <f t="shared" si="84"/>
        <v>#DIV/0!</v>
      </c>
      <c r="BK121">
        <f t="shared" si="85"/>
        <v>8.0312290274698692E-3</v>
      </c>
      <c r="BL121" t="e">
        <f t="shared" si="86"/>
        <v>#DIV/0!</v>
      </c>
      <c r="BM121" t="e">
        <f t="shared" si="87"/>
        <v>#DIV/0!</v>
      </c>
      <c r="BN121" t="s">
        <v>412</v>
      </c>
      <c r="BO121">
        <v>0</v>
      </c>
      <c r="BP121" t="e">
        <f t="shared" si="88"/>
        <v>#DIV/0!</v>
      </c>
      <c r="BQ121" t="e">
        <f t="shared" si="89"/>
        <v>#DIV/0!</v>
      </c>
      <c r="BR121" t="e">
        <f t="shared" si="90"/>
        <v>#DIV/0!</v>
      </c>
      <c r="BS121" t="e">
        <f t="shared" si="91"/>
        <v>#DIV/0!</v>
      </c>
      <c r="BT121" t="e">
        <f t="shared" si="92"/>
        <v>#DIV/0!</v>
      </c>
      <c r="BU121" t="e">
        <f t="shared" si="93"/>
        <v>#DIV/0!</v>
      </c>
      <c r="BV121" t="e">
        <f t="shared" si="94"/>
        <v>#DIV/0!</v>
      </c>
      <c r="BW121" t="e">
        <f t="shared" si="95"/>
        <v>#DIV/0!</v>
      </c>
      <c r="BX121" t="s">
        <v>412</v>
      </c>
      <c r="BY121" t="s">
        <v>412</v>
      </c>
      <c r="BZ121" t="s">
        <v>412</v>
      </c>
      <c r="CA121" t="s">
        <v>412</v>
      </c>
      <c r="CB121" t="s">
        <v>412</v>
      </c>
      <c r="CC121" t="s">
        <v>412</v>
      </c>
      <c r="CD121" t="s">
        <v>412</v>
      </c>
      <c r="CE121" t="s">
        <v>412</v>
      </c>
      <c r="CF121">
        <v>253</v>
      </c>
      <c r="CG121">
        <v>1000</v>
      </c>
      <c r="CH121" t="s">
        <v>413</v>
      </c>
      <c r="CI121">
        <v>1110.1500000000001</v>
      </c>
      <c r="CJ121">
        <v>1175.8634999999999</v>
      </c>
      <c r="CK121">
        <v>1152.67</v>
      </c>
      <c r="CL121">
        <v>1.3005735999999999E-4</v>
      </c>
      <c r="CM121">
        <v>6.5004835999999994E-4</v>
      </c>
      <c r="CN121">
        <v>4.7597999359999997E-2</v>
      </c>
      <c r="CO121">
        <v>5.5000000000000003E-4</v>
      </c>
      <c r="CP121">
        <f t="shared" si="96"/>
        <v>1199.9862499999999</v>
      </c>
      <c r="CQ121">
        <f t="shared" si="97"/>
        <v>1009.500525</v>
      </c>
      <c r="CR121">
        <f t="shared" si="98"/>
        <v>0.84126007693838167</v>
      </c>
      <c r="CS121">
        <f t="shared" si="99"/>
        <v>0.16203194849107647</v>
      </c>
      <c r="CT121">
        <v>6</v>
      </c>
      <c r="CU121">
        <v>0.5</v>
      </c>
      <c r="CV121" t="s">
        <v>414</v>
      </c>
      <c r="CW121">
        <v>2</v>
      </c>
      <c r="CX121" t="b">
        <v>1</v>
      </c>
      <c r="CY121">
        <v>1658151427.6875</v>
      </c>
      <c r="CZ121">
        <v>678.42949999999996</v>
      </c>
      <c r="DA121">
        <v>695.97025000000008</v>
      </c>
      <c r="DB121">
        <v>32.981850000000001</v>
      </c>
      <c r="DC121">
        <v>31.601275000000001</v>
      </c>
      <c r="DD121">
        <v>680.68887500000005</v>
      </c>
      <c r="DE121">
        <v>32.473174999999998</v>
      </c>
      <c r="DF121">
        <v>650.28250000000003</v>
      </c>
      <c r="DG121">
        <v>101.21612500000001</v>
      </c>
      <c r="DH121">
        <v>0.10008425</v>
      </c>
      <c r="DI121">
        <v>32.493225000000002</v>
      </c>
      <c r="DJ121">
        <v>999.9</v>
      </c>
      <c r="DK121">
        <v>32.418225</v>
      </c>
      <c r="DL121">
        <v>0</v>
      </c>
      <c r="DM121">
        <v>0</v>
      </c>
      <c r="DN121">
        <v>8985.2350000000006</v>
      </c>
      <c r="DO121">
        <v>0</v>
      </c>
      <c r="DP121">
        <v>590.99400000000003</v>
      </c>
      <c r="DQ121">
        <v>-17.540375000000001</v>
      </c>
      <c r="DR121">
        <v>701.568625</v>
      </c>
      <c r="DS121">
        <v>718.681375</v>
      </c>
      <c r="DT121">
        <v>1.38056625</v>
      </c>
      <c r="DU121">
        <v>695.97025000000008</v>
      </c>
      <c r="DV121">
        <v>31.601275000000001</v>
      </c>
      <c r="DW121">
        <v>3.3382987499999999</v>
      </c>
      <c r="DX121">
        <v>3.1985637499999999</v>
      </c>
      <c r="DY121">
        <v>25.8190375</v>
      </c>
      <c r="DZ121">
        <v>25.099362500000002</v>
      </c>
      <c r="EA121">
        <v>1199.9862499999999</v>
      </c>
      <c r="EB121">
        <v>0.9579955</v>
      </c>
      <c r="EC121">
        <v>4.2004725E-2</v>
      </c>
      <c r="ED121">
        <v>0</v>
      </c>
      <c r="EE121">
        <v>2.3617499999999998</v>
      </c>
      <c r="EF121">
        <v>0</v>
      </c>
      <c r="EG121">
        <v>12355.85</v>
      </c>
      <c r="EH121">
        <v>9554.8687499999996</v>
      </c>
      <c r="EI121">
        <v>46.5</v>
      </c>
      <c r="EJ121">
        <v>48.796499999999988</v>
      </c>
      <c r="EK121">
        <v>47.937124999999988</v>
      </c>
      <c r="EL121">
        <v>46.859250000000003</v>
      </c>
      <c r="EM121">
        <v>46.179250000000003</v>
      </c>
      <c r="EN121">
        <v>1149.58375</v>
      </c>
      <c r="EO121">
        <v>50.402500000000003</v>
      </c>
      <c r="EP121">
        <v>0</v>
      </c>
      <c r="EQ121">
        <v>593937.10000014305</v>
      </c>
      <c r="ER121">
        <v>0</v>
      </c>
      <c r="ES121">
        <v>2.501553846153846</v>
      </c>
      <c r="ET121">
        <v>-0.5484444331732018</v>
      </c>
      <c r="EU121">
        <v>11.805128152720069</v>
      </c>
      <c r="EV121">
        <v>12351.77307692308</v>
      </c>
      <c r="EW121">
        <v>15</v>
      </c>
      <c r="EX121">
        <v>1658144494.0999999</v>
      </c>
      <c r="EY121" t="s">
        <v>415</v>
      </c>
      <c r="EZ121">
        <v>1658144494.0999999</v>
      </c>
      <c r="FA121">
        <v>1658144488.0999999</v>
      </c>
      <c r="FB121">
        <v>9</v>
      </c>
      <c r="FC121">
        <v>-0.39</v>
      </c>
      <c r="FD121">
        <v>0.129</v>
      </c>
      <c r="FE121">
        <v>-1.6950000000000001</v>
      </c>
      <c r="FF121">
        <v>0.501</v>
      </c>
      <c r="FG121">
        <v>420</v>
      </c>
      <c r="FH121">
        <v>31</v>
      </c>
      <c r="FI121">
        <v>0.32</v>
      </c>
      <c r="FJ121">
        <v>0.13</v>
      </c>
      <c r="FK121">
        <v>-17.373939024390239</v>
      </c>
      <c r="FL121">
        <v>-1.6079101045296611</v>
      </c>
      <c r="FM121">
        <v>0.1746482944943345</v>
      </c>
      <c r="FN121">
        <v>0</v>
      </c>
      <c r="FO121">
        <v>2.4806794117647062</v>
      </c>
      <c r="FP121">
        <v>-0.31282658066437152</v>
      </c>
      <c r="FQ121">
        <v>0.16286360727960239</v>
      </c>
      <c r="FR121">
        <v>1</v>
      </c>
      <c r="FS121">
        <v>1.3559285365853659</v>
      </c>
      <c r="FT121">
        <v>6.8719651567943241E-2</v>
      </c>
      <c r="FU121">
        <v>2.5275399643263991E-2</v>
      </c>
      <c r="FV121">
        <v>1</v>
      </c>
      <c r="FW121">
        <v>2</v>
      </c>
      <c r="FX121">
        <v>3</v>
      </c>
      <c r="FY121" t="s">
        <v>428</v>
      </c>
      <c r="FZ121">
        <v>3.37222</v>
      </c>
      <c r="GA121">
        <v>2.8935900000000001</v>
      </c>
      <c r="GB121">
        <v>0.141344</v>
      </c>
      <c r="GC121">
        <v>0.14559900000000001</v>
      </c>
      <c r="GD121">
        <v>0.13838700000000001</v>
      </c>
      <c r="GE121">
        <v>0.137347</v>
      </c>
      <c r="GF121">
        <v>29828.3</v>
      </c>
      <c r="GG121">
        <v>25803.9</v>
      </c>
      <c r="GH121">
        <v>31037.5</v>
      </c>
      <c r="GI121">
        <v>28134.1</v>
      </c>
      <c r="GJ121">
        <v>35215.5</v>
      </c>
      <c r="GK121">
        <v>34239.4</v>
      </c>
      <c r="GL121">
        <v>40447.5</v>
      </c>
      <c r="GM121">
        <v>39208.6</v>
      </c>
      <c r="GN121">
        <v>2.2031200000000002</v>
      </c>
      <c r="GO121">
        <v>1.66933</v>
      </c>
      <c r="GP121">
        <v>0</v>
      </c>
      <c r="GQ121">
        <v>0.10077700000000001</v>
      </c>
      <c r="GR121">
        <v>999.9</v>
      </c>
      <c r="GS121">
        <v>30.775300000000001</v>
      </c>
      <c r="GT121">
        <v>66.7</v>
      </c>
      <c r="GU121">
        <v>34.4</v>
      </c>
      <c r="GV121">
        <v>36.001600000000003</v>
      </c>
      <c r="GW121">
        <v>50.63</v>
      </c>
      <c r="GX121">
        <v>44.242800000000003</v>
      </c>
      <c r="GY121">
        <v>1</v>
      </c>
      <c r="GZ121">
        <v>0.39685500000000001</v>
      </c>
      <c r="HA121">
        <v>0.48172100000000001</v>
      </c>
      <c r="HB121">
        <v>20.2148</v>
      </c>
      <c r="HC121">
        <v>5.2148899999999996</v>
      </c>
      <c r="HD121">
        <v>11.968</v>
      </c>
      <c r="HE121">
        <v>4.9910500000000004</v>
      </c>
      <c r="HF121">
        <v>3.2925499999999999</v>
      </c>
      <c r="HG121">
        <v>7857.6</v>
      </c>
      <c r="HH121">
        <v>9999</v>
      </c>
      <c r="HI121">
        <v>9999</v>
      </c>
      <c r="HJ121">
        <v>921.9</v>
      </c>
      <c r="HK121">
        <v>4.9712699999999996</v>
      </c>
      <c r="HL121">
        <v>1.87382</v>
      </c>
      <c r="HM121">
        <v>1.87012</v>
      </c>
      <c r="HN121">
        <v>1.8696600000000001</v>
      </c>
      <c r="HO121">
        <v>1.8744000000000001</v>
      </c>
      <c r="HP121">
        <v>1.87103</v>
      </c>
      <c r="HQ121">
        <v>1.86652</v>
      </c>
      <c r="HR121">
        <v>1.8776299999999999</v>
      </c>
      <c r="HS121">
        <v>0</v>
      </c>
      <c r="HT121">
        <v>0</v>
      </c>
      <c r="HU121">
        <v>0</v>
      </c>
      <c r="HV121">
        <v>0</v>
      </c>
      <c r="HW121" t="s">
        <v>417</v>
      </c>
      <c r="HX121" t="s">
        <v>418</v>
      </c>
      <c r="HY121" t="s">
        <v>419</v>
      </c>
      <c r="HZ121" t="s">
        <v>419</v>
      </c>
      <c r="IA121" t="s">
        <v>419</v>
      </c>
      <c r="IB121" t="s">
        <v>419</v>
      </c>
      <c r="IC121">
        <v>0</v>
      </c>
      <c r="ID121">
        <v>100</v>
      </c>
      <c r="IE121">
        <v>100</v>
      </c>
      <c r="IF121">
        <v>-2.266</v>
      </c>
      <c r="IG121">
        <v>0.50890000000000002</v>
      </c>
      <c r="IH121">
        <v>-1.5492032321761531</v>
      </c>
      <c r="II121">
        <v>1.7196870422270779E-5</v>
      </c>
      <c r="IJ121">
        <v>-2.1741833173098589E-6</v>
      </c>
      <c r="IK121">
        <v>9.0595066644434051E-10</v>
      </c>
      <c r="IL121">
        <v>-9.5844304854189682E-2</v>
      </c>
      <c r="IM121">
        <v>-1.2435942757381079E-3</v>
      </c>
      <c r="IN121">
        <v>8.3241555849602686E-4</v>
      </c>
      <c r="IO121">
        <v>-6.8006265696850886E-6</v>
      </c>
      <c r="IP121">
        <v>17</v>
      </c>
      <c r="IQ121">
        <v>2050</v>
      </c>
      <c r="IR121">
        <v>3</v>
      </c>
      <c r="IS121">
        <v>34</v>
      </c>
      <c r="IT121">
        <v>115.6</v>
      </c>
      <c r="IU121">
        <v>115.7</v>
      </c>
      <c r="IV121">
        <v>1.6137699999999999</v>
      </c>
      <c r="IW121">
        <v>2.5390600000000001</v>
      </c>
      <c r="IX121">
        <v>1.49902</v>
      </c>
      <c r="IY121">
        <v>2.3034699999999999</v>
      </c>
      <c r="IZ121">
        <v>1.69678</v>
      </c>
      <c r="JA121">
        <v>2.3535200000000001</v>
      </c>
      <c r="JB121">
        <v>38.821100000000001</v>
      </c>
      <c r="JC121">
        <v>14.9551</v>
      </c>
      <c r="JD121">
        <v>18</v>
      </c>
      <c r="JE121">
        <v>583.89599999999996</v>
      </c>
      <c r="JF121">
        <v>322.02</v>
      </c>
      <c r="JG121">
        <v>30.001899999999999</v>
      </c>
      <c r="JH121">
        <v>32.685200000000002</v>
      </c>
      <c r="JI121">
        <v>30.0001</v>
      </c>
      <c r="JJ121">
        <v>32.508299999999998</v>
      </c>
      <c r="JK121">
        <v>32.488999999999997</v>
      </c>
      <c r="JL121">
        <v>32.366700000000002</v>
      </c>
      <c r="JM121">
        <v>20.617699999999999</v>
      </c>
      <c r="JN121">
        <v>100</v>
      </c>
      <c r="JO121">
        <v>30</v>
      </c>
      <c r="JP121">
        <v>709.23099999999999</v>
      </c>
      <c r="JQ121">
        <v>31.567799999999998</v>
      </c>
      <c r="JR121">
        <v>98.895799999999994</v>
      </c>
      <c r="JS121">
        <v>98.751999999999995</v>
      </c>
    </row>
    <row r="122" spans="1:279" x14ac:dyDescent="0.2">
      <c r="A122">
        <v>107</v>
      </c>
      <c r="B122">
        <v>1658151434</v>
      </c>
      <c r="C122">
        <v>423</v>
      </c>
      <c r="D122" t="s">
        <v>632</v>
      </c>
      <c r="E122" t="s">
        <v>633</v>
      </c>
      <c r="F122">
        <v>4</v>
      </c>
      <c r="G122">
        <v>1658151432</v>
      </c>
      <c r="H122">
        <f t="shared" si="50"/>
        <v>1.5619758919554329E-3</v>
      </c>
      <c r="I122">
        <f t="shared" si="51"/>
        <v>1.561975891955433</v>
      </c>
      <c r="J122">
        <f t="shared" si="52"/>
        <v>8.219800832937306</v>
      </c>
      <c r="K122">
        <f t="shared" si="53"/>
        <v>685.61814285714297</v>
      </c>
      <c r="L122">
        <f t="shared" si="54"/>
        <v>536.90439572827177</v>
      </c>
      <c r="M122">
        <f t="shared" si="55"/>
        <v>54.39707053128592</v>
      </c>
      <c r="N122">
        <f t="shared" si="56"/>
        <v>69.46417047664599</v>
      </c>
      <c r="O122">
        <f t="shared" si="57"/>
        <v>0.1004101031623478</v>
      </c>
      <c r="P122">
        <f t="shared" si="58"/>
        <v>2.7671265790817037</v>
      </c>
      <c r="Q122">
        <f t="shared" si="59"/>
        <v>9.8428990939054994E-2</v>
      </c>
      <c r="R122">
        <f t="shared" si="60"/>
        <v>6.1692858773225279E-2</v>
      </c>
      <c r="S122">
        <f t="shared" si="61"/>
        <v>194.43285342857155</v>
      </c>
      <c r="T122">
        <f t="shared" si="62"/>
        <v>33.262703721096607</v>
      </c>
      <c r="U122">
        <f t="shared" si="63"/>
        <v>32.403257142857143</v>
      </c>
      <c r="V122">
        <f t="shared" si="64"/>
        <v>4.8851613744855955</v>
      </c>
      <c r="W122">
        <f t="shared" si="65"/>
        <v>68.109249525661781</v>
      </c>
      <c r="X122">
        <f t="shared" si="66"/>
        <v>3.3426532944584886</v>
      </c>
      <c r="Y122">
        <f t="shared" si="67"/>
        <v>4.9077817150210485</v>
      </c>
      <c r="Z122">
        <f t="shared" si="68"/>
        <v>1.5425080800271069</v>
      </c>
      <c r="AA122">
        <f t="shared" si="69"/>
        <v>-68.883136835234595</v>
      </c>
      <c r="AB122">
        <f t="shared" si="70"/>
        <v>12.215819612134021</v>
      </c>
      <c r="AC122">
        <f t="shared" si="71"/>
        <v>1.0055425419419683</v>
      </c>
      <c r="AD122">
        <f t="shared" si="72"/>
        <v>138.77107874741293</v>
      </c>
      <c r="AE122">
        <f t="shared" si="73"/>
        <v>17.987833009051364</v>
      </c>
      <c r="AF122">
        <f t="shared" si="74"/>
        <v>1.5554649313025093</v>
      </c>
      <c r="AG122">
        <f t="shared" si="75"/>
        <v>8.219800832937306</v>
      </c>
      <c r="AH122">
        <v>726.12350368240573</v>
      </c>
      <c r="AI122">
        <v>711.59501818181764</v>
      </c>
      <c r="AJ122">
        <v>1.7234565388149501</v>
      </c>
      <c r="AK122">
        <v>63.439053204931277</v>
      </c>
      <c r="AL122">
        <f t="shared" si="76"/>
        <v>1.561975891955433</v>
      </c>
      <c r="AM122">
        <v>31.604392892260421</v>
      </c>
      <c r="AN122">
        <v>32.995314545454548</v>
      </c>
      <c r="AO122">
        <v>4.9951003361158595E-4</v>
      </c>
      <c r="AP122">
        <v>87.696171181003294</v>
      </c>
      <c r="AQ122">
        <v>101</v>
      </c>
      <c r="AR122">
        <v>16</v>
      </c>
      <c r="AS122">
        <f t="shared" si="77"/>
        <v>1</v>
      </c>
      <c r="AT122">
        <f t="shared" si="78"/>
        <v>0</v>
      </c>
      <c r="AU122">
        <f t="shared" si="79"/>
        <v>47403.145695385079</v>
      </c>
      <c r="AV122" t="s">
        <v>412</v>
      </c>
      <c r="AW122" t="s">
        <v>412</v>
      </c>
      <c r="AX122">
        <v>0</v>
      </c>
      <c r="AY122">
        <v>0</v>
      </c>
      <c r="AZ122" t="e">
        <f t="shared" si="80"/>
        <v>#DIV/0!</v>
      </c>
      <c r="BA122">
        <v>0</v>
      </c>
      <c r="BB122" t="s">
        <v>412</v>
      </c>
      <c r="BC122" t="s">
        <v>412</v>
      </c>
      <c r="BD122">
        <v>0</v>
      </c>
      <c r="BE122">
        <v>0</v>
      </c>
      <c r="BF122" t="e">
        <f t="shared" si="81"/>
        <v>#DIV/0!</v>
      </c>
      <c r="BG122">
        <v>0.5</v>
      </c>
      <c r="BH122">
        <f t="shared" si="82"/>
        <v>1009.4832857142864</v>
      </c>
      <c r="BI122">
        <f t="shared" si="83"/>
        <v>8.219800832937306</v>
      </c>
      <c r="BJ122" t="e">
        <f t="shared" si="84"/>
        <v>#DIV/0!</v>
      </c>
      <c r="BK122">
        <f t="shared" si="85"/>
        <v>8.1425823976086636E-3</v>
      </c>
      <c r="BL122" t="e">
        <f t="shared" si="86"/>
        <v>#DIV/0!</v>
      </c>
      <c r="BM122" t="e">
        <f t="shared" si="87"/>
        <v>#DIV/0!</v>
      </c>
      <c r="BN122" t="s">
        <v>412</v>
      </c>
      <c r="BO122">
        <v>0</v>
      </c>
      <c r="BP122" t="e">
        <f t="shared" si="88"/>
        <v>#DIV/0!</v>
      </c>
      <c r="BQ122" t="e">
        <f t="shared" si="89"/>
        <v>#DIV/0!</v>
      </c>
      <c r="BR122" t="e">
        <f t="shared" si="90"/>
        <v>#DIV/0!</v>
      </c>
      <c r="BS122" t="e">
        <f t="shared" si="91"/>
        <v>#DIV/0!</v>
      </c>
      <c r="BT122" t="e">
        <f t="shared" si="92"/>
        <v>#DIV/0!</v>
      </c>
      <c r="BU122" t="e">
        <f t="shared" si="93"/>
        <v>#DIV/0!</v>
      </c>
      <c r="BV122" t="e">
        <f t="shared" si="94"/>
        <v>#DIV/0!</v>
      </c>
      <c r="BW122" t="e">
        <f t="shared" si="95"/>
        <v>#DIV/0!</v>
      </c>
      <c r="BX122" t="s">
        <v>412</v>
      </c>
      <c r="BY122" t="s">
        <v>412</v>
      </c>
      <c r="BZ122" t="s">
        <v>412</v>
      </c>
      <c r="CA122" t="s">
        <v>412</v>
      </c>
      <c r="CB122" t="s">
        <v>412</v>
      </c>
      <c r="CC122" t="s">
        <v>412</v>
      </c>
      <c r="CD122" t="s">
        <v>412</v>
      </c>
      <c r="CE122" t="s">
        <v>412</v>
      </c>
      <c r="CF122">
        <v>253</v>
      </c>
      <c r="CG122">
        <v>1000</v>
      </c>
      <c r="CH122" t="s">
        <v>413</v>
      </c>
      <c r="CI122">
        <v>1110.1500000000001</v>
      </c>
      <c r="CJ122">
        <v>1175.8634999999999</v>
      </c>
      <c r="CK122">
        <v>1152.67</v>
      </c>
      <c r="CL122">
        <v>1.3005735999999999E-4</v>
      </c>
      <c r="CM122">
        <v>6.5004835999999994E-4</v>
      </c>
      <c r="CN122">
        <v>4.7597999359999997E-2</v>
      </c>
      <c r="CO122">
        <v>5.5000000000000003E-4</v>
      </c>
      <c r="CP122">
        <f t="shared" si="96"/>
        <v>1199.965714285715</v>
      </c>
      <c r="CQ122">
        <f t="shared" si="97"/>
        <v>1009.4832857142864</v>
      </c>
      <c r="CR122">
        <f t="shared" si="98"/>
        <v>0.84126010743164092</v>
      </c>
      <c r="CS122">
        <f t="shared" si="99"/>
        <v>0.16203200734306694</v>
      </c>
      <c r="CT122">
        <v>6</v>
      </c>
      <c r="CU122">
        <v>0.5</v>
      </c>
      <c r="CV122" t="s">
        <v>414</v>
      </c>
      <c r="CW122">
        <v>2</v>
      </c>
      <c r="CX122" t="b">
        <v>1</v>
      </c>
      <c r="CY122">
        <v>1658151432</v>
      </c>
      <c r="CZ122">
        <v>685.61814285714297</v>
      </c>
      <c r="DA122">
        <v>703.19857142857143</v>
      </c>
      <c r="DB122">
        <v>32.992314285714279</v>
      </c>
      <c r="DC122">
        <v>31.604514285714281</v>
      </c>
      <c r="DD122">
        <v>687.88957142857146</v>
      </c>
      <c r="DE122">
        <v>32.483314285714293</v>
      </c>
      <c r="DF122">
        <v>650.30114285714285</v>
      </c>
      <c r="DG122">
        <v>101.2161428571429</v>
      </c>
      <c r="DH122">
        <v>9.9977785714285713E-2</v>
      </c>
      <c r="DI122">
        <v>32.485142857142847</v>
      </c>
      <c r="DJ122">
        <v>999.89999999999986</v>
      </c>
      <c r="DK122">
        <v>32.403257142857143</v>
      </c>
      <c r="DL122">
        <v>0</v>
      </c>
      <c r="DM122">
        <v>0</v>
      </c>
      <c r="DN122">
        <v>8992.2314285714292</v>
      </c>
      <c r="DO122">
        <v>0</v>
      </c>
      <c r="DP122">
        <v>587.98442857142857</v>
      </c>
      <c r="DQ122">
        <v>-17.580385714285711</v>
      </c>
      <c r="DR122">
        <v>709.00985714285719</v>
      </c>
      <c r="DS122">
        <v>726.14785714285722</v>
      </c>
      <c r="DT122">
        <v>1.38781</v>
      </c>
      <c r="DU122">
        <v>703.19857142857143</v>
      </c>
      <c r="DV122">
        <v>31.604514285714281</v>
      </c>
      <c r="DW122">
        <v>3.339355714285714</v>
      </c>
      <c r="DX122">
        <v>3.1988842857142861</v>
      </c>
      <c r="DY122">
        <v>25.824400000000001</v>
      </c>
      <c r="DZ122">
        <v>25.10105714285714</v>
      </c>
      <c r="EA122">
        <v>1199.965714285715</v>
      </c>
      <c r="EB122">
        <v>0.95799442857142858</v>
      </c>
      <c r="EC122">
        <v>4.2005871428571442E-2</v>
      </c>
      <c r="ED122">
        <v>0</v>
      </c>
      <c r="EE122">
        <v>2.7598571428571419</v>
      </c>
      <c r="EF122">
        <v>0</v>
      </c>
      <c r="EG122">
        <v>12349.28571428571</v>
      </c>
      <c r="EH122">
        <v>9554.7057142857138</v>
      </c>
      <c r="EI122">
        <v>46.473000000000013</v>
      </c>
      <c r="EJ122">
        <v>48.811999999999998</v>
      </c>
      <c r="EK122">
        <v>47.928142857142859</v>
      </c>
      <c r="EL122">
        <v>46.875</v>
      </c>
      <c r="EM122">
        <v>46.151571428571437</v>
      </c>
      <c r="EN122">
        <v>1149.562857142857</v>
      </c>
      <c r="EO122">
        <v>50.402857142857137</v>
      </c>
      <c r="EP122">
        <v>0</v>
      </c>
      <c r="EQ122">
        <v>593940.70000004768</v>
      </c>
      <c r="ER122">
        <v>0</v>
      </c>
      <c r="ES122">
        <v>2.550380769230769</v>
      </c>
      <c r="ET122">
        <v>0.75380855644040357</v>
      </c>
      <c r="EU122">
        <v>35.217093842096048</v>
      </c>
      <c r="EV122">
        <v>12351.08076923077</v>
      </c>
      <c r="EW122">
        <v>15</v>
      </c>
      <c r="EX122">
        <v>1658144494.0999999</v>
      </c>
      <c r="EY122" t="s">
        <v>415</v>
      </c>
      <c r="EZ122">
        <v>1658144494.0999999</v>
      </c>
      <c r="FA122">
        <v>1658144488.0999999</v>
      </c>
      <c r="FB122">
        <v>9</v>
      </c>
      <c r="FC122">
        <v>-0.39</v>
      </c>
      <c r="FD122">
        <v>0.129</v>
      </c>
      <c r="FE122">
        <v>-1.6950000000000001</v>
      </c>
      <c r="FF122">
        <v>0.501</v>
      </c>
      <c r="FG122">
        <v>420</v>
      </c>
      <c r="FH122">
        <v>31</v>
      </c>
      <c r="FI122">
        <v>0.32</v>
      </c>
      <c r="FJ122">
        <v>0.13</v>
      </c>
      <c r="FK122">
        <v>-17.459325</v>
      </c>
      <c r="FL122">
        <v>-0.90760750469036822</v>
      </c>
      <c r="FM122">
        <v>0.1095889108213051</v>
      </c>
      <c r="FN122">
        <v>0</v>
      </c>
      <c r="FO122">
        <v>2.5156411764705879</v>
      </c>
      <c r="FP122">
        <v>0.21221696462983691</v>
      </c>
      <c r="FQ122">
        <v>0.17431311772319549</v>
      </c>
      <c r="FR122">
        <v>1</v>
      </c>
      <c r="FS122">
        <v>1.3570817500000001</v>
      </c>
      <c r="FT122">
        <v>0.25321857410881798</v>
      </c>
      <c r="FU122">
        <v>2.4966657554376371E-2</v>
      </c>
      <c r="FV122">
        <v>0</v>
      </c>
      <c r="FW122">
        <v>1</v>
      </c>
      <c r="FX122">
        <v>3</v>
      </c>
      <c r="FY122" t="s">
        <v>493</v>
      </c>
      <c r="FZ122">
        <v>3.37216</v>
      </c>
      <c r="GA122">
        <v>2.89371</v>
      </c>
      <c r="GB122">
        <v>0.142293</v>
      </c>
      <c r="GC122">
        <v>0.146568</v>
      </c>
      <c r="GD122">
        <v>0.138407</v>
      </c>
      <c r="GE122">
        <v>0.137348</v>
      </c>
      <c r="GF122">
        <v>29795.1</v>
      </c>
      <c r="GG122">
        <v>25774.1</v>
      </c>
      <c r="GH122">
        <v>31037.4</v>
      </c>
      <c r="GI122">
        <v>28133.5</v>
      </c>
      <c r="GJ122">
        <v>35214.6</v>
      </c>
      <c r="GK122">
        <v>34239.9</v>
      </c>
      <c r="GL122">
        <v>40447.4</v>
      </c>
      <c r="GM122">
        <v>39209.199999999997</v>
      </c>
      <c r="GN122">
        <v>2.2018499999999999</v>
      </c>
      <c r="GO122">
        <v>1.6694</v>
      </c>
      <c r="GP122">
        <v>0</v>
      </c>
      <c r="GQ122">
        <v>9.9725999999999995E-2</v>
      </c>
      <c r="GR122">
        <v>999.9</v>
      </c>
      <c r="GS122">
        <v>30.779199999999999</v>
      </c>
      <c r="GT122">
        <v>66.7</v>
      </c>
      <c r="GU122">
        <v>34.5</v>
      </c>
      <c r="GV122">
        <v>36.206699999999998</v>
      </c>
      <c r="GW122">
        <v>50.57</v>
      </c>
      <c r="GX122">
        <v>44.539299999999997</v>
      </c>
      <c r="GY122">
        <v>1</v>
      </c>
      <c r="GZ122">
        <v>0.39686700000000003</v>
      </c>
      <c r="HA122">
        <v>0.48686299999999999</v>
      </c>
      <c r="HB122">
        <v>20.214500000000001</v>
      </c>
      <c r="HC122">
        <v>5.2150400000000001</v>
      </c>
      <c r="HD122">
        <v>11.968500000000001</v>
      </c>
      <c r="HE122">
        <v>4.9910500000000004</v>
      </c>
      <c r="HF122">
        <v>3.2927300000000002</v>
      </c>
      <c r="HG122">
        <v>7857.6</v>
      </c>
      <c r="HH122">
        <v>9999</v>
      </c>
      <c r="HI122">
        <v>9999</v>
      </c>
      <c r="HJ122">
        <v>921.9</v>
      </c>
      <c r="HK122">
        <v>4.9712399999999999</v>
      </c>
      <c r="HL122">
        <v>1.8738300000000001</v>
      </c>
      <c r="HM122">
        <v>1.87012</v>
      </c>
      <c r="HN122">
        <v>1.8696600000000001</v>
      </c>
      <c r="HO122">
        <v>1.87439</v>
      </c>
      <c r="HP122">
        <v>1.87103</v>
      </c>
      <c r="HQ122">
        <v>1.86649</v>
      </c>
      <c r="HR122">
        <v>1.8776299999999999</v>
      </c>
      <c r="HS122">
        <v>0</v>
      </c>
      <c r="HT122">
        <v>0</v>
      </c>
      <c r="HU122">
        <v>0</v>
      </c>
      <c r="HV122">
        <v>0</v>
      </c>
      <c r="HW122" t="s">
        <v>417</v>
      </c>
      <c r="HX122" t="s">
        <v>418</v>
      </c>
      <c r="HY122" t="s">
        <v>419</v>
      </c>
      <c r="HZ122" t="s">
        <v>419</v>
      </c>
      <c r="IA122" t="s">
        <v>419</v>
      </c>
      <c r="IB122" t="s">
        <v>419</v>
      </c>
      <c r="IC122">
        <v>0</v>
      </c>
      <c r="ID122">
        <v>100</v>
      </c>
      <c r="IE122">
        <v>100</v>
      </c>
      <c r="IF122">
        <v>-2.2770000000000001</v>
      </c>
      <c r="IG122">
        <v>0.5091</v>
      </c>
      <c r="IH122">
        <v>-1.5492032321761531</v>
      </c>
      <c r="II122">
        <v>1.7196870422270779E-5</v>
      </c>
      <c r="IJ122">
        <v>-2.1741833173098589E-6</v>
      </c>
      <c r="IK122">
        <v>9.0595066644434051E-10</v>
      </c>
      <c r="IL122">
        <v>-9.5844304854189682E-2</v>
      </c>
      <c r="IM122">
        <v>-1.2435942757381079E-3</v>
      </c>
      <c r="IN122">
        <v>8.3241555849602686E-4</v>
      </c>
      <c r="IO122">
        <v>-6.8006265696850886E-6</v>
      </c>
      <c r="IP122">
        <v>17</v>
      </c>
      <c r="IQ122">
        <v>2050</v>
      </c>
      <c r="IR122">
        <v>3</v>
      </c>
      <c r="IS122">
        <v>34</v>
      </c>
      <c r="IT122">
        <v>115.7</v>
      </c>
      <c r="IU122">
        <v>115.8</v>
      </c>
      <c r="IV122">
        <v>1.6272</v>
      </c>
      <c r="IW122">
        <v>2.5463900000000002</v>
      </c>
      <c r="IX122">
        <v>1.49902</v>
      </c>
      <c r="IY122">
        <v>2.3034699999999999</v>
      </c>
      <c r="IZ122">
        <v>1.69678</v>
      </c>
      <c r="JA122">
        <v>2.3168899999999999</v>
      </c>
      <c r="JB122">
        <v>38.821100000000001</v>
      </c>
      <c r="JC122">
        <v>14.9551</v>
      </c>
      <c r="JD122">
        <v>18</v>
      </c>
      <c r="JE122">
        <v>582.99699999999996</v>
      </c>
      <c r="JF122">
        <v>322.06</v>
      </c>
      <c r="JG122">
        <v>30.0017</v>
      </c>
      <c r="JH122">
        <v>32.685200000000002</v>
      </c>
      <c r="JI122">
        <v>30.0001</v>
      </c>
      <c r="JJ122">
        <v>32.508299999999998</v>
      </c>
      <c r="JK122">
        <v>32.488999999999997</v>
      </c>
      <c r="JL122">
        <v>32.616300000000003</v>
      </c>
      <c r="JM122">
        <v>20.617699999999999</v>
      </c>
      <c r="JN122">
        <v>100</v>
      </c>
      <c r="JO122">
        <v>30</v>
      </c>
      <c r="JP122">
        <v>715.90800000000002</v>
      </c>
      <c r="JQ122">
        <v>31.567799999999998</v>
      </c>
      <c r="JR122">
        <v>98.895399999999995</v>
      </c>
      <c r="JS122">
        <v>98.751999999999995</v>
      </c>
    </row>
    <row r="123" spans="1:279" x14ac:dyDescent="0.2">
      <c r="A123">
        <v>108</v>
      </c>
      <c r="B123">
        <v>1658151438</v>
      </c>
      <c r="C123">
        <v>427</v>
      </c>
      <c r="D123" t="s">
        <v>634</v>
      </c>
      <c r="E123" t="s">
        <v>635</v>
      </c>
      <c r="F123">
        <v>4</v>
      </c>
      <c r="G123">
        <v>1658151435.6875</v>
      </c>
      <c r="H123">
        <f t="shared" si="50"/>
        <v>1.5652345699856266E-3</v>
      </c>
      <c r="I123">
        <f t="shared" si="51"/>
        <v>1.5652345699856267</v>
      </c>
      <c r="J123">
        <f t="shared" si="52"/>
        <v>8.3050573407353347</v>
      </c>
      <c r="K123">
        <f t="shared" si="53"/>
        <v>691.72787500000004</v>
      </c>
      <c r="L123">
        <f t="shared" si="54"/>
        <v>541.97611459521431</v>
      </c>
      <c r="M123">
        <f t="shared" si="55"/>
        <v>54.911638555615639</v>
      </c>
      <c r="N123">
        <f t="shared" si="56"/>
        <v>70.084105236285396</v>
      </c>
      <c r="O123">
        <f t="shared" si="57"/>
        <v>0.10076255875230665</v>
      </c>
      <c r="P123">
        <f t="shared" si="58"/>
        <v>2.768583968667496</v>
      </c>
      <c r="Q123">
        <f t="shared" si="59"/>
        <v>9.8768690695803338E-2</v>
      </c>
      <c r="R123">
        <f t="shared" si="60"/>
        <v>6.1906286660660059E-2</v>
      </c>
      <c r="S123">
        <f t="shared" si="61"/>
        <v>194.42499299999997</v>
      </c>
      <c r="T123">
        <f t="shared" si="62"/>
        <v>33.249913592312879</v>
      </c>
      <c r="U123">
        <f t="shared" si="63"/>
        <v>32.397850000000012</v>
      </c>
      <c r="V123">
        <f t="shared" si="64"/>
        <v>4.8836708892095579</v>
      </c>
      <c r="W123">
        <f t="shared" si="65"/>
        <v>68.165179880710909</v>
      </c>
      <c r="X123">
        <f t="shared" si="66"/>
        <v>3.3432327285420596</v>
      </c>
      <c r="Y123">
        <f t="shared" si="67"/>
        <v>4.9046048648191327</v>
      </c>
      <c r="Z123">
        <f t="shared" si="68"/>
        <v>1.5404381606674984</v>
      </c>
      <c r="AA123">
        <f t="shared" si="69"/>
        <v>-69.026844536366127</v>
      </c>
      <c r="AB123">
        <f t="shared" si="70"/>
        <v>11.315766086780297</v>
      </c>
      <c r="AC123">
        <f t="shared" si="71"/>
        <v>0.93088730357292815</v>
      </c>
      <c r="AD123">
        <f t="shared" si="72"/>
        <v>137.64480185398705</v>
      </c>
      <c r="AE123">
        <f t="shared" si="73"/>
        <v>17.977839091809567</v>
      </c>
      <c r="AF123">
        <f t="shared" si="74"/>
        <v>1.5611547602544702</v>
      </c>
      <c r="AG123">
        <f t="shared" si="75"/>
        <v>8.3050573407353347</v>
      </c>
      <c r="AH123">
        <v>732.9449359516567</v>
      </c>
      <c r="AI123">
        <v>718.41736969696933</v>
      </c>
      <c r="AJ123">
        <v>1.7021451875600071</v>
      </c>
      <c r="AK123">
        <v>63.439053204931277</v>
      </c>
      <c r="AL123">
        <f t="shared" si="76"/>
        <v>1.5652345699856267</v>
      </c>
      <c r="AM123">
        <v>31.604142513165979</v>
      </c>
      <c r="AN123">
        <v>33.00022242424243</v>
      </c>
      <c r="AO123">
        <v>8.4960558310648174E-5</v>
      </c>
      <c r="AP123">
        <v>87.696171181003294</v>
      </c>
      <c r="AQ123">
        <v>101</v>
      </c>
      <c r="AR123">
        <v>16</v>
      </c>
      <c r="AS123">
        <f t="shared" si="77"/>
        <v>1</v>
      </c>
      <c r="AT123">
        <f t="shared" si="78"/>
        <v>0</v>
      </c>
      <c r="AU123">
        <f t="shared" si="79"/>
        <v>47445.108644855813</v>
      </c>
      <c r="AV123" t="s">
        <v>412</v>
      </c>
      <c r="AW123" t="s">
        <v>412</v>
      </c>
      <c r="AX123">
        <v>0</v>
      </c>
      <c r="AY123">
        <v>0</v>
      </c>
      <c r="AZ123" t="e">
        <f t="shared" si="80"/>
        <v>#DIV/0!</v>
      </c>
      <c r="BA123">
        <v>0</v>
      </c>
      <c r="BB123" t="s">
        <v>412</v>
      </c>
      <c r="BC123" t="s">
        <v>412</v>
      </c>
      <c r="BD123">
        <v>0</v>
      </c>
      <c r="BE123">
        <v>0</v>
      </c>
      <c r="BF123" t="e">
        <f t="shared" si="81"/>
        <v>#DIV/0!</v>
      </c>
      <c r="BG123">
        <v>0.5</v>
      </c>
      <c r="BH123">
        <f t="shared" si="82"/>
        <v>1009.4426999999998</v>
      </c>
      <c r="BI123">
        <f t="shared" si="83"/>
        <v>8.3050573407353347</v>
      </c>
      <c r="BJ123" t="e">
        <f t="shared" si="84"/>
        <v>#DIV/0!</v>
      </c>
      <c r="BK123">
        <f t="shared" si="85"/>
        <v>8.2273687656915402E-3</v>
      </c>
      <c r="BL123" t="e">
        <f t="shared" si="86"/>
        <v>#DIV/0!</v>
      </c>
      <c r="BM123" t="e">
        <f t="shared" si="87"/>
        <v>#DIV/0!</v>
      </c>
      <c r="BN123" t="s">
        <v>412</v>
      </c>
      <c r="BO123">
        <v>0</v>
      </c>
      <c r="BP123" t="e">
        <f t="shared" si="88"/>
        <v>#DIV/0!</v>
      </c>
      <c r="BQ123" t="e">
        <f t="shared" si="89"/>
        <v>#DIV/0!</v>
      </c>
      <c r="BR123" t="e">
        <f t="shared" si="90"/>
        <v>#DIV/0!</v>
      </c>
      <c r="BS123" t="e">
        <f t="shared" si="91"/>
        <v>#DIV/0!</v>
      </c>
      <c r="BT123" t="e">
        <f t="shared" si="92"/>
        <v>#DIV/0!</v>
      </c>
      <c r="BU123" t="e">
        <f t="shared" si="93"/>
        <v>#DIV/0!</v>
      </c>
      <c r="BV123" t="e">
        <f t="shared" si="94"/>
        <v>#DIV/0!</v>
      </c>
      <c r="BW123" t="e">
        <f t="shared" si="95"/>
        <v>#DIV/0!</v>
      </c>
      <c r="BX123" t="s">
        <v>412</v>
      </c>
      <c r="BY123" t="s">
        <v>412</v>
      </c>
      <c r="BZ123" t="s">
        <v>412</v>
      </c>
      <c r="CA123" t="s">
        <v>412</v>
      </c>
      <c r="CB123" t="s">
        <v>412</v>
      </c>
      <c r="CC123" t="s">
        <v>412</v>
      </c>
      <c r="CD123" t="s">
        <v>412</v>
      </c>
      <c r="CE123" t="s">
        <v>412</v>
      </c>
      <c r="CF123">
        <v>253</v>
      </c>
      <c r="CG123">
        <v>1000</v>
      </c>
      <c r="CH123" t="s">
        <v>413</v>
      </c>
      <c r="CI123">
        <v>1110.1500000000001</v>
      </c>
      <c r="CJ123">
        <v>1175.8634999999999</v>
      </c>
      <c r="CK123">
        <v>1152.67</v>
      </c>
      <c r="CL123">
        <v>1.3005735999999999E-4</v>
      </c>
      <c r="CM123">
        <v>6.5004835999999994E-4</v>
      </c>
      <c r="CN123">
        <v>4.7597999359999997E-2</v>
      </c>
      <c r="CO123">
        <v>5.5000000000000003E-4</v>
      </c>
      <c r="CP123">
        <f t="shared" si="96"/>
        <v>1199.9175</v>
      </c>
      <c r="CQ123">
        <f t="shared" si="97"/>
        <v>1009.4426999999998</v>
      </c>
      <c r="CR123">
        <f t="shared" si="98"/>
        <v>0.84126008663095575</v>
      </c>
      <c r="CS123">
        <f t="shared" si="99"/>
        <v>0.16203196719774482</v>
      </c>
      <c r="CT123">
        <v>6</v>
      </c>
      <c r="CU123">
        <v>0.5</v>
      </c>
      <c r="CV123" t="s">
        <v>414</v>
      </c>
      <c r="CW123">
        <v>2</v>
      </c>
      <c r="CX123" t="b">
        <v>1</v>
      </c>
      <c r="CY123">
        <v>1658151435.6875</v>
      </c>
      <c r="CZ123">
        <v>691.72787500000004</v>
      </c>
      <c r="DA123">
        <v>709.31187499999999</v>
      </c>
      <c r="DB123">
        <v>32.997599999999998</v>
      </c>
      <c r="DC123">
        <v>31.604700000000001</v>
      </c>
      <c r="DD123">
        <v>694.0095</v>
      </c>
      <c r="DE123">
        <v>32.488437500000003</v>
      </c>
      <c r="DF123">
        <v>650.28662499999996</v>
      </c>
      <c r="DG123">
        <v>101.2175</v>
      </c>
      <c r="DH123">
        <v>9.9951225000000005E-2</v>
      </c>
      <c r="DI123">
        <v>32.473662500000003</v>
      </c>
      <c r="DJ123">
        <v>999.9</v>
      </c>
      <c r="DK123">
        <v>32.397850000000012</v>
      </c>
      <c r="DL123">
        <v>0</v>
      </c>
      <c r="DM123">
        <v>0</v>
      </c>
      <c r="DN123">
        <v>8999.8474999999999</v>
      </c>
      <c r="DO123">
        <v>0</v>
      </c>
      <c r="DP123">
        <v>589.97812500000009</v>
      </c>
      <c r="DQ123">
        <v>-17.584</v>
      </c>
      <c r="DR123">
        <v>715.33225000000004</v>
      </c>
      <c r="DS123">
        <v>732.46125000000006</v>
      </c>
      <c r="DT123">
        <v>1.39290625</v>
      </c>
      <c r="DU123">
        <v>709.31187499999999</v>
      </c>
      <c r="DV123">
        <v>31.604700000000001</v>
      </c>
      <c r="DW123">
        <v>3.3399312499999998</v>
      </c>
      <c r="DX123">
        <v>3.1989450000000001</v>
      </c>
      <c r="DY123">
        <v>25.827312500000001</v>
      </c>
      <c r="DZ123">
        <v>25.101375000000001</v>
      </c>
      <c r="EA123">
        <v>1199.9175</v>
      </c>
      <c r="EB123">
        <v>0.95799425000000005</v>
      </c>
      <c r="EC123">
        <v>4.2006062500000003E-2</v>
      </c>
      <c r="ED123">
        <v>0</v>
      </c>
      <c r="EE123">
        <v>2.647475</v>
      </c>
      <c r="EF123">
        <v>0</v>
      </c>
      <c r="EG123">
        <v>12359.4625</v>
      </c>
      <c r="EH123">
        <v>9554.3162499999999</v>
      </c>
      <c r="EI123">
        <v>46.476374999999997</v>
      </c>
      <c r="EJ123">
        <v>48.811999999999998</v>
      </c>
      <c r="EK123">
        <v>47.936999999999998</v>
      </c>
      <c r="EL123">
        <v>46.875</v>
      </c>
      <c r="EM123">
        <v>46.179250000000003</v>
      </c>
      <c r="EN123">
        <v>1149.5174999999999</v>
      </c>
      <c r="EO123">
        <v>50.4</v>
      </c>
      <c r="EP123">
        <v>0</v>
      </c>
      <c r="EQ123">
        <v>593944.90000009537</v>
      </c>
      <c r="ER123">
        <v>0</v>
      </c>
      <c r="ES123">
        <v>2.5709279999999999</v>
      </c>
      <c r="ET123">
        <v>0.98346155868432639</v>
      </c>
      <c r="EU123">
        <v>53.369230655522983</v>
      </c>
      <c r="EV123">
        <v>12355.371999999999</v>
      </c>
      <c r="EW123">
        <v>15</v>
      </c>
      <c r="EX123">
        <v>1658144494.0999999</v>
      </c>
      <c r="EY123" t="s">
        <v>415</v>
      </c>
      <c r="EZ123">
        <v>1658144494.0999999</v>
      </c>
      <c r="FA123">
        <v>1658144488.0999999</v>
      </c>
      <c r="FB123">
        <v>9</v>
      </c>
      <c r="FC123">
        <v>-0.39</v>
      </c>
      <c r="FD123">
        <v>0.129</v>
      </c>
      <c r="FE123">
        <v>-1.6950000000000001</v>
      </c>
      <c r="FF123">
        <v>0.501</v>
      </c>
      <c r="FG123">
        <v>420</v>
      </c>
      <c r="FH123">
        <v>31</v>
      </c>
      <c r="FI123">
        <v>0.32</v>
      </c>
      <c r="FJ123">
        <v>0.13</v>
      </c>
      <c r="FK123">
        <v>-17.52124634146341</v>
      </c>
      <c r="FL123">
        <v>-0.51823484320559388</v>
      </c>
      <c r="FM123">
        <v>7.2773089027573304E-2</v>
      </c>
      <c r="FN123">
        <v>0</v>
      </c>
      <c r="FO123">
        <v>2.5798735294117652</v>
      </c>
      <c r="FP123">
        <v>0.54361956620381768</v>
      </c>
      <c r="FQ123">
        <v>0.21291281467363379</v>
      </c>
      <c r="FR123">
        <v>1</v>
      </c>
      <c r="FS123">
        <v>1.37209</v>
      </c>
      <c r="FT123">
        <v>0.18916327526132579</v>
      </c>
      <c r="FU123">
        <v>1.9503672324624959E-2</v>
      </c>
      <c r="FV123">
        <v>0</v>
      </c>
      <c r="FW123">
        <v>1</v>
      </c>
      <c r="FX123">
        <v>3</v>
      </c>
      <c r="FY123" t="s">
        <v>493</v>
      </c>
      <c r="FZ123">
        <v>3.3720300000000001</v>
      </c>
      <c r="GA123">
        <v>2.8936799999999998</v>
      </c>
      <c r="GB123">
        <v>0.143232</v>
      </c>
      <c r="GC123">
        <v>0.147504</v>
      </c>
      <c r="GD123">
        <v>0.13842199999999999</v>
      </c>
      <c r="GE123">
        <v>0.13735800000000001</v>
      </c>
      <c r="GF123">
        <v>29762</v>
      </c>
      <c r="GG123">
        <v>25745.7</v>
      </c>
      <c r="GH123">
        <v>31036.9</v>
      </c>
      <c r="GI123">
        <v>28133.4</v>
      </c>
      <c r="GJ123">
        <v>35213.599999999999</v>
      </c>
      <c r="GK123">
        <v>34237.9</v>
      </c>
      <c r="GL123">
        <v>40446.9</v>
      </c>
      <c r="GM123">
        <v>39207.300000000003</v>
      </c>
      <c r="GN123">
        <v>2.2015500000000001</v>
      </c>
      <c r="GO123">
        <v>1.6692199999999999</v>
      </c>
      <c r="GP123">
        <v>0</v>
      </c>
      <c r="GQ123">
        <v>0.100136</v>
      </c>
      <c r="GR123">
        <v>999.9</v>
      </c>
      <c r="GS123">
        <v>30.779800000000002</v>
      </c>
      <c r="GT123">
        <v>66.7</v>
      </c>
      <c r="GU123">
        <v>34.5</v>
      </c>
      <c r="GV123">
        <v>36.2044</v>
      </c>
      <c r="GW123">
        <v>50.87</v>
      </c>
      <c r="GX123">
        <v>45.164299999999997</v>
      </c>
      <c r="GY123">
        <v>1</v>
      </c>
      <c r="GZ123">
        <v>0.39676800000000001</v>
      </c>
      <c r="HA123">
        <v>0.49152000000000001</v>
      </c>
      <c r="HB123">
        <v>20.214600000000001</v>
      </c>
      <c r="HC123">
        <v>5.2147399999999999</v>
      </c>
      <c r="HD123">
        <v>11.9682</v>
      </c>
      <c r="HE123">
        <v>4.9909499999999998</v>
      </c>
      <c r="HF123">
        <v>3.2926000000000002</v>
      </c>
      <c r="HG123">
        <v>7857.8</v>
      </c>
      <c r="HH123">
        <v>9999</v>
      </c>
      <c r="HI123">
        <v>9999</v>
      </c>
      <c r="HJ123">
        <v>922</v>
      </c>
      <c r="HK123">
        <v>4.9712699999999996</v>
      </c>
      <c r="HL123">
        <v>1.8737999999999999</v>
      </c>
      <c r="HM123">
        <v>1.87012</v>
      </c>
      <c r="HN123">
        <v>1.8696600000000001</v>
      </c>
      <c r="HO123">
        <v>1.8744000000000001</v>
      </c>
      <c r="HP123">
        <v>1.87103</v>
      </c>
      <c r="HQ123">
        <v>1.8665099999999999</v>
      </c>
      <c r="HR123">
        <v>1.87764</v>
      </c>
      <c r="HS123">
        <v>0</v>
      </c>
      <c r="HT123">
        <v>0</v>
      </c>
      <c r="HU123">
        <v>0</v>
      </c>
      <c r="HV123">
        <v>0</v>
      </c>
      <c r="HW123" t="s">
        <v>417</v>
      </c>
      <c r="HX123" t="s">
        <v>418</v>
      </c>
      <c r="HY123" t="s">
        <v>419</v>
      </c>
      <c r="HZ123" t="s">
        <v>419</v>
      </c>
      <c r="IA123" t="s">
        <v>419</v>
      </c>
      <c r="IB123" t="s">
        <v>419</v>
      </c>
      <c r="IC123">
        <v>0</v>
      </c>
      <c r="ID123">
        <v>100</v>
      </c>
      <c r="IE123">
        <v>100</v>
      </c>
      <c r="IF123">
        <v>-2.2879999999999998</v>
      </c>
      <c r="IG123">
        <v>0.50929999999999997</v>
      </c>
      <c r="IH123">
        <v>-1.5492032321761531</v>
      </c>
      <c r="II123">
        <v>1.7196870422270779E-5</v>
      </c>
      <c r="IJ123">
        <v>-2.1741833173098589E-6</v>
      </c>
      <c r="IK123">
        <v>9.0595066644434051E-10</v>
      </c>
      <c r="IL123">
        <v>-9.5844304854189682E-2</v>
      </c>
      <c r="IM123">
        <v>-1.2435942757381079E-3</v>
      </c>
      <c r="IN123">
        <v>8.3241555849602686E-4</v>
      </c>
      <c r="IO123">
        <v>-6.8006265696850886E-6</v>
      </c>
      <c r="IP123">
        <v>17</v>
      </c>
      <c r="IQ123">
        <v>2050</v>
      </c>
      <c r="IR123">
        <v>3</v>
      </c>
      <c r="IS123">
        <v>34</v>
      </c>
      <c r="IT123">
        <v>115.7</v>
      </c>
      <c r="IU123">
        <v>115.8</v>
      </c>
      <c r="IV123">
        <v>1.6394</v>
      </c>
      <c r="IW123">
        <v>2.5451700000000002</v>
      </c>
      <c r="IX123">
        <v>1.49902</v>
      </c>
      <c r="IY123">
        <v>2.3034699999999999</v>
      </c>
      <c r="IZ123">
        <v>1.69678</v>
      </c>
      <c r="JA123">
        <v>2.2351100000000002</v>
      </c>
      <c r="JB123">
        <v>38.821100000000001</v>
      </c>
      <c r="JC123">
        <v>14.946300000000001</v>
      </c>
      <c r="JD123">
        <v>18</v>
      </c>
      <c r="JE123">
        <v>582.78599999999994</v>
      </c>
      <c r="JF123">
        <v>321.96800000000002</v>
      </c>
      <c r="JG123">
        <v>30.0015</v>
      </c>
      <c r="JH123">
        <v>32.685200000000002</v>
      </c>
      <c r="JI123">
        <v>30.0001</v>
      </c>
      <c r="JJ123">
        <v>32.508299999999998</v>
      </c>
      <c r="JK123">
        <v>32.488999999999997</v>
      </c>
      <c r="JL123">
        <v>32.871299999999998</v>
      </c>
      <c r="JM123">
        <v>20.617699999999999</v>
      </c>
      <c r="JN123">
        <v>100</v>
      </c>
      <c r="JO123">
        <v>30</v>
      </c>
      <c r="JP123">
        <v>722.62199999999996</v>
      </c>
      <c r="JQ123">
        <v>31.567799999999998</v>
      </c>
      <c r="JR123">
        <v>98.894099999999995</v>
      </c>
      <c r="JS123">
        <v>98.749099999999999</v>
      </c>
    </row>
    <row r="124" spans="1:279" x14ac:dyDescent="0.2">
      <c r="A124">
        <v>109</v>
      </c>
      <c r="B124">
        <v>1658151442</v>
      </c>
      <c r="C124">
        <v>431</v>
      </c>
      <c r="D124" t="s">
        <v>636</v>
      </c>
      <c r="E124" t="s">
        <v>637</v>
      </c>
      <c r="F124">
        <v>4</v>
      </c>
      <c r="G124">
        <v>1658151440</v>
      </c>
      <c r="H124">
        <f t="shared" si="50"/>
        <v>1.5681020480574192E-3</v>
      </c>
      <c r="I124">
        <f t="shared" si="51"/>
        <v>1.5681020480574193</v>
      </c>
      <c r="J124">
        <f t="shared" si="52"/>
        <v>8.36352457845123</v>
      </c>
      <c r="K124">
        <f t="shared" si="53"/>
        <v>698.86800000000005</v>
      </c>
      <c r="L124">
        <f t="shared" si="54"/>
        <v>548.15656212328417</v>
      </c>
      <c r="M124">
        <f t="shared" si="55"/>
        <v>55.537622499924801</v>
      </c>
      <c r="N124">
        <f t="shared" si="56"/>
        <v>70.807265374938694</v>
      </c>
      <c r="O124">
        <f t="shared" si="57"/>
        <v>0.10088696807444723</v>
      </c>
      <c r="P124">
        <f t="shared" si="58"/>
        <v>2.7676461192594628</v>
      </c>
      <c r="Q124">
        <f t="shared" si="59"/>
        <v>9.8887563204477405E-2</v>
      </c>
      <c r="R124">
        <f t="shared" si="60"/>
        <v>6.1981065239482477E-2</v>
      </c>
      <c r="S124">
        <f t="shared" si="61"/>
        <v>194.4326254285715</v>
      </c>
      <c r="T124">
        <f t="shared" si="62"/>
        <v>33.243418968056822</v>
      </c>
      <c r="U124">
        <f t="shared" si="63"/>
        <v>32.403342857142853</v>
      </c>
      <c r="V124">
        <f t="shared" si="64"/>
        <v>4.8851850049165355</v>
      </c>
      <c r="W124">
        <f t="shared" si="65"/>
        <v>68.199891704353249</v>
      </c>
      <c r="X124">
        <f t="shared" si="66"/>
        <v>3.3438023431403381</v>
      </c>
      <c r="Y124">
        <f t="shared" si="67"/>
        <v>4.9029437724560214</v>
      </c>
      <c r="Z124">
        <f t="shared" si="68"/>
        <v>1.5413826617761974</v>
      </c>
      <c r="AA124">
        <f t="shared" si="69"/>
        <v>-69.153300319332189</v>
      </c>
      <c r="AB124">
        <f t="shared" si="70"/>
        <v>9.5962919684553238</v>
      </c>
      <c r="AC124">
        <f t="shared" si="71"/>
        <v>0.78970092091048238</v>
      </c>
      <c r="AD124">
        <f t="shared" si="72"/>
        <v>135.66531799860513</v>
      </c>
      <c r="AE124">
        <f t="shared" si="73"/>
        <v>18.245927370548351</v>
      </c>
      <c r="AF124">
        <f t="shared" si="74"/>
        <v>1.5652464776897475</v>
      </c>
      <c r="AG124">
        <f t="shared" si="75"/>
        <v>8.36352457845123</v>
      </c>
      <c r="AH124">
        <v>740.08673168820724</v>
      </c>
      <c r="AI124">
        <v>725.3433272727267</v>
      </c>
      <c r="AJ124">
        <v>1.74332053026547</v>
      </c>
      <c r="AK124">
        <v>63.439053204931277</v>
      </c>
      <c r="AL124">
        <f t="shared" si="76"/>
        <v>1.5681020480574193</v>
      </c>
      <c r="AM124">
        <v>31.606894445235142</v>
      </c>
      <c r="AN124">
        <v>33.004952727272723</v>
      </c>
      <c r="AO124">
        <v>1.917402626873978E-4</v>
      </c>
      <c r="AP124">
        <v>87.696171181003294</v>
      </c>
      <c r="AQ124">
        <v>101</v>
      </c>
      <c r="AR124">
        <v>16</v>
      </c>
      <c r="AS124">
        <f t="shared" si="77"/>
        <v>1</v>
      </c>
      <c r="AT124">
        <f t="shared" si="78"/>
        <v>0</v>
      </c>
      <c r="AU124">
        <f t="shared" si="79"/>
        <v>47420.184937427162</v>
      </c>
      <c r="AV124" t="s">
        <v>412</v>
      </c>
      <c r="AW124" t="s">
        <v>412</v>
      </c>
      <c r="AX124">
        <v>0</v>
      </c>
      <c r="AY124">
        <v>0</v>
      </c>
      <c r="AZ124" t="e">
        <f t="shared" si="80"/>
        <v>#DIV/0!</v>
      </c>
      <c r="BA124">
        <v>0</v>
      </c>
      <c r="BB124" t="s">
        <v>412</v>
      </c>
      <c r="BC124" t="s">
        <v>412</v>
      </c>
      <c r="BD124">
        <v>0</v>
      </c>
      <c r="BE124">
        <v>0</v>
      </c>
      <c r="BF124" t="e">
        <f t="shared" si="81"/>
        <v>#DIV/0!</v>
      </c>
      <c r="BG124">
        <v>0.5</v>
      </c>
      <c r="BH124">
        <f t="shared" si="82"/>
        <v>1009.482085714286</v>
      </c>
      <c r="BI124">
        <f t="shared" si="83"/>
        <v>8.36352457845123</v>
      </c>
      <c r="BJ124" t="e">
        <f t="shared" si="84"/>
        <v>#DIV/0!</v>
      </c>
      <c r="BK124">
        <f t="shared" si="85"/>
        <v>8.28496582238346E-3</v>
      </c>
      <c r="BL124" t="e">
        <f t="shared" si="86"/>
        <v>#DIV/0!</v>
      </c>
      <c r="BM124" t="e">
        <f t="shared" si="87"/>
        <v>#DIV/0!</v>
      </c>
      <c r="BN124" t="s">
        <v>412</v>
      </c>
      <c r="BO124">
        <v>0</v>
      </c>
      <c r="BP124" t="e">
        <f t="shared" si="88"/>
        <v>#DIV/0!</v>
      </c>
      <c r="BQ124" t="e">
        <f t="shared" si="89"/>
        <v>#DIV/0!</v>
      </c>
      <c r="BR124" t="e">
        <f t="shared" si="90"/>
        <v>#DIV/0!</v>
      </c>
      <c r="BS124" t="e">
        <f t="shared" si="91"/>
        <v>#DIV/0!</v>
      </c>
      <c r="BT124" t="e">
        <f t="shared" si="92"/>
        <v>#DIV/0!</v>
      </c>
      <c r="BU124" t="e">
        <f t="shared" si="93"/>
        <v>#DIV/0!</v>
      </c>
      <c r="BV124" t="e">
        <f t="shared" si="94"/>
        <v>#DIV/0!</v>
      </c>
      <c r="BW124" t="e">
        <f t="shared" si="95"/>
        <v>#DIV/0!</v>
      </c>
      <c r="BX124" t="s">
        <v>412</v>
      </c>
      <c r="BY124" t="s">
        <v>412</v>
      </c>
      <c r="BZ124" t="s">
        <v>412</v>
      </c>
      <c r="CA124" t="s">
        <v>412</v>
      </c>
      <c r="CB124" t="s">
        <v>412</v>
      </c>
      <c r="CC124" t="s">
        <v>412</v>
      </c>
      <c r="CD124" t="s">
        <v>412</v>
      </c>
      <c r="CE124" t="s">
        <v>412</v>
      </c>
      <c r="CF124">
        <v>253</v>
      </c>
      <c r="CG124">
        <v>1000</v>
      </c>
      <c r="CH124" t="s">
        <v>413</v>
      </c>
      <c r="CI124">
        <v>1110.1500000000001</v>
      </c>
      <c r="CJ124">
        <v>1175.8634999999999</v>
      </c>
      <c r="CK124">
        <v>1152.67</v>
      </c>
      <c r="CL124">
        <v>1.3005735999999999E-4</v>
      </c>
      <c r="CM124">
        <v>6.5004835999999994E-4</v>
      </c>
      <c r="CN124">
        <v>4.7597999359999997E-2</v>
      </c>
      <c r="CO124">
        <v>5.5000000000000003E-4</v>
      </c>
      <c r="CP124">
        <f t="shared" si="96"/>
        <v>1199.964285714286</v>
      </c>
      <c r="CQ124">
        <f t="shared" si="97"/>
        <v>1009.482085714286</v>
      </c>
      <c r="CR124">
        <f t="shared" si="98"/>
        <v>0.84126010893181347</v>
      </c>
      <c r="CS124">
        <f t="shared" si="99"/>
        <v>0.16203201023839997</v>
      </c>
      <c r="CT124">
        <v>6</v>
      </c>
      <c r="CU124">
        <v>0.5</v>
      </c>
      <c r="CV124" t="s">
        <v>414</v>
      </c>
      <c r="CW124">
        <v>2</v>
      </c>
      <c r="CX124" t="b">
        <v>1</v>
      </c>
      <c r="CY124">
        <v>1658151440</v>
      </c>
      <c r="CZ124">
        <v>698.86800000000005</v>
      </c>
      <c r="DA124">
        <v>716.71228571428583</v>
      </c>
      <c r="DB124">
        <v>33.003342857142862</v>
      </c>
      <c r="DC124">
        <v>31.6068</v>
      </c>
      <c r="DD124">
        <v>701.1617142857142</v>
      </c>
      <c r="DE124">
        <v>32.494014285714293</v>
      </c>
      <c r="DF124">
        <v>650.28642857142859</v>
      </c>
      <c r="DG124">
        <v>101.217</v>
      </c>
      <c r="DH124">
        <v>0.1000804428571429</v>
      </c>
      <c r="DI124">
        <v>32.467657142857128</v>
      </c>
      <c r="DJ124">
        <v>999.89999999999986</v>
      </c>
      <c r="DK124">
        <v>32.403342857142853</v>
      </c>
      <c r="DL124">
        <v>0</v>
      </c>
      <c r="DM124">
        <v>0</v>
      </c>
      <c r="DN124">
        <v>8994.9128571428555</v>
      </c>
      <c r="DO124">
        <v>0</v>
      </c>
      <c r="DP124">
        <v>595.93171428571429</v>
      </c>
      <c r="DQ124">
        <v>-17.84422857142857</v>
      </c>
      <c r="DR124">
        <v>722.72</v>
      </c>
      <c r="DS124">
        <v>740.10471428571429</v>
      </c>
      <c r="DT124">
        <v>1.3965314285714281</v>
      </c>
      <c r="DU124">
        <v>716.71228571428583</v>
      </c>
      <c r="DV124">
        <v>31.6068</v>
      </c>
      <c r="DW124">
        <v>3.3405014285714292</v>
      </c>
      <c r="DX124">
        <v>3.1991485714285721</v>
      </c>
      <c r="DY124">
        <v>25.830185714285719</v>
      </c>
      <c r="DZ124">
        <v>25.102442857142851</v>
      </c>
      <c r="EA124">
        <v>1199.964285714286</v>
      </c>
      <c r="EB124">
        <v>0.95799442857142858</v>
      </c>
      <c r="EC124">
        <v>4.2005871428571442E-2</v>
      </c>
      <c r="ED124">
        <v>0</v>
      </c>
      <c r="EE124">
        <v>2.560085714285715</v>
      </c>
      <c r="EF124">
        <v>0</v>
      </c>
      <c r="EG124">
        <v>12379.285714285719</v>
      </c>
      <c r="EH124">
        <v>9554.7014285714286</v>
      </c>
      <c r="EI124">
        <v>46.5</v>
      </c>
      <c r="EJ124">
        <v>48.776571428571422</v>
      </c>
      <c r="EK124">
        <v>47.972999999999999</v>
      </c>
      <c r="EL124">
        <v>46.875</v>
      </c>
      <c r="EM124">
        <v>46.178142857142859</v>
      </c>
      <c r="EN124">
        <v>1149.5614285714289</v>
      </c>
      <c r="EO124">
        <v>50.402857142857137</v>
      </c>
      <c r="EP124">
        <v>0</v>
      </c>
      <c r="EQ124">
        <v>593949.10000014305</v>
      </c>
      <c r="ER124">
        <v>0</v>
      </c>
      <c r="ES124">
        <v>2.581115384615384</v>
      </c>
      <c r="ET124">
        <v>0.28253676191839983</v>
      </c>
      <c r="EU124">
        <v>144.53675212712659</v>
      </c>
      <c r="EV124">
        <v>12363.48846153846</v>
      </c>
      <c r="EW124">
        <v>15</v>
      </c>
      <c r="EX124">
        <v>1658144494.0999999</v>
      </c>
      <c r="EY124" t="s">
        <v>415</v>
      </c>
      <c r="EZ124">
        <v>1658144494.0999999</v>
      </c>
      <c r="FA124">
        <v>1658144488.0999999</v>
      </c>
      <c r="FB124">
        <v>9</v>
      </c>
      <c r="FC124">
        <v>-0.39</v>
      </c>
      <c r="FD124">
        <v>0.129</v>
      </c>
      <c r="FE124">
        <v>-1.6950000000000001</v>
      </c>
      <c r="FF124">
        <v>0.501</v>
      </c>
      <c r="FG124">
        <v>420</v>
      </c>
      <c r="FH124">
        <v>31</v>
      </c>
      <c r="FI124">
        <v>0.32</v>
      </c>
      <c r="FJ124">
        <v>0.13</v>
      </c>
      <c r="FK124">
        <v>-17.577112499999998</v>
      </c>
      <c r="FL124">
        <v>-0.90642213883672984</v>
      </c>
      <c r="FM124">
        <v>0.11527199830726451</v>
      </c>
      <c r="FN124">
        <v>0</v>
      </c>
      <c r="FO124">
        <v>2.5632352941176468</v>
      </c>
      <c r="FP124">
        <v>0.44003973244770123</v>
      </c>
      <c r="FQ124">
        <v>0.20700482501104819</v>
      </c>
      <c r="FR124">
        <v>1</v>
      </c>
      <c r="FS124">
        <v>1.38259675</v>
      </c>
      <c r="FT124">
        <v>0.122014221388367</v>
      </c>
      <c r="FU124">
        <v>1.2372331305679629E-2</v>
      </c>
      <c r="FV124">
        <v>0</v>
      </c>
      <c r="FW124">
        <v>1</v>
      </c>
      <c r="FX124">
        <v>3</v>
      </c>
      <c r="FY124" t="s">
        <v>493</v>
      </c>
      <c r="FZ124">
        <v>3.37216</v>
      </c>
      <c r="GA124">
        <v>2.8937300000000001</v>
      </c>
      <c r="GB124">
        <v>0.144179</v>
      </c>
      <c r="GC124">
        <v>0.14848900000000001</v>
      </c>
      <c r="GD124">
        <v>0.138437</v>
      </c>
      <c r="GE124">
        <v>0.13736000000000001</v>
      </c>
      <c r="GF124">
        <v>29728.400000000001</v>
      </c>
      <c r="GG124">
        <v>25715.3</v>
      </c>
      <c r="GH124">
        <v>31036.3</v>
      </c>
      <c r="GI124">
        <v>28132.799999999999</v>
      </c>
      <c r="GJ124">
        <v>35212.300000000003</v>
      </c>
      <c r="GK124">
        <v>34238.1</v>
      </c>
      <c r="GL124">
        <v>40446.1</v>
      </c>
      <c r="GM124">
        <v>39207.699999999997</v>
      </c>
      <c r="GN124">
        <v>2.2021000000000002</v>
      </c>
      <c r="GO124">
        <v>1.6690799999999999</v>
      </c>
      <c r="GP124">
        <v>0</v>
      </c>
      <c r="GQ124">
        <v>9.9822900000000006E-2</v>
      </c>
      <c r="GR124">
        <v>999.9</v>
      </c>
      <c r="GS124">
        <v>30.7775</v>
      </c>
      <c r="GT124">
        <v>66.7</v>
      </c>
      <c r="GU124">
        <v>34.5</v>
      </c>
      <c r="GV124">
        <v>36.2042</v>
      </c>
      <c r="GW124">
        <v>50.99</v>
      </c>
      <c r="GX124">
        <v>44.984000000000002</v>
      </c>
      <c r="GY124">
        <v>1</v>
      </c>
      <c r="GZ124">
        <v>0.39717999999999998</v>
      </c>
      <c r="HA124">
        <v>0.49703700000000001</v>
      </c>
      <c r="HB124">
        <v>20.214600000000001</v>
      </c>
      <c r="HC124">
        <v>5.2148899999999996</v>
      </c>
      <c r="HD124">
        <v>11.968</v>
      </c>
      <c r="HE124">
        <v>4.9911000000000003</v>
      </c>
      <c r="HF124">
        <v>3.2925800000000001</v>
      </c>
      <c r="HG124">
        <v>7857.8</v>
      </c>
      <c r="HH124">
        <v>9999</v>
      </c>
      <c r="HI124">
        <v>9999</v>
      </c>
      <c r="HJ124">
        <v>922</v>
      </c>
      <c r="HK124">
        <v>4.9712500000000004</v>
      </c>
      <c r="HL124">
        <v>1.8738600000000001</v>
      </c>
      <c r="HM124">
        <v>1.87012</v>
      </c>
      <c r="HN124">
        <v>1.8696600000000001</v>
      </c>
      <c r="HO124">
        <v>1.8744000000000001</v>
      </c>
      <c r="HP124">
        <v>1.87103</v>
      </c>
      <c r="HQ124">
        <v>1.86652</v>
      </c>
      <c r="HR124">
        <v>1.8776600000000001</v>
      </c>
      <c r="HS124">
        <v>0</v>
      </c>
      <c r="HT124">
        <v>0</v>
      </c>
      <c r="HU124">
        <v>0</v>
      </c>
      <c r="HV124">
        <v>0</v>
      </c>
      <c r="HW124" t="s">
        <v>417</v>
      </c>
      <c r="HX124" t="s">
        <v>418</v>
      </c>
      <c r="HY124" t="s">
        <v>419</v>
      </c>
      <c r="HZ124" t="s">
        <v>419</v>
      </c>
      <c r="IA124" t="s">
        <v>419</v>
      </c>
      <c r="IB124" t="s">
        <v>419</v>
      </c>
      <c r="IC124">
        <v>0</v>
      </c>
      <c r="ID124">
        <v>100</v>
      </c>
      <c r="IE124">
        <v>100</v>
      </c>
      <c r="IF124">
        <v>-2.2989999999999999</v>
      </c>
      <c r="IG124">
        <v>0.50939999999999996</v>
      </c>
      <c r="IH124">
        <v>-1.5492032321761531</v>
      </c>
      <c r="II124">
        <v>1.7196870422270779E-5</v>
      </c>
      <c r="IJ124">
        <v>-2.1741833173098589E-6</v>
      </c>
      <c r="IK124">
        <v>9.0595066644434051E-10</v>
      </c>
      <c r="IL124">
        <v>-9.5844304854189682E-2</v>
      </c>
      <c r="IM124">
        <v>-1.2435942757381079E-3</v>
      </c>
      <c r="IN124">
        <v>8.3241555849602686E-4</v>
      </c>
      <c r="IO124">
        <v>-6.8006265696850886E-6</v>
      </c>
      <c r="IP124">
        <v>17</v>
      </c>
      <c r="IQ124">
        <v>2050</v>
      </c>
      <c r="IR124">
        <v>3</v>
      </c>
      <c r="IS124">
        <v>34</v>
      </c>
      <c r="IT124">
        <v>115.8</v>
      </c>
      <c r="IU124">
        <v>115.9</v>
      </c>
      <c r="IV124">
        <v>1.65161</v>
      </c>
      <c r="IW124">
        <v>2.5415000000000001</v>
      </c>
      <c r="IX124">
        <v>1.49902</v>
      </c>
      <c r="IY124">
        <v>2.3034699999999999</v>
      </c>
      <c r="IZ124">
        <v>1.69678</v>
      </c>
      <c r="JA124">
        <v>2.2997999999999998</v>
      </c>
      <c r="JB124">
        <v>38.821100000000001</v>
      </c>
      <c r="JC124">
        <v>14.963800000000001</v>
      </c>
      <c r="JD124">
        <v>18</v>
      </c>
      <c r="JE124">
        <v>583.173</v>
      </c>
      <c r="JF124">
        <v>321.88900000000001</v>
      </c>
      <c r="JG124">
        <v>30.0016</v>
      </c>
      <c r="JH124">
        <v>32.685200000000002</v>
      </c>
      <c r="JI124">
        <v>30.0002</v>
      </c>
      <c r="JJ124">
        <v>32.508299999999998</v>
      </c>
      <c r="JK124">
        <v>32.488999999999997</v>
      </c>
      <c r="JL124">
        <v>33.117899999999999</v>
      </c>
      <c r="JM124">
        <v>20.617699999999999</v>
      </c>
      <c r="JN124">
        <v>100</v>
      </c>
      <c r="JO124">
        <v>30</v>
      </c>
      <c r="JP124">
        <v>729.31399999999996</v>
      </c>
      <c r="JQ124">
        <v>31.5655</v>
      </c>
      <c r="JR124">
        <v>98.892099999999999</v>
      </c>
      <c r="JS124">
        <v>98.748699999999999</v>
      </c>
    </row>
    <row r="125" spans="1:279" x14ac:dyDescent="0.2">
      <c r="A125">
        <v>110</v>
      </c>
      <c r="B125">
        <v>1658151446</v>
      </c>
      <c r="C125">
        <v>435</v>
      </c>
      <c r="D125" t="s">
        <v>638</v>
      </c>
      <c r="E125" t="s">
        <v>639</v>
      </c>
      <c r="F125">
        <v>4</v>
      </c>
      <c r="G125">
        <v>1658151443.6875</v>
      </c>
      <c r="H125">
        <f t="shared" si="50"/>
        <v>1.5753630303209929E-3</v>
      </c>
      <c r="I125">
        <f t="shared" si="51"/>
        <v>1.5753630303209929</v>
      </c>
      <c r="J125">
        <f t="shared" si="52"/>
        <v>8.3018990132455173</v>
      </c>
      <c r="K125">
        <f t="shared" si="53"/>
        <v>705.07799999999997</v>
      </c>
      <c r="L125">
        <f t="shared" si="54"/>
        <v>556.12430993688019</v>
      </c>
      <c r="M125">
        <f t="shared" si="55"/>
        <v>56.344747893536571</v>
      </c>
      <c r="N125">
        <f t="shared" si="56"/>
        <v>71.436262442452872</v>
      </c>
      <c r="O125">
        <f t="shared" si="57"/>
        <v>0.10158818942343803</v>
      </c>
      <c r="P125">
        <f t="shared" si="58"/>
        <v>2.766687291570558</v>
      </c>
      <c r="Q125">
        <f t="shared" si="59"/>
        <v>9.9560507522276229E-2</v>
      </c>
      <c r="R125">
        <f t="shared" si="60"/>
        <v>6.2404125441414625E-2</v>
      </c>
      <c r="S125">
        <f t="shared" si="61"/>
        <v>194.436654</v>
      </c>
      <c r="T125">
        <f t="shared" si="62"/>
        <v>33.240177606654917</v>
      </c>
      <c r="U125">
        <f t="shared" si="63"/>
        <v>32.393500000000003</v>
      </c>
      <c r="V125">
        <f t="shared" si="64"/>
        <v>4.882472093910561</v>
      </c>
      <c r="W125">
        <f t="shared" si="65"/>
        <v>68.218104338040888</v>
      </c>
      <c r="X125">
        <f t="shared" si="66"/>
        <v>3.3444062479819592</v>
      </c>
      <c r="Y125">
        <f t="shared" si="67"/>
        <v>4.902520057446095</v>
      </c>
      <c r="Z125">
        <f t="shared" si="68"/>
        <v>1.5380658459286018</v>
      </c>
      <c r="AA125">
        <f t="shared" si="69"/>
        <v>-69.473509637155786</v>
      </c>
      <c r="AB125">
        <f t="shared" si="70"/>
        <v>10.832573987234612</v>
      </c>
      <c r="AC125">
        <f t="shared" si="71"/>
        <v>0.89169653569900253</v>
      </c>
      <c r="AD125">
        <f t="shared" si="72"/>
        <v>136.68741488577783</v>
      </c>
      <c r="AE125">
        <f t="shared" si="73"/>
        <v>18.133902189691327</v>
      </c>
      <c r="AF125">
        <f t="shared" si="74"/>
        <v>1.5693252909551938</v>
      </c>
      <c r="AG125">
        <f t="shared" si="75"/>
        <v>8.3018990132455173</v>
      </c>
      <c r="AH125">
        <v>746.90248210615994</v>
      </c>
      <c r="AI125">
        <v>732.27830909090892</v>
      </c>
      <c r="AJ125">
        <v>1.7278014488265461</v>
      </c>
      <c r="AK125">
        <v>63.439053204931277</v>
      </c>
      <c r="AL125">
        <f t="shared" si="76"/>
        <v>1.5753630303209929</v>
      </c>
      <c r="AM125">
        <v>31.60841660265401</v>
      </c>
      <c r="AN125">
        <v>33.013023636363627</v>
      </c>
      <c r="AO125">
        <v>1.7210478463877441E-4</v>
      </c>
      <c r="AP125">
        <v>87.696171181003294</v>
      </c>
      <c r="AQ125">
        <v>101</v>
      </c>
      <c r="AR125">
        <v>16</v>
      </c>
      <c r="AS125">
        <f t="shared" si="77"/>
        <v>1</v>
      </c>
      <c r="AT125">
        <f t="shared" si="78"/>
        <v>0</v>
      </c>
      <c r="AU125">
        <f t="shared" si="79"/>
        <v>47393.994418405491</v>
      </c>
      <c r="AV125" t="s">
        <v>412</v>
      </c>
      <c r="AW125" t="s">
        <v>412</v>
      </c>
      <c r="AX125">
        <v>0</v>
      </c>
      <c r="AY125">
        <v>0</v>
      </c>
      <c r="AZ125" t="e">
        <f t="shared" si="80"/>
        <v>#DIV/0!</v>
      </c>
      <c r="BA125">
        <v>0</v>
      </c>
      <c r="BB125" t="s">
        <v>412</v>
      </c>
      <c r="BC125" t="s">
        <v>412</v>
      </c>
      <c r="BD125">
        <v>0</v>
      </c>
      <c r="BE125">
        <v>0</v>
      </c>
      <c r="BF125" t="e">
        <f t="shared" si="81"/>
        <v>#DIV/0!</v>
      </c>
      <c r="BG125">
        <v>0.5</v>
      </c>
      <c r="BH125">
        <f t="shared" si="82"/>
        <v>1009.5027</v>
      </c>
      <c r="BI125">
        <f t="shared" si="83"/>
        <v>8.3018990132455173</v>
      </c>
      <c r="BJ125" t="e">
        <f t="shared" si="84"/>
        <v>#DIV/0!</v>
      </c>
      <c r="BK125">
        <f t="shared" si="85"/>
        <v>8.2237511729740965E-3</v>
      </c>
      <c r="BL125" t="e">
        <f t="shared" si="86"/>
        <v>#DIV/0!</v>
      </c>
      <c r="BM125" t="e">
        <f t="shared" si="87"/>
        <v>#DIV/0!</v>
      </c>
      <c r="BN125" t="s">
        <v>412</v>
      </c>
      <c r="BO125">
        <v>0</v>
      </c>
      <c r="BP125" t="e">
        <f t="shared" si="88"/>
        <v>#DIV/0!</v>
      </c>
      <c r="BQ125" t="e">
        <f t="shared" si="89"/>
        <v>#DIV/0!</v>
      </c>
      <c r="BR125" t="e">
        <f t="shared" si="90"/>
        <v>#DIV/0!</v>
      </c>
      <c r="BS125" t="e">
        <f t="shared" si="91"/>
        <v>#DIV/0!</v>
      </c>
      <c r="BT125" t="e">
        <f t="shared" si="92"/>
        <v>#DIV/0!</v>
      </c>
      <c r="BU125" t="e">
        <f t="shared" si="93"/>
        <v>#DIV/0!</v>
      </c>
      <c r="BV125" t="e">
        <f t="shared" si="94"/>
        <v>#DIV/0!</v>
      </c>
      <c r="BW125" t="e">
        <f t="shared" si="95"/>
        <v>#DIV/0!</v>
      </c>
      <c r="BX125" t="s">
        <v>412</v>
      </c>
      <c r="BY125" t="s">
        <v>412</v>
      </c>
      <c r="BZ125" t="s">
        <v>412</v>
      </c>
      <c r="CA125" t="s">
        <v>412</v>
      </c>
      <c r="CB125" t="s">
        <v>412</v>
      </c>
      <c r="CC125" t="s">
        <v>412</v>
      </c>
      <c r="CD125" t="s">
        <v>412</v>
      </c>
      <c r="CE125" t="s">
        <v>412</v>
      </c>
      <c r="CF125">
        <v>253</v>
      </c>
      <c r="CG125">
        <v>1000</v>
      </c>
      <c r="CH125" t="s">
        <v>413</v>
      </c>
      <c r="CI125">
        <v>1110.1500000000001</v>
      </c>
      <c r="CJ125">
        <v>1175.8634999999999</v>
      </c>
      <c r="CK125">
        <v>1152.67</v>
      </c>
      <c r="CL125">
        <v>1.3005735999999999E-4</v>
      </c>
      <c r="CM125">
        <v>6.5004835999999994E-4</v>
      </c>
      <c r="CN125">
        <v>4.7597999359999997E-2</v>
      </c>
      <c r="CO125">
        <v>5.5000000000000003E-4</v>
      </c>
      <c r="CP125">
        <f t="shared" si="96"/>
        <v>1199.98875</v>
      </c>
      <c r="CQ125">
        <f t="shared" si="97"/>
        <v>1009.5027</v>
      </c>
      <c r="CR125">
        <f t="shared" si="98"/>
        <v>0.84126013681378264</v>
      </c>
      <c r="CS125">
        <f t="shared" si="99"/>
        <v>0.16203206405060047</v>
      </c>
      <c r="CT125">
        <v>6</v>
      </c>
      <c r="CU125">
        <v>0.5</v>
      </c>
      <c r="CV125" t="s">
        <v>414</v>
      </c>
      <c r="CW125">
        <v>2</v>
      </c>
      <c r="CX125" t="b">
        <v>1</v>
      </c>
      <c r="CY125">
        <v>1658151443.6875</v>
      </c>
      <c r="CZ125">
        <v>705.07799999999997</v>
      </c>
      <c r="DA125">
        <v>722.83024999999998</v>
      </c>
      <c r="DB125">
        <v>33.009387500000003</v>
      </c>
      <c r="DC125">
        <v>31.609237499999999</v>
      </c>
      <c r="DD125">
        <v>707.38237500000002</v>
      </c>
      <c r="DE125">
        <v>32.4998875</v>
      </c>
      <c r="DF125">
        <v>650.29724999999996</v>
      </c>
      <c r="DG125">
        <v>101.21675</v>
      </c>
      <c r="DH125">
        <v>0.1000723125</v>
      </c>
      <c r="DI125">
        <v>32.466124999999991</v>
      </c>
      <c r="DJ125">
        <v>999.9</v>
      </c>
      <c r="DK125">
        <v>32.393500000000003</v>
      </c>
      <c r="DL125">
        <v>0</v>
      </c>
      <c r="DM125">
        <v>0</v>
      </c>
      <c r="DN125">
        <v>8989.8462499999987</v>
      </c>
      <c r="DO125">
        <v>0</v>
      </c>
      <c r="DP125">
        <v>604.16475000000003</v>
      </c>
      <c r="DQ125">
        <v>-17.7522375</v>
      </c>
      <c r="DR125">
        <v>729.14675000000011</v>
      </c>
      <c r="DS125">
        <v>746.424125</v>
      </c>
      <c r="DT125">
        <v>1.4001675</v>
      </c>
      <c r="DU125">
        <v>722.83024999999998</v>
      </c>
      <c r="DV125">
        <v>31.609237499999999</v>
      </c>
      <c r="DW125">
        <v>3.3411062500000002</v>
      </c>
      <c r="DX125">
        <v>3.1993862499999999</v>
      </c>
      <c r="DY125">
        <v>25.833237499999999</v>
      </c>
      <c r="DZ125">
        <v>25.103687499999999</v>
      </c>
      <c r="EA125">
        <v>1199.98875</v>
      </c>
      <c r="EB125">
        <v>0.95799425000000005</v>
      </c>
      <c r="EC125">
        <v>4.2006062500000003E-2</v>
      </c>
      <c r="ED125">
        <v>0</v>
      </c>
      <c r="EE125">
        <v>2.4672499999999999</v>
      </c>
      <c r="EF125">
        <v>0</v>
      </c>
      <c r="EG125">
        <v>12389.125</v>
      </c>
      <c r="EH125">
        <v>9554.8837500000009</v>
      </c>
      <c r="EI125">
        <v>46.484250000000003</v>
      </c>
      <c r="EJ125">
        <v>48.804250000000003</v>
      </c>
      <c r="EK125">
        <v>47.960624999999993</v>
      </c>
      <c r="EL125">
        <v>46.875</v>
      </c>
      <c r="EM125">
        <v>46.171499999999988</v>
      </c>
      <c r="EN125">
        <v>1149.58375</v>
      </c>
      <c r="EO125">
        <v>50.405000000000001</v>
      </c>
      <c r="EP125">
        <v>0</v>
      </c>
      <c r="EQ125">
        <v>593952.70000004768</v>
      </c>
      <c r="ER125">
        <v>0</v>
      </c>
      <c r="ES125">
        <v>2.5990846153846152</v>
      </c>
      <c r="ET125">
        <v>-1.2790700749370849</v>
      </c>
      <c r="EU125">
        <v>205.9726492782346</v>
      </c>
      <c r="EV125">
        <v>12371.15769230769</v>
      </c>
      <c r="EW125">
        <v>15</v>
      </c>
      <c r="EX125">
        <v>1658144494.0999999</v>
      </c>
      <c r="EY125" t="s">
        <v>415</v>
      </c>
      <c r="EZ125">
        <v>1658144494.0999999</v>
      </c>
      <c r="FA125">
        <v>1658144488.0999999</v>
      </c>
      <c r="FB125">
        <v>9</v>
      </c>
      <c r="FC125">
        <v>-0.39</v>
      </c>
      <c r="FD125">
        <v>0.129</v>
      </c>
      <c r="FE125">
        <v>-1.6950000000000001</v>
      </c>
      <c r="FF125">
        <v>0.501</v>
      </c>
      <c r="FG125">
        <v>420</v>
      </c>
      <c r="FH125">
        <v>31</v>
      </c>
      <c r="FI125">
        <v>0.32</v>
      </c>
      <c r="FJ125">
        <v>0.13</v>
      </c>
      <c r="FK125">
        <v>-17.647927500000002</v>
      </c>
      <c r="FL125">
        <v>-0.98171369606000169</v>
      </c>
      <c r="FM125">
        <v>0.1304630771281669</v>
      </c>
      <c r="FN125">
        <v>0</v>
      </c>
      <c r="FO125">
        <v>2.5582529411764701</v>
      </c>
      <c r="FP125">
        <v>0.1079266684789454</v>
      </c>
      <c r="FQ125">
        <v>0.20946491807248821</v>
      </c>
      <c r="FR125">
        <v>1</v>
      </c>
      <c r="FS125">
        <v>1.3901617500000001</v>
      </c>
      <c r="FT125">
        <v>7.8538198874295639E-2</v>
      </c>
      <c r="FU125">
        <v>7.7667170952404451E-3</v>
      </c>
      <c r="FV125">
        <v>1</v>
      </c>
      <c r="FW125">
        <v>2</v>
      </c>
      <c r="FX125">
        <v>3</v>
      </c>
      <c r="FY125" t="s">
        <v>428</v>
      </c>
      <c r="FZ125">
        <v>3.3723900000000002</v>
      </c>
      <c r="GA125">
        <v>2.8936600000000001</v>
      </c>
      <c r="GB125">
        <v>0.145118</v>
      </c>
      <c r="GC125">
        <v>0.14940100000000001</v>
      </c>
      <c r="GD125">
        <v>0.138456</v>
      </c>
      <c r="GE125">
        <v>0.137375</v>
      </c>
      <c r="GF125">
        <v>29695.4</v>
      </c>
      <c r="GG125">
        <v>25687.8</v>
      </c>
      <c r="GH125">
        <v>31035.9</v>
      </c>
      <c r="GI125">
        <v>28132.9</v>
      </c>
      <c r="GJ125">
        <v>35210.9</v>
      </c>
      <c r="GK125">
        <v>34235.699999999997</v>
      </c>
      <c r="GL125">
        <v>40445.4</v>
      </c>
      <c r="GM125">
        <v>39205.599999999999</v>
      </c>
      <c r="GN125">
        <v>2.2020499999999998</v>
      </c>
      <c r="GO125">
        <v>1.6690799999999999</v>
      </c>
      <c r="GP125">
        <v>0</v>
      </c>
      <c r="GQ125">
        <v>9.9457799999999999E-2</v>
      </c>
      <c r="GR125">
        <v>999.9</v>
      </c>
      <c r="GS125">
        <v>30.773599999999998</v>
      </c>
      <c r="GT125">
        <v>66.7</v>
      </c>
      <c r="GU125">
        <v>34.5</v>
      </c>
      <c r="GV125">
        <v>36.205500000000001</v>
      </c>
      <c r="GW125">
        <v>50.63</v>
      </c>
      <c r="GX125">
        <v>44.3429</v>
      </c>
      <c r="GY125">
        <v>1</v>
      </c>
      <c r="GZ125">
        <v>0.39707799999999999</v>
      </c>
      <c r="HA125">
        <v>0.50204199999999999</v>
      </c>
      <c r="HB125">
        <v>20.214500000000001</v>
      </c>
      <c r="HC125">
        <v>5.2153400000000003</v>
      </c>
      <c r="HD125">
        <v>11.9682</v>
      </c>
      <c r="HE125">
        <v>4.9910500000000004</v>
      </c>
      <c r="HF125">
        <v>3.2926199999999999</v>
      </c>
      <c r="HG125">
        <v>7857.8</v>
      </c>
      <c r="HH125">
        <v>9999</v>
      </c>
      <c r="HI125">
        <v>9999</v>
      </c>
      <c r="HJ125">
        <v>922</v>
      </c>
      <c r="HK125">
        <v>4.9712500000000004</v>
      </c>
      <c r="HL125">
        <v>1.87384</v>
      </c>
      <c r="HM125">
        <v>1.87012</v>
      </c>
      <c r="HN125">
        <v>1.8696600000000001</v>
      </c>
      <c r="HO125">
        <v>1.87439</v>
      </c>
      <c r="HP125">
        <v>1.87103</v>
      </c>
      <c r="HQ125">
        <v>1.86653</v>
      </c>
      <c r="HR125">
        <v>1.87764</v>
      </c>
      <c r="HS125">
        <v>0</v>
      </c>
      <c r="HT125">
        <v>0</v>
      </c>
      <c r="HU125">
        <v>0</v>
      </c>
      <c r="HV125">
        <v>0</v>
      </c>
      <c r="HW125" t="s">
        <v>417</v>
      </c>
      <c r="HX125" t="s">
        <v>418</v>
      </c>
      <c r="HY125" t="s">
        <v>419</v>
      </c>
      <c r="HZ125" t="s">
        <v>419</v>
      </c>
      <c r="IA125" t="s">
        <v>419</v>
      </c>
      <c r="IB125" t="s">
        <v>419</v>
      </c>
      <c r="IC125">
        <v>0</v>
      </c>
      <c r="ID125">
        <v>100</v>
      </c>
      <c r="IE125">
        <v>100</v>
      </c>
      <c r="IF125">
        <v>-2.31</v>
      </c>
      <c r="IG125">
        <v>0.50960000000000005</v>
      </c>
      <c r="IH125">
        <v>-1.5492032321761531</v>
      </c>
      <c r="II125">
        <v>1.7196870422270779E-5</v>
      </c>
      <c r="IJ125">
        <v>-2.1741833173098589E-6</v>
      </c>
      <c r="IK125">
        <v>9.0595066644434051E-10</v>
      </c>
      <c r="IL125">
        <v>-9.5844304854189682E-2</v>
      </c>
      <c r="IM125">
        <v>-1.2435942757381079E-3</v>
      </c>
      <c r="IN125">
        <v>8.3241555849602686E-4</v>
      </c>
      <c r="IO125">
        <v>-6.8006265696850886E-6</v>
      </c>
      <c r="IP125">
        <v>17</v>
      </c>
      <c r="IQ125">
        <v>2050</v>
      </c>
      <c r="IR125">
        <v>3</v>
      </c>
      <c r="IS125">
        <v>34</v>
      </c>
      <c r="IT125">
        <v>115.9</v>
      </c>
      <c r="IU125">
        <v>116</v>
      </c>
      <c r="IV125">
        <v>1.6638200000000001</v>
      </c>
      <c r="IW125">
        <v>2.5378400000000001</v>
      </c>
      <c r="IX125">
        <v>1.49902</v>
      </c>
      <c r="IY125">
        <v>2.3034699999999999</v>
      </c>
      <c r="IZ125">
        <v>1.69678</v>
      </c>
      <c r="JA125">
        <v>2.3730500000000001</v>
      </c>
      <c r="JB125">
        <v>38.845700000000001</v>
      </c>
      <c r="JC125">
        <v>14.963800000000001</v>
      </c>
      <c r="JD125">
        <v>18</v>
      </c>
      <c r="JE125">
        <v>583.154</v>
      </c>
      <c r="JF125">
        <v>321.89400000000001</v>
      </c>
      <c r="JG125">
        <v>30.0015</v>
      </c>
      <c r="JH125">
        <v>32.685200000000002</v>
      </c>
      <c r="JI125">
        <v>30.0001</v>
      </c>
      <c r="JJ125">
        <v>32.51</v>
      </c>
      <c r="JK125">
        <v>32.489899999999999</v>
      </c>
      <c r="JL125">
        <v>33.366999999999997</v>
      </c>
      <c r="JM125">
        <v>20.617699999999999</v>
      </c>
      <c r="JN125">
        <v>100</v>
      </c>
      <c r="JO125">
        <v>30</v>
      </c>
      <c r="JP125">
        <v>736.02099999999996</v>
      </c>
      <c r="JQ125">
        <v>31.558700000000002</v>
      </c>
      <c r="JR125">
        <v>98.890600000000006</v>
      </c>
      <c r="JS125">
        <v>98.745699999999999</v>
      </c>
    </row>
    <row r="126" spans="1:279" x14ac:dyDescent="0.2">
      <c r="A126">
        <v>111</v>
      </c>
      <c r="B126">
        <v>1658151450</v>
      </c>
      <c r="C126">
        <v>439</v>
      </c>
      <c r="D126" t="s">
        <v>640</v>
      </c>
      <c r="E126" t="s">
        <v>641</v>
      </c>
      <c r="F126">
        <v>4</v>
      </c>
      <c r="G126">
        <v>1658151448</v>
      </c>
      <c r="H126">
        <f t="shared" si="50"/>
        <v>1.5784097077262958E-3</v>
      </c>
      <c r="I126">
        <f t="shared" si="51"/>
        <v>1.5784097077262957</v>
      </c>
      <c r="J126">
        <f t="shared" si="52"/>
        <v>8.56665987926492</v>
      </c>
      <c r="K126">
        <f t="shared" si="53"/>
        <v>712.21085714285721</v>
      </c>
      <c r="L126">
        <f t="shared" si="54"/>
        <v>559.25245583302842</v>
      </c>
      <c r="M126">
        <f t="shared" si="55"/>
        <v>56.661408677403251</v>
      </c>
      <c r="N126">
        <f t="shared" si="56"/>
        <v>72.158593172281996</v>
      </c>
      <c r="O126">
        <f t="shared" si="57"/>
        <v>0.10185470608582424</v>
      </c>
      <c r="P126">
        <f t="shared" si="58"/>
        <v>2.7710317222279222</v>
      </c>
      <c r="Q126">
        <f t="shared" si="59"/>
        <v>9.9819612721265313E-2</v>
      </c>
      <c r="R126">
        <f t="shared" si="60"/>
        <v>6.2566716279869039E-2</v>
      </c>
      <c r="S126">
        <f t="shared" si="61"/>
        <v>194.42539199999999</v>
      </c>
      <c r="T126">
        <f t="shared" si="62"/>
        <v>33.233733086207806</v>
      </c>
      <c r="U126">
        <f t="shared" si="63"/>
        <v>32.392828571428574</v>
      </c>
      <c r="V126">
        <f t="shared" si="64"/>
        <v>4.8822870810021346</v>
      </c>
      <c r="W126">
        <f t="shared" si="65"/>
        <v>68.252549616030123</v>
      </c>
      <c r="X126">
        <f t="shared" si="66"/>
        <v>3.3452598255047703</v>
      </c>
      <c r="Y126">
        <f t="shared" si="67"/>
        <v>4.9012965000198125</v>
      </c>
      <c r="Z126">
        <f t="shared" si="68"/>
        <v>1.5370272554973643</v>
      </c>
      <c r="AA126">
        <f t="shared" si="69"/>
        <v>-69.60786811072964</v>
      </c>
      <c r="AB126">
        <f t="shared" si="70"/>
        <v>10.288830967262498</v>
      </c>
      <c r="AC126">
        <f t="shared" si="71"/>
        <v>0.84558866907859609</v>
      </c>
      <c r="AD126">
        <f t="shared" si="72"/>
        <v>135.95194352561145</v>
      </c>
      <c r="AE126">
        <f t="shared" si="73"/>
        <v>18.203838061857628</v>
      </c>
      <c r="AF126">
        <f t="shared" si="74"/>
        <v>1.5745150788956443</v>
      </c>
      <c r="AG126">
        <f t="shared" si="75"/>
        <v>8.56665987926492</v>
      </c>
      <c r="AH126">
        <v>753.86867616046072</v>
      </c>
      <c r="AI126">
        <v>739.08652121212117</v>
      </c>
      <c r="AJ126">
        <v>1.7033496934024921</v>
      </c>
      <c r="AK126">
        <v>63.439053204931277</v>
      </c>
      <c r="AL126">
        <f t="shared" si="76"/>
        <v>1.5784097077262957</v>
      </c>
      <c r="AM126">
        <v>31.613329188871909</v>
      </c>
      <c r="AN126">
        <v>33.02068727272728</v>
      </c>
      <c r="AO126">
        <v>1.75239323730771E-4</v>
      </c>
      <c r="AP126">
        <v>87.696171181003294</v>
      </c>
      <c r="AQ126">
        <v>101</v>
      </c>
      <c r="AR126">
        <v>16</v>
      </c>
      <c r="AS126">
        <f t="shared" si="77"/>
        <v>1</v>
      </c>
      <c r="AT126">
        <f t="shared" si="78"/>
        <v>0</v>
      </c>
      <c r="AU126">
        <f t="shared" si="79"/>
        <v>47514.456909747692</v>
      </c>
      <c r="AV126" t="s">
        <v>412</v>
      </c>
      <c r="AW126" t="s">
        <v>412</v>
      </c>
      <c r="AX126">
        <v>0</v>
      </c>
      <c r="AY126">
        <v>0</v>
      </c>
      <c r="AZ126" t="e">
        <f t="shared" si="80"/>
        <v>#DIV/0!</v>
      </c>
      <c r="BA126">
        <v>0</v>
      </c>
      <c r="BB126" t="s">
        <v>412</v>
      </c>
      <c r="BC126" t="s">
        <v>412</v>
      </c>
      <c r="BD126">
        <v>0</v>
      </c>
      <c r="BE126">
        <v>0</v>
      </c>
      <c r="BF126" t="e">
        <f t="shared" si="81"/>
        <v>#DIV/0!</v>
      </c>
      <c r="BG126">
        <v>0.5</v>
      </c>
      <c r="BH126">
        <f t="shared" si="82"/>
        <v>1009.4447999999999</v>
      </c>
      <c r="BI126">
        <f t="shared" si="83"/>
        <v>8.56665987926492</v>
      </c>
      <c r="BJ126" t="e">
        <f t="shared" si="84"/>
        <v>#DIV/0!</v>
      </c>
      <c r="BK126">
        <f t="shared" si="85"/>
        <v>8.4865065224615753E-3</v>
      </c>
      <c r="BL126" t="e">
        <f t="shared" si="86"/>
        <v>#DIV/0!</v>
      </c>
      <c r="BM126" t="e">
        <f t="shared" si="87"/>
        <v>#DIV/0!</v>
      </c>
      <c r="BN126" t="s">
        <v>412</v>
      </c>
      <c r="BO126">
        <v>0</v>
      </c>
      <c r="BP126" t="e">
        <f t="shared" si="88"/>
        <v>#DIV/0!</v>
      </c>
      <c r="BQ126" t="e">
        <f t="shared" si="89"/>
        <v>#DIV/0!</v>
      </c>
      <c r="BR126" t="e">
        <f t="shared" si="90"/>
        <v>#DIV/0!</v>
      </c>
      <c r="BS126" t="e">
        <f t="shared" si="91"/>
        <v>#DIV/0!</v>
      </c>
      <c r="BT126" t="e">
        <f t="shared" si="92"/>
        <v>#DIV/0!</v>
      </c>
      <c r="BU126" t="e">
        <f t="shared" si="93"/>
        <v>#DIV/0!</v>
      </c>
      <c r="BV126" t="e">
        <f t="shared" si="94"/>
        <v>#DIV/0!</v>
      </c>
      <c r="BW126" t="e">
        <f t="shared" si="95"/>
        <v>#DIV/0!</v>
      </c>
      <c r="BX126" t="s">
        <v>412</v>
      </c>
      <c r="BY126" t="s">
        <v>412</v>
      </c>
      <c r="BZ126" t="s">
        <v>412</v>
      </c>
      <c r="CA126" t="s">
        <v>412</v>
      </c>
      <c r="CB126" t="s">
        <v>412</v>
      </c>
      <c r="CC126" t="s">
        <v>412</v>
      </c>
      <c r="CD126" t="s">
        <v>412</v>
      </c>
      <c r="CE126" t="s">
        <v>412</v>
      </c>
      <c r="CF126">
        <v>253</v>
      </c>
      <c r="CG126">
        <v>1000</v>
      </c>
      <c r="CH126" t="s">
        <v>413</v>
      </c>
      <c r="CI126">
        <v>1110.1500000000001</v>
      </c>
      <c r="CJ126">
        <v>1175.8634999999999</v>
      </c>
      <c r="CK126">
        <v>1152.67</v>
      </c>
      <c r="CL126">
        <v>1.3005735999999999E-4</v>
      </c>
      <c r="CM126">
        <v>6.5004835999999994E-4</v>
      </c>
      <c r="CN126">
        <v>4.7597999359999997E-2</v>
      </c>
      <c r="CO126">
        <v>5.5000000000000003E-4</v>
      </c>
      <c r="CP126">
        <f t="shared" si="96"/>
        <v>1199.92</v>
      </c>
      <c r="CQ126">
        <f t="shared" si="97"/>
        <v>1009.4447999999999</v>
      </c>
      <c r="CR126">
        <f t="shared" si="98"/>
        <v>0.84126008400560026</v>
      </c>
      <c r="CS126">
        <f t="shared" si="99"/>
        <v>0.1620319621308087</v>
      </c>
      <c r="CT126">
        <v>6</v>
      </c>
      <c r="CU126">
        <v>0.5</v>
      </c>
      <c r="CV126" t="s">
        <v>414</v>
      </c>
      <c r="CW126">
        <v>2</v>
      </c>
      <c r="CX126" t="b">
        <v>1</v>
      </c>
      <c r="CY126">
        <v>1658151448</v>
      </c>
      <c r="CZ126">
        <v>712.21085714285721</v>
      </c>
      <c r="DA126">
        <v>730.04214285714284</v>
      </c>
      <c r="DB126">
        <v>33.017971428571443</v>
      </c>
      <c r="DC126">
        <v>31.613142857142861</v>
      </c>
      <c r="DD126">
        <v>714.52757142857149</v>
      </c>
      <c r="DE126">
        <v>32.508200000000002</v>
      </c>
      <c r="DF126">
        <v>650.26914285714281</v>
      </c>
      <c r="DG126">
        <v>101.21642857142859</v>
      </c>
      <c r="DH126">
        <v>9.9905557142857163E-2</v>
      </c>
      <c r="DI126">
        <v>32.4617</v>
      </c>
      <c r="DJ126">
        <v>999.89999999999986</v>
      </c>
      <c r="DK126">
        <v>32.392828571428574</v>
      </c>
      <c r="DL126">
        <v>0</v>
      </c>
      <c r="DM126">
        <v>0</v>
      </c>
      <c r="DN126">
        <v>9012.9457142857154</v>
      </c>
      <c r="DO126">
        <v>0</v>
      </c>
      <c r="DP126">
        <v>607.35242857142862</v>
      </c>
      <c r="DQ126">
        <v>-17.83117142857143</v>
      </c>
      <c r="DR126">
        <v>736.52957142857144</v>
      </c>
      <c r="DS126">
        <v>753.87457142857147</v>
      </c>
      <c r="DT126">
        <v>1.404821428571428</v>
      </c>
      <c r="DU126">
        <v>730.04214285714284</v>
      </c>
      <c r="DV126">
        <v>31.613142857142861</v>
      </c>
      <c r="DW126">
        <v>3.3419642857142859</v>
      </c>
      <c r="DX126">
        <v>3.1997714285714278</v>
      </c>
      <c r="DY126">
        <v>25.837585714285719</v>
      </c>
      <c r="DZ126">
        <v>25.105714285714289</v>
      </c>
      <c r="EA126">
        <v>1199.92</v>
      </c>
      <c r="EB126">
        <v>0.95799442857142858</v>
      </c>
      <c r="EC126">
        <v>4.2005871428571442E-2</v>
      </c>
      <c r="ED126">
        <v>0</v>
      </c>
      <c r="EE126">
        <v>2.417357142857143</v>
      </c>
      <c r="EF126">
        <v>0</v>
      </c>
      <c r="EG126">
        <v>12391.757142857139</v>
      </c>
      <c r="EH126">
        <v>9554.3428571428558</v>
      </c>
      <c r="EI126">
        <v>46.5</v>
      </c>
      <c r="EJ126">
        <v>48.811999999999998</v>
      </c>
      <c r="EK126">
        <v>47.955000000000013</v>
      </c>
      <c r="EL126">
        <v>46.875</v>
      </c>
      <c r="EM126">
        <v>46.151571428571422</v>
      </c>
      <c r="EN126">
        <v>1149.52</v>
      </c>
      <c r="EO126">
        <v>50.399999999999991</v>
      </c>
      <c r="EP126">
        <v>0</v>
      </c>
      <c r="EQ126">
        <v>593956.90000009537</v>
      </c>
      <c r="ER126">
        <v>0</v>
      </c>
      <c r="ES126">
        <v>2.4977480000000001</v>
      </c>
      <c r="ET126">
        <v>-1.015038458050828</v>
      </c>
      <c r="EU126">
        <v>140.93846163385231</v>
      </c>
      <c r="EV126">
        <v>12382.904</v>
      </c>
      <c r="EW126">
        <v>15</v>
      </c>
      <c r="EX126">
        <v>1658144494.0999999</v>
      </c>
      <c r="EY126" t="s">
        <v>415</v>
      </c>
      <c r="EZ126">
        <v>1658144494.0999999</v>
      </c>
      <c r="FA126">
        <v>1658144488.0999999</v>
      </c>
      <c r="FB126">
        <v>9</v>
      </c>
      <c r="FC126">
        <v>-0.39</v>
      </c>
      <c r="FD126">
        <v>0.129</v>
      </c>
      <c r="FE126">
        <v>-1.6950000000000001</v>
      </c>
      <c r="FF126">
        <v>0.501</v>
      </c>
      <c r="FG126">
        <v>420</v>
      </c>
      <c r="FH126">
        <v>31</v>
      </c>
      <c r="FI126">
        <v>0.32</v>
      </c>
      <c r="FJ126">
        <v>0.13</v>
      </c>
      <c r="FK126">
        <v>-17.687619999999999</v>
      </c>
      <c r="FL126">
        <v>-1.0762086303939871</v>
      </c>
      <c r="FM126">
        <v>0.13572220562605089</v>
      </c>
      <c r="FN126">
        <v>0</v>
      </c>
      <c r="FO126">
        <v>2.5605500000000001</v>
      </c>
      <c r="FP126">
        <v>-1.0225989267884881</v>
      </c>
      <c r="FQ126">
        <v>0.2327027114405088</v>
      </c>
      <c r="FR126">
        <v>0</v>
      </c>
      <c r="FS126">
        <v>1.3951229999999999</v>
      </c>
      <c r="FT126">
        <v>6.1125928705436837E-2</v>
      </c>
      <c r="FU126">
        <v>5.9535301292594593E-3</v>
      </c>
      <c r="FV126">
        <v>1</v>
      </c>
      <c r="FW126">
        <v>1</v>
      </c>
      <c r="FX126">
        <v>3</v>
      </c>
      <c r="FY126" t="s">
        <v>493</v>
      </c>
      <c r="FZ126">
        <v>3.3722500000000002</v>
      </c>
      <c r="GA126">
        <v>2.89385</v>
      </c>
      <c r="GB126">
        <v>0.146039</v>
      </c>
      <c r="GC126">
        <v>0.150338</v>
      </c>
      <c r="GD126">
        <v>0.13847699999999999</v>
      </c>
      <c r="GE126">
        <v>0.13737199999999999</v>
      </c>
      <c r="GF126">
        <v>29663.200000000001</v>
      </c>
      <c r="GG126">
        <v>25659</v>
      </c>
      <c r="GH126">
        <v>31035.8</v>
      </c>
      <c r="GI126">
        <v>28132.400000000001</v>
      </c>
      <c r="GJ126">
        <v>35210.1</v>
      </c>
      <c r="GK126">
        <v>34236.199999999997</v>
      </c>
      <c r="GL126">
        <v>40445.4</v>
      </c>
      <c r="GM126">
        <v>39206</v>
      </c>
      <c r="GN126">
        <v>2.2021700000000002</v>
      </c>
      <c r="GO126">
        <v>1.6690799999999999</v>
      </c>
      <c r="GP126">
        <v>0</v>
      </c>
      <c r="GQ126">
        <v>9.9822900000000006E-2</v>
      </c>
      <c r="GR126">
        <v>999.9</v>
      </c>
      <c r="GS126">
        <v>30.769400000000001</v>
      </c>
      <c r="GT126">
        <v>66.7</v>
      </c>
      <c r="GU126">
        <v>34.5</v>
      </c>
      <c r="GV126">
        <v>36.204900000000002</v>
      </c>
      <c r="GW126">
        <v>50.81</v>
      </c>
      <c r="GX126">
        <v>44.334899999999998</v>
      </c>
      <c r="GY126">
        <v>1</v>
      </c>
      <c r="GZ126">
        <v>0.39722099999999999</v>
      </c>
      <c r="HA126">
        <v>0.50753000000000004</v>
      </c>
      <c r="HB126">
        <v>20.214400000000001</v>
      </c>
      <c r="HC126">
        <v>5.2147399999999999</v>
      </c>
      <c r="HD126">
        <v>11.968</v>
      </c>
      <c r="HE126">
        <v>4.9909499999999998</v>
      </c>
      <c r="HF126">
        <v>3.2926199999999999</v>
      </c>
      <c r="HG126">
        <v>7858</v>
      </c>
      <c r="HH126">
        <v>9999</v>
      </c>
      <c r="HI126">
        <v>9999</v>
      </c>
      <c r="HJ126">
        <v>922</v>
      </c>
      <c r="HK126">
        <v>4.9712500000000004</v>
      </c>
      <c r="HL126">
        <v>1.8738300000000001</v>
      </c>
      <c r="HM126">
        <v>1.87012</v>
      </c>
      <c r="HN126">
        <v>1.8696600000000001</v>
      </c>
      <c r="HO126">
        <v>1.87439</v>
      </c>
      <c r="HP126">
        <v>1.87103</v>
      </c>
      <c r="HQ126">
        <v>1.86653</v>
      </c>
      <c r="HR126">
        <v>1.8775999999999999</v>
      </c>
      <c r="HS126">
        <v>0</v>
      </c>
      <c r="HT126">
        <v>0</v>
      </c>
      <c r="HU126">
        <v>0</v>
      </c>
      <c r="HV126">
        <v>0</v>
      </c>
      <c r="HW126" t="s">
        <v>417</v>
      </c>
      <c r="HX126" t="s">
        <v>418</v>
      </c>
      <c r="HY126" t="s">
        <v>419</v>
      </c>
      <c r="HZ126" t="s">
        <v>419</v>
      </c>
      <c r="IA126" t="s">
        <v>419</v>
      </c>
      <c r="IB126" t="s">
        <v>419</v>
      </c>
      <c r="IC126">
        <v>0</v>
      </c>
      <c r="ID126">
        <v>100</v>
      </c>
      <c r="IE126">
        <v>100</v>
      </c>
      <c r="IF126">
        <v>-2.3220000000000001</v>
      </c>
      <c r="IG126">
        <v>0.50990000000000002</v>
      </c>
      <c r="IH126">
        <v>-1.5492032321761531</v>
      </c>
      <c r="II126">
        <v>1.7196870422270779E-5</v>
      </c>
      <c r="IJ126">
        <v>-2.1741833173098589E-6</v>
      </c>
      <c r="IK126">
        <v>9.0595066644434051E-10</v>
      </c>
      <c r="IL126">
        <v>-9.5844304854189682E-2</v>
      </c>
      <c r="IM126">
        <v>-1.2435942757381079E-3</v>
      </c>
      <c r="IN126">
        <v>8.3241555849602686E-4</v>
      </c>
      <c r="IO126">
        <v>-6.8006265696850886E-6</v>
      </c>
      <c r="IP126">
        <v>17</v>
      </c>
      <c r="IQ126">
        <v>2050</v>
      </c>
      <c r="IR126">
        <v>3</v>
      </c>
      <c r="IS126">
        <v>34</v>
      </c>
      <c r="IT126">
        <v>115.9</v>
      </c>
      <c r="IU126">
        <v>116</v>
      </c>
      <c r="IV126">
        <v>1.6760299999999999</v>
      </c>
      <c r="IW126">
        <v>2.5439500000000002</v>
      </c>
      <c r="IX126">
        <v>1.49902</v>
      </c>
      <c r="IY126">
        <v>2.3034699999999999</v>
      </c>
      <c r="IZ126">
        <v>1.69678</v>
      </c>
      <c r="JA126">
        <v>2.3571800000000001</v>
      </c>
      <c r="JB126">
        <v>38.845700000000001</v>
      </c>
      <c r="JC126">
        <v>14.963800000000001</v>
      </c>
      <c r="JD126">
        <v>18</v>
      </c>
      <c r="JE126">
        <v>583.25400000000002</v>
      </c>
      <c r="JF126">
        <v>321.90499999999997</v>
      </c>
      <c r="JG126">
        <v>30.0016</v>
      </c>
      <c r="JH126">
        <v>32.685200000000002</v>
      </c>
      <c r="JI126">
        <v>30.0002</v>
      </c>
      <c r="JJ126">
        <v>32.511200000000002</v>
      </c>
      <c r="JK126">
        <v>32.491900000000001</v>
      </c>
      <c r="JL126">
        <v>33.6203</v>
      </c>
      <c r="JM126">
        <v>20.617699999999999</v>
      </c>
      <c r="JN126">
        <v>100</v>
      </c>
      <c r="JO126">
        <v>30</v>
      </c>
      <c r="JP126">
        <v>742.70399999999995</v>
      </c>
      <c r="JQ126">
        <v>31.5535</v>
      </c>
      <c r="JR126">
        <v>98.8904</v>
      </c>
      <c r="JS126">
        <v>98.745599999999996</v>
      </c>
    </row>
    <row r="127" spans="1:279" x14ac:dyDescent="0.2">
      <c r="A127">
        <v>112</v>
      </c>
      <c r="B127">
        <v>1658151454</v>
      </c>
      <c r="C127">
        <v>443</v>
      </c>
      <c r="D127" t="s">
        <v>642</v>
      </c>
      <c r="E127" t="s">
        <v>643</v>
      </c>
      <c r="F127">
        <v>4</v>
      </c>
      <c r="G127">
        <v>1658151451.6875</v>
      </c>
      <c r="H127">
        <f t="shared" si="50"/>
        <v>1.5873134275420477E-3</v>
      </c>
      <c r="I127">
        <f t="shared" si="51"/>
        <v>1.5873134275420477</v>
      </c>
      <c r="J127">
        <f t="shared" si="52"/>
        <v>8.3842516035802745</v>
      </c>
      <c r="K127">
        <f t="shared" si="53"/>
        <v>718.33662499999991</v>
      </c>
      <c r="L127">
        <f t="shared" si="54"/>
        <v>569.11909321116775</v>
      </c>
      <c r="M127">
        <f t="shared" si="55"/>
        <v>57.660690753926339</v>
      </c>
      <c r="N127">
        <f t="shared" si="56"/>
        <v>72.778767195525489</v>
      </c>
      <c r="O127">
        <f t="shared" si="57"/>
        <v>0.1026321741417914</v>
      </c>
      <c r="P127">
        <f t="shared" si="58"/>
        <v>2.7704493362150706</v>
      </c>
      <c r="Q127">
        <f t="shared" si="59"/>
        <v>0.10056580871977627</v>
      </c>
      <c r="R127">
        <f t="shared" si="60"/>
        <v>6.3035820022359024E-2</v>
      </c>
      <c r="S127">
        <f t="shared" si="61"/>
        <v>194.43092324999998</v>
      </c>
      <c r="T127">
        <f t="shared" si="62"/>
        <v>33.228664736125268</v>
      </c>
      <c r="U127">
        <f t="shared" si="63"/>
        <v>32.385012500000002</v>
      </c>
      <c r="V127">
        <f t="shared" si="64"/>
        <v>4.8801338025232939</v>
      </c>
      <c r="W127">
        <f t="shared" si="65"/>
        <v>68.276564758405215</v>
      </c>
      <c r="X127">
        <f t="shared" si="66"/>
        <v>3.3459036373822659</v>
      </c>
      <c r="Y127">
        <f t="shared" si="67"/>
        <v>4.900515497845646</v>
      </c>
      <c r="Z127">
        <f t="shared" si="68"/>
        <v>1.5342301651410279</v>
      </c>
      <c r="AA127">
        <f t="shared" si="69"/>
        <v>-70.000522154604297</v>
      </c>
      <c r="AB127">
        <f t="shared" si="70"/>
        <v>11.032137317555243</v>
      </c>
      <c r="AC127">
        <f t="shared" si="71"/>
        <v>0.90682058623962869</v>
      </c>
      <c r="AD127">
        <f t="shared" si="72"/>
        <v>136.36935899919055</v>
      </c>
      <c r="AE127">
        <f t="shared" si="73"/>
        <v>18.185129316236509</v>
      </c>
      <c r="AF127">
        <f t="shared" si="74"/>
        <v>1.5828730880714084</v>
      </c>
      <c r="AG127">
        <f t="shared" si="75"/>
        <v>8.3842516035802745</v>
      </c>
      <c r="AH127">
        <v>760.69757055820332</v>
      </c>
      <c r="AI127">
        <v>745.99847272727266</v>
      </c>
      <c r="AJ127">
        <v>1.726903284429568</v>
      </c>
      <c r="AK127">
        <v>63.439053204931277</v>
      </c>
      <c r="AL127">
        <f t="shared" si="76"/>
        <v>1.5873134275420477</v>
      </c>
      <c r="AM127">
        <v>31.61239613378493</v>
      </c>
      <c r="AN127">
        <v>33.027710303030297</v>
      </c>
      <c r="AO127">
        <v>1.5687737938267359E-4</v>
      </c>
      <c r="AP127">
        <v>87.696171181003294</v>
      </c>
      <c r="AQ127">
        <v>101</v>
      </c>
      <c r="AR127">
        <v>16</v>
      </c>
      <c r="AS127">
        <f t="shared" si="77"/>
        <v>1</v>
      </c>
      <c r="AT127">
        <f t="shared" si="78"/>
        <v>0</v>
      </c>
      <c r="AU127">
        <f t="shared" si="79"/>
        <v>47498.828014410821</v>
      </c>
      <c r="AV127" t="s">
        <v>412</v>
      </c>
      <c r="AW127" t="s">
        <v>412</v>
      </c>
      <c r="AX127">
        <v>0</v>
      </c>
      <c r="AY127">
        <v>0</v>
      </c>
      <c r="AZ127" t="e">
        <f t="shared" si="80"/>
        <v>#DIV/0!</v>
      </c>
      <c r="BA127">
        <v>0</v>
      </c>
      <c r="BB127" t="s">
        <v>412</v>
      </c>
      <c r="BC127" t="s">
        <v>412</v>
      </c>
      <c r="BD127">
        <v>0</v>
      </c>
      <c r="BE127">
        <v>0</v>
      </c>
      <c r="BF127" t="e">
        <f t="shared" si="81"/>
        <v>#DIV/0!</v>
      </c>
      <c r="BG127">
        <v>0.5</v>
      </c>
      <c r="BH127">
        <f t="shared" si="82"/>
        <v>1009.473225</v>
      </c>
      <c r="BI127">
        <f t="shared" si="83"/>
        <v>8.3842516035802745</v>
      </c>
      <c r="BJ127" t="e">
        <f t="shared" si="84"/>
        <v>#DIV/0!</v>
      </c>
      <c r="BK127">
        <f t="shared" si="85"/>
        <v>8.3055710601737595E-3</v>
      </c>
      <c r="BL127" t="e">
        <f t="shared" si="86"/>
        <v>#DIV/0!</v>
      </c>
      <c r="BM127" t="e">
        <f t="shared" si="87"/>
        <v>#DIV/0!</v>
      </c>
      <c r="BN127" t="s">
        <v>412</v>
      </c>
      <c r="BO127">
        <v>0</v>
      </c>
      <c r="BP127" t="e">
        <f t="shared" si="88"/>
        <v>#DIV/0!</v>
      </c>
      <c r="BQ127" t="e">
        <f t="shared" si="89"/>
        <v>#DIV/0!</v>
      </c>
      <c r="BR127" t="e">
        <f t="shared" si="90"/>
        <v>#DIV/0!</v>
      </c>
      <c r="BS127" t="e">
        <f t="shared" si="91"/>
        <v>#DIV/0!</v>
      </c>
      <c r="BT127" t="e">
        <f t="shared" si="92"/>
        <v>#DIV/0!</v>
      </c>
      <c r="BU127" t="e">
        <f t="shared" si="93"/>
        <v>#DIV/0!</v>
      </c>
      <c r="BV127" t="e">
        <f t="shared" si="94"/>
        <v>#DIV/0!</v>
      </c>
      <c r="BW127" t="e">
        <f t="shared" si="95"/>
        <v>#DIV/0!</v>
      </c>
      <c r="BX127" t="s">
        <v>412</v>
      </c>
      <c r="BY127" t="s">
        <v>412</v>
      </c>
      <c r="BZ127" t="s">
        <v>412</v>
      </c>
      <c r="CA127" t="s">
        <v>412</v>
      </c>
      <c r="CB127" t="s">
        <v>412</v>
      </c>
      <c r="CC127" t="s">
        <v>412</v>
      </c>
      <c r="CD127" t="s">
        <v>412</v>
      </c>
      <c r="CE127" t="s">
        <v>412</v>
      </c>
      <c r="CF127">
        <v>253</v>
      </c>
      <c r="CG127">
        <v>1000</v>
      </c>
      <c r="CH127" t="s">
        <v>413</v>
      </c>
      <c r="CI127">
        <v>1110.1500000000001</v>
      </c>
      <c r="CJ127">
        <v>1175.8634999999999</v>
      </c>
      <c r="CK127">
        <v>1152.67</v>
      </c>
      <c r="CL127">
        <v>1.3005735999999999E-4</v>
      </c>
      <c r="CM127">
        <v>6.5004835999999994E-4</v>
      </c>
      <c r="CN127">
        <v>4.7597999359999997E-2</v>
      </c>
      <c r="CO127">
        <v>5.5000000000000003E-4</v>
      </c>
      <c r="CP127">
        <f t="shared" si="96"/>
        <v>1199.9537499999999</v>
      </c>
      <c r="CQ127">
        <f t="shared" si="97"/>
        <v>1009.473225</v>
      </c>
      <c r="CR127">
        <f t="shared" si="98"/>
        <v>0.84126011106678078</v>
      </c>
      <c r="CS127">
        <f t="shared" si="99"/>
        <v>0.16203201435888676</v>
      </c>
      <c r="CT127">
        <v>6</v>
      </c>
      <c r="CU127">
        <v>0.5</v>
      </c>
      <c r="CV127" t="s">
        <v>414</v>
      </c>
      <c r="CW127">
        <v>2</v>
      </c>
      <c r="CX127" t="b">
        <v>1</v>
      </c>
      <c r="CY127">
        <v>1658151451.6875</v>
      </c>
      <c r="CZ127">
        <v>718.33662499999991</v>
      </c>
      <c r="DA127">
        <v>736.16412500000001</v>
      </c>
      <c r="DB127">
        <v>33.024537499999987</v>
      </c>
      <c r="DC127">
        <v>31.612337499999999</v>
      </c>
      <c r="DD127">
        <v>720.66362499999991</v>
      </c>
      <c r="DE127">
        <v>32.514562499999997</v>
      </c>
      <c r="DF127">
        <v>650.30425000000002</v>
      </c>
      <c r="DG127">
        <v>101.215625</v>
      </c>
      <c r="DH127">
        <v>0.1000599625</v>
      </c>
      <c r="DI127">
        <v>32.458875000000013</v>
      </c>
      <c r="DJ127">
        <v>999.9</v>
      </c>
      <c r="DK127">
        <v>32.385012500000002</v>
      </c>
      <c r="DL127">
        <v>0</v>
      </c>
      <c r="DM127">
        <v>0</v>
      </c>
      <c r="DN127">
        <v>9009.9225000000006</v>
      </c>
      <c r="DO127">
        <v>0</v>
      </c>
      <c r="DP127">
        <v>605.60149999999999</v>
      </c>
      <c r="DQ127">
        <v>-17.8273625</v>
      </c>
      <c r="DR127">
        <v>742.86962500000004</v>
      </c>
      <c r="DS127">
        <v>760.19587500000011</v>
      </c>
      <c r="DT127">
        <v>1.4121900000000001</v>
      </c>
      <c r="DU127">
        <v>736.16412500000001</v>
      </c>
      <c r="DV127">
        <v>31.612337499999999</v>
      </c>
      <c r="DW127">
        <v>3.3426024999999999</v>
      </c>
      <c r="DX127">
        <v>3.199665</v>
      </c>
      <c r="DY127">
        <v>25.840787500000001</v>
      </c>
      <c r="DZ127">
        <v>25.105137500000001</v>
      </c>
      <c r="EA127">
        <v>1199.9537499999999</v>
      </c>
      <c r="EB127">
        <v>0.95799425000000005</v>
      </c>
      <c r="EC127">
        <v>4.2006062500000003E-2</v>
      </c>
      <c r="ED127">
        <v>0</v>
      </c>
      <c r="EE127">
        <v>2.6285249999999998</v>
      </c>
      <c r="EF127">
        <v>0</v>
      </c>
      <c r="EG127">
        <v>12386.975</v>
      </c>
      <c r="EH127">
        <v>9554.5874999999996</v>
      </c>
      <c r="EI127">
        <v>46.484250000000003</v>
      </c>
      <c r="EJ127">
        <v>48.811999999999998</v>
      </c>
      <c r="EK127">
        <v>47.952749999999988</v>
      </c>
      <c r="EL127">
        <v>46.875</v>
      </c>
      <c r="EM127">
        <v>46.179250000000003</v>
      </c>
      <c r="EN127">
        <v>1149.55125</v>
      </c>
      <c r="EO127">
        <v>50.402500000000003</v>
      </c>
      <c r="EP127">
        <v>0</v>
      </c>
      <c r="EQ127">
        <v>593961.10000014305</v>
      </c>
      <c r="ER127">
        <v>0</v>
      </c>
      <c r="ES127">
        <v>2.5079769230769231</v>
      </c>
      <c r="ET127">
        <v>0.41301196998121098</v>
      </c>
      <c r="EU127">
        <v>12.59145283331252</v>
      </c>
      <c r="EV127">
        <v>12387.70384615385</v>
      </c>
      <c r="EW127">
        <v>15</v>
      </c>
      <c r="EX127">
        <v>1658144494.0999999</v>
      </c>
      <c r="EY127" t="s">
        <v>415</v>
      </c>
      <c r="EZ127">
        <v>1658144494.0999999</v>
      </c>
      <c r="FA127">
        <v>1658144488.0999999</v>
      </c>
      <c r="FB127">
        <v>9</v>
      </c>
      <c r="FC127">
        <v>-0.39</v>
      </c>
      <c r="FD127">
        <v>0.129</v>
      </c>
      <c r="FE127">
        <v>-1.6950000000000001</v>
      </c>
      <c r="FF127">
        <v>0.501</v>
      </c>
      <c r="FG127">
        <v>420</v>
      </c>
      <c r="FH127">
        <v>31</v>
      </c>
      <c r="FI127">
        <v>0.32</v>
      </c>
      <c r="FJ127">
        <v>0.13</v>
      </c>
      <c r="FK127">
        <v>-17.748844999999999</v>
      </c>
      <c r="FL127">
        <v>-0.75644352720447139</v>
      </c>
      <c r="FM127">
        <v>0.1143039805737316</v>
      </c>
      <c r="FN127">
        <v>0</v>
      </c>
      <c r="FO127">
        <v>2.5490970588235289</v>
      </c>
      <c r="FP127">
        <v>-0.75201680168671803</v>
      </c>
      <c r="FQ127">
        <v>0.2265628149299804</v>
      </c>
      <c r="FR127">
        <v>1</v>
      </c>
      <c r="FS127">
        <v>1.3999735</v>
      </c>
      <c r="FT127">
        <v>6.6777185741083961E-2</v>
      </c>
      <c r="FU127">
        <v>6.5756100667542523E-3</v>
      </c>
      <c r="FV127">
        <v>1</v>
      </c>
      <c r="FW127">
        <v>2</v>
      </c>
      <c r="FX127">
        <v>3</v>
      </c>
      <c r="FY127" t="s">
        <v>428</v>
      </c>
      <c r="FZ127">
        <v>3.37201</v>
      </c>
      <c r="GA127">
        <v>2.89378</v>
      </c>
      <c r="GB127">
        <v>0.14697299999999999</v>
      </c>
      <c r="GC127">
        <v>0.15126999999999999</v>
      </c>
      <c r="GD127">
        <v>0.13849800000000001</v>
      </c>
      <c r="GE127">
        <v>0.13736899999999999</v>
      </c>
      <c r="GF127">
        <v>29631</v>
      </c>
      <c r="GG127">
        <v>25630</v>
      </c>
      <c r="GH127">
        <v>31036</v>
      </c>
      <c r="GI127">
        <v>28131.5</v>
      </c>
      <c r="GJ127">
        <v>35209.599999999999</v>
      </c>
      <c r="GK127">
        <v>34236.5</v>
      </c>
      <c r="GL127">
        <v>40445.800000000003</v>
      </c>
      <c r="GM127">
        <v>39206.1</v>
      </c>
      <c r="GN127">
        <v>2.20208</v>
      </c>
      <c r="GO127">
        <v>1.6691199999999999</v>
      </c>
      <c r="GP127">
        <v>0</v>
      </c>
      <c r="GQ127">
        <v>9.9696199999999999E-2</v>
      </c>
      <c r="GR127">
        <v>999.9</v>
      </c>
      <c r="GS127">
        <v>30.765499999999999</v>
      </c>
      <c r="GT127">
        <v>66.7</v>
      </c>
      <c r="GU127">
        <v>34.5</v>
      </c>
      <c r="GV127">
        <v>36.203099999999999</v>
      </c>
      <c r="GW127">
        <v>50.69</v>
      </c>
      <c r="GX127">
        <v>45.056100000000001</v>
      </c>
      <c r="GY127">
        <v>1</v>
      </c>
      <c r="GZ127">
        <v>0.39748699999999998</v>
      </c>
      <c r="HA127">
        <v>0.51253300000000002</v>
      </c>
      <c r="HB127">
        <v>20.214400000000001</v>
      </c>
      <c r="HC127">
        <v>5.2148899999999996</v>
      </c>
      <c r="HD127">
        <v>11.968500000000001</v>
      </c>
      <c r="HE127">
        <v>4.9911500000000002</v>
      </c>
      <c r="HF127">
        <v>3.2926500000000001</v>
      </c>
      <c r="HG127">
        <v>7858</v>
      </c>
      <c r="HH127">
        <v>9999</v>
      </c>
      <c r="HI127">
        <v>9999</v>
      </c>
      <c r="HJ127">
        <v>922</v>
      </c>
      <c r="HK127">
        <v>4.9712399999999999</v>
      </c>
      <c r="HL127">
        <v>1.87382</v>
      </c>
      <c r="HM127">
        <v>1.87012</v>
      </c>
      <c r="HN127">
        <v>1.8696600000000001</v>
      </c>
      <c r="HO127">
        <v>1.87439</v>
      </c>
      <c r="HP127">
        <v>1.87103</v>
      </c>
      <c r="HQ127">
        <v>1.8665099999999999</v>
      </c>
      <c r="HR127">
        <v>1.8776200000000001</v>
      </c>
      <c r="HS127">
        <v>0</v>
      </c>
      <c r="HT127">
        <v>0</v>
      </c>
      <c r="HU127">
        <v>0</v>
      </c>
      <c r="HV127">
        <v>0</v>
      </c>
      <c r="HW127" t="s">
        <v>417</v>
      </c>
      <c r="HX127" t="s">
        <v>418</v>
      </c>
      <c r="HY127" t="s">
        <v>419</v>
      </c>
      <c r="HZ127" t="s">
        <v>419</v>
      </c>
      <c r="IA127" t="s">
        <v>419</v>
      </c>
      <c r="IB127" t="s">
        <v>419</v>
      </c>
      <c r="IC127">
        <v>0</v>
      </c>
      <c r="ID127">
        <v>100</v>
      </c>
      <c r="IE127">
        <v>100</v>
      </c>
      <c r="IF127">
        <v>-2.3330000000000002</v>
      </c>
      <c r="IG127">
        <v>0.5101</v>
      </c>
      <c r="IH127">
        <v>-1.5492032321761531</v>
      </c>
      <c r="II127">
        <v>1.7196870422270779E-5</v>
      </c>
      <c r="IJ127">
        <v>-2.1741833173098589E-6</v>
      </c>
      <c r="IK127">
        <v>9.0595066644434051E-10</v>
      </c>
      <c r="IL127">
        <v>-9.5844304854189682E-2</v>
      </c>
      <c r="IM127">
        <v>-1.2435942757381079E-3</v>
      </c>
      <c r="IN127">
        <v>8.3241555849602686E-4</v>
      </c>
      <c r="IO127">
        <v>-6.8006265696850886E-6</v>
      </c>
      <c r="IP127">
        <v>17</v>
      </c>
      <c r="IQ127">
        <v>2050</v>
      </c>
      <c r="IR127">
        <v>3</v>
      </c>
      <c r="IS127">
        <v>34</v>
      </c>
      <c r="IT127">
        <v>116</v>
      </c>
      <c r="IU127">
        <v>116.1</v>
      </c>
      <c r="IV127">
        <v>1.6894499999999999</v>
      </c>
      <c r="IW127">
        <v>2.5439500000000002</v>
      </c>
      <c r="IX127">
        <v>1.49902</v>
      </c>
      <c r="IY127">
        <v>2.3034699999999999</v>
      </c>
      <c r="IZ127">
        <v>1.69678</v>
      </c>
      <c r="JA127">
        <v>2.2570800000000002</v>
      </c>
      <c r="JB127">
        <v>38.845700000000001</v>
      </c>
      <c r="JC127">
        <v>14.946300000000001</v>
      </c>
      <c r="JD127">
        <v>18</v>
      </c>
      <c r="JE127">
        <v>583.18399999999997</v>
      </c>
      <c r="JF127">
        <v>321.93099999999998</v>
      </c>
      <c r="JG127">
        <v>30.0015</v>
      </c>
      <c r="JH127">
        <v>32.685600000000001</v>
      </c>
      <c r="JI127">
        <v>30.000399999999999</v>
      </c>
      <c r="JJ127">
        <v>32.511200000000002</v>
      </c>
      <c r="JK127">
        <v>32.491900000000001</v>
      </c>
      <c r="JL127">
        <v>33.869999999999997</v>
      </c>
      <c r="JM127">
        <v>20.617699999999999</v>
      </c>
      <c r="JN127">
        <v>100</v>
      </c>
      <c r="JO127">
        <v>30</v>
      </c>
      <c r="JP127">
        <v>749.38300000000004</v>
      </c>
      <c r="JQ127">
        <v>31.542200000000001</v>
      </c>
      <c r="JR127">
        <v>98.891300000000001</v>
      </c>
      <c r="JS127">
        <v>98.744399999999999</v>
      </c>
    </row>
    <row r="128" spans="1:279" x14ac:dyDescent="0.2">
      <c r="A128">
        <v>113</v>
      </c>
      <c r="B128">
        <v>1658151458</v>
      </c>
      <c r="C128">
        <v>447</v>
      </c>
      <c r="D128" t="s">
        <v>644</v>
      </c>
      <c r="E128" t="s">
        <v>645</v>
      </c>
      <c r="F128">
        <v>4</v>
      </c>
      <c r="G128">
        <v>1658151456</v>
      </c>
      <c r="H128">
        <f t="shared" si="50"/>
        <v>1.5918373555167669E-3</v>
      </c>
      <c r="I128">
        <f t="shared" si="51"/>
        <v>1.5918373555167669</v>
      </c>
      <c r="J128">
        <f t="shared" si="52"/>
        <v>8.4794671426388035</v>
      </c>
      <c r="K128">
        <f t="shared" si="53"/>
        <v>725.52242857142858</v>
      </c>
      <c r="L128">
        <f t="shared" si="54"/>
        <v>575.31204970798331</v>
      </c>
      <c r="M128">
        <f t="shared" si="55"/>
        <v>58.288340111851149</v>
      </c>
      <c r="N128">
        <f t="shared" si="56"/>
        <v>73.507061249304513</v>
      </c>
      <c r="O128">
        <f t="shared" si="57"/>
        <v>0.10314251531393778</v>
      </c>
      <c r="P128">
        <f t="shared" si="58"/>
        <v>2.7691954976605433</v>
      </c>
      <c r="Q128">
        <f t="shared" si="59"/>
        <v>0.1010548496019103</v>
      </c>
      <c r="R128">
        <f t="shared" si="60"/>
        <v>6.3343330018648752E-2</v>
      </c>
      <c r="S128">
        <f t="shared" si="61"/>
        <v>194.424936</v>
      </c>
      <c r="T128">
        <f t="shared" si="62"/>
        <v>33.228168286755022</v>
      </c>
      <c r="U128">
        <f t="shared" si="63"/>
        <v>32.376342857142852</v>
      </c>
      <c r="V128">
        <f t="shared" si="64"/>
        <v>4.8777463374355632</v>
      </c>
      <c r="W128">
        <f t="shared" si="65"/>
        <v>68.288419413084185</v>
      </c>
      <c r="X128">
        <f t="shared" si="66"/>
        <v>3.3465702017049881</v>
      </c>
      <c r="Y128">
        <f t="shared" si="67"/>
        <v>4.9006408853325709</v>
      </c>
      <c r="Z128">
        <f t="shared" si="68"/>
        <v>1.5311761357305751</v>
      </c>
      <c r="AA128">
        <f t="shared" si="69"/>
        <v>-70.20002737828942</v>
      </c>
      <c r="AB128">
        <f t="shared" si="70"/>
        <v>12.389175261347969</v>
      </c>
      <c r="AC128">
        <f t="shared" si="71"/>
        <v>1.0187865000645369</v>
      </c>
      <c r="AD128">
        <f t="shared" si="72"/>
        <v>137.63287038312311</v>
      </c>
      <c r="AE128">
        <f t="shared" si="73"/>
        <v>18.216661482949455</v>
      </c>
      <c r="AF128">
        <f t="shared" si="74"/>
        <v>1.5879427448036225</v>
      </c>
      <c r="AG128">
        <f t="shared" si="75"/>
        <v>8.4794671426388035</v>
      </c>
      <c r="AH128">
        <v>767.6280333496718</v>
      </c>
      <c r="AI128">
        <v>752.87866666666685</v>
      </c>
      <c r="AJ128">
        <v>1.716252755395218</v>
      </c>
      <c r="AK128">
        <v>63.439053204931277</v>
      </c>
      <c r="AL128">
        <f t="shared" si="76"/>
        <v>1.5918373555167669</v>
      </c>
      <c r="AM128">
        <v>31.612571585509361</v>
      </c>
      <c r="AN128">
        <v>33.032343636363642</v>
      </c>
      <c r="AO128">
        <v>9.3225484222645761E-5</v>
      </c>
      <c r="AP128">
        <v>87.696171181003294</v>
      </c>
      <c r="AQ128">
        <v>101</v>
      </c>
      <c r="AR128">
        <v>16</v>
      </c>
      <c r="AS128">
        <f t="shared" si="77"/>
        <v>1</v>
      </c>
      <c r="AT128">
        <f t="shared" si="78"/>
        <v>0</v>
      </c>
      <c r="AU128">
        <f t="shared" si="79"/>
        <v>47464.185774908918</v>
      </c>
      <c r="AV128" t="s">
        <v>412</v>
      </c>
      <c r="AW128" t="s">
        <v>412</v>
      </c>
      <c r="AX128">
        <v>0</v>
      </c>
      <c r="AY128">
        <v>0</v>
      </c>
      <c r="AZ128" t="e">
        <f t="shared" si="80"/>
        <v>#DIV/0!</v>
      </c>
      <c r="BA128">
        <v>0</v>
      </c>
      <c r="BB128" t="s">
        <v>412</v>
      </c>
      <c r="BC128" t="s">
        <v>412</v>
      </c>
      <c r="BD128">
        <v>0</v>
      </c>
      <c r="BE128">
        <v>0</v>
      </c>
      <c r="BF128" t="e">
        <f t="shared" si="81"/>
        <v>#DIV/0!</v>
      </c>
      <c r="BG128">
        <v>0.5</v>
      </c>
      <c r="BH128">
        <f t="shared" si="82"/>
        <v>1009.4424</v>
      </c>
      <c r="BI128">
        <f t="shared" si="83"/>
        <v>8.4794671426388035</v>
      </c>
      <c r="BJ128" t="e">
        <f t="shared" si="84"/>
        <v>#DIV/0!</v>
      </c>
      <c r="BK128">
        <f t="shared" si="85"/>
        <v>8.4001495703358645E-3</v>
      </c>
      <c r="BL128" t="e">
        <f t="shared" si="86"/>
        <v>#DIV/0!</v>
      </c>
      <c r="BM128" t="e">
        <f t="shared" si="87"/>
        <v>#DIV/0!</v>
      </c>
      <c r="BN128" t="s">
        <v>412</v>
      </c>
      <c r="BO128">
        <v>0</v>
      </c>
      <c r="BP128" t="e">
        <f t="shared" si="88"/>
        <v>#DIV/0!</v>
      </c>
      <c r="BQ128" t="e">
        <f t="shared" si="89"/>
        <v>#DIV/0!</v>
      </c>
      <c r="BR128" t="e">
        <f t="shared" si="90"/>
        <v>#DIV/0!</v>
      </c>
      <c r="BS128" t="e">
        <f t="shared" si="91"/>
        <v>#DIV/0!</v>
      </c>
      <c r="BT128" t="e">
        <f t="shared" si="92"/>
        <v>#DIV/0!</v>
      </c>
      <c r="BU128" t="e">
        <f t="shared" si="93"/>
        <v>#DIV/0!</v>
      </c>
      <c r="BV128" t="e">
        <f t="shared" si="94"/>
        <v>#DIV/0!</v>
      </c>
      <c r="BW128" t="e">
        <f t="shared" si="95"/>
        <v>#DIV/0!</v>
      </c>
      <c r="BX128" t="s">
        <v>412</v>
      </c>
      <c r="BY128" t="s">
        <v>412</v>
      </c>
      <c r="BZ128" t="s">
        <v>412</v>
      </c>
      <c r="CA128" t="s">
        <v>412</v>
      </c>
      <c r="CB128" t="s">
        <v>412</v>
      </c>
      <c r="CC128" t="s">
        <v>412</v>
      </c>
      <c r="CD128" t="s">
        <v>412</v>
      </c>
      <c r="CE128" t="s">
        <v>412</v>
      </c>
      <c r="CF128">
        <v>253</v>
      </c>
      <c r="CG128">
        <v>1000</v>
      </c>
      <c r="CH128" t="s">
        <v>413</v>
      </c>
      <c r="CI128">
        <v>1110.1500000000001</v>
      </c>
      <c r="CJ128">
        <v>1175.8634999999999</v>
      </c>
      <c r="CK128">
        <v>1152.67</v>
      </c>
      <c r="CL128">
        <v>1.3005735999999999E-4</v>
      </c>
      <c r="CM128">
        <v>6.5004835999999994E-4</v>
      </c>
      <c r="CN128">
        <v>4.7597999359999997E-2</v>
      </c>
      <c r="CO128">
        <v>5.5000000000000003E-4</v>
      </c>
      <c r="CP128">
        <f t="shared" si="96"/>
        <v>1199.9171428571431</v>
      </c>
      <c r="CQ128">
        <f t="shared" si="97"/>
        <v>1009.4424</v>
      </c>
      <c r="CR128">
        <f t="shared" si="98"/>
        <v>0.84126008700600741</v>
      </c>
      <c r="CS128">
        <f t="shared" si="99"/>
        <v>0.16203196792159455</v>
      </c>
      <c r="CT128">
        <v>6</v>
      </c>
      <c r="CU128">
        <v>0.5</v>
      </c>
      <c r="CV128" t="s">
        <v>414</v>
      </c>
      <c r="CW128">
        <v>2</v>
      </c>
      <c r="CX128" t="b">
        <v>1</v>
      </c>
      <c r="CY128">
        <v>1658151456</v>
      </c>
      <c r="CZ128">
        <v>725.52242857142858</v>
      </c>
      <c r="DA128">
        <v>743.39400000000001</v>
      </c>
      <c r="DB128">
        <v>33.031000000000013</v>
      </c>
      <c r="DC128">
        <v>31.6142</v>
      </c>
      <c r="DD128">
        <v>727.86171428571436</v>
      </c>
      <c r="DE128">
        <v>32.520828571428567</v>
      </c>
      <c r="DF128">
        <v>650.26457142857146</v>
      </c>
      <c r="DG128">
        <v>101.2161428571429</v>
      </c>
      <c r="DH128">
        <v>9.9899699999999994E-2</v>
      </c>
      <c r="DI128">
        <v>32.459328571428571</v>
      </c>
      <c r="DJ128">
        <v>999.89999999999986</v>
      </c>
      <c r="DK128">
        <v>32.376342857142852</v>
      </c>
      <c r="DL128">
        <v>0</v>
      </c>
      <c r="DM128">
        <v>0</v>
      </c>
      <c r="DN128">
        <v>9003.2157142857141</v>
      </c>
      <c r="DO128">
        <v>0</v>
      </c>
      <c r="DP128">
        <v>599.87957142857147</v>
      </c>
      <c r="DQ128">
        <v>-17.871357142857139</v>
      </c>
      <c r="DR128">
        <v>750.30585714285712</v>
      </c>
      <c r="DS128">
        <v>767.66314285714282</v>
      </c>
      <c r="DT128">
        <v>1.416815714285715</v>
      </c>
      <c r="DU128">
        <v>743.39400000000001</v>
      </c>
      <c r="DV128">
        <v>31.6142</v>
      </c>
      <c r="DW128">
        <v>3.343264285714286</v>
      </c>
      <c r="DX128">
        <v>3.1998600000000001</v>
      </c>
      <c r="DY128">
        <v>25.84412857142857</v>
      </c>
      <c r="DZ128">
        <v>25.10615714285715</v>
      </c>
      <c r="EA128">
        <v>1199.9171428571431</v>
      </c>
      <c r="EB128">
        <v>0.95799442857142858</v>
      </c>
      <c r="EC128">
        <v>4.2005871428571442E-2</v>
      </c>
      <c r="ED128">
        <v>0</v>
      </c>
      <c r="EE128">
        <v>2.6101428571428569</v>
      </c>
      <c r="EF128">
        <v>0</v>
      </c>
      <c r="EG128">
        <v>12374.6</v>
      </c>
      <c r="EH128">
        <v>9554.3314285714296</v>
      </c>
      <c r="EI128">
        <v>46.5</v>
      </c>
      <c r="EJ128">
        <v>48.811999999999998</v>
      </c>
      <c r="EK128">
        <v>47.972714285714289</v>
      </c>
      <c r="EL128">
        <v>46.910428571428568</v>
      </c>
      <c r="EM128">
        <v>46.169285714285706</v>
      </c>
      <c r="EN128">
        <v>1149.517142857143</v>
      </c>
      <c r="EO128">
        <v>50.399999999999991</v>
      </c>
      <c r="EP128">
        <v>0</v>
      </c>
      <c r="EQ128">
        <v>593964.70000004768</v>
      </c>
      <c r="ER128">
        <v>0</v>
      </c>
      <c r="ES128">
        <v>2.5287000000000002</v>
      </c>
      <c r="ET128">
        <v>0.98994188532614535</v>
      </c>
      <c r="EU128">
        <v>-72.694017006229274</v>
      </c>
      <c r="EV128">
        <v>12385.626923076919</v>
      </c>
      <c r="EW128">
        <v>15</v>
      </c>
      <c r="EX128">
        <v>1658144494.0999999</v>
      </c>
      <c r="EY128" t="s">
        <v>415</v>
      </c>
      <c r="EZ128">
        <v>1658144494.0999999</v>
      </c>
      <c r="FA128">
        <v>1658144488.0999999</v>
      </c>
      <c r="FB128">
        <v>9</v>
      </c>
      <c r="FC128">
        <v>-0.39</v>
      </c>
      <c r="FD128">
        <v>0.129</v>
      </c>
      <c r="FE128">
        <v>-1.6950000000000001</v>
      </c>
      <c r="FF128">
        <v>0.501</v>
      </c>
      <c r="FG128">
        <v>420</v>
      </c>
      <c r="FH128">
        <v>31</v>
      </c>
      <c r="FI128">
        <v>0.32</v>
      </c>
      <c r="FJ128">
        <v>0.13</v>
      </c>
      <c r="FK128">
        <v>-17.798992500000001</v>
      </c>
      <c r="FL128">
        <v>-0.37446191369605097</v>
      </c>
      <c r="FM128">
        <v>8.5341860735221861E-2</v>
      </c>
      <c r="FN128">
        <v>1</v>
      </c>
      <c r="FO128">
        <v>2.5091882352941171</v>
      </c>
      <c r="FP128">
        <v>0.39440794744818441</v>
      </c>
      <c r="FQ128">
        <v>0.18510029199567951</v>
      </c>
      <c r="FR128">
        <v>1</v>
      </c>
      <c r="FS128">
        <v>1.40491875</v>
      </c>
      <c r="FT128">
        <v>8.0545103189492609E-2</v>
      </c>
      <c r="FU128">
        <v>7.9068303344323795E-3</v>
      </c>
      <c r="FV128">
        <v>1</v>
      </c>
      <c r="FW128">
        <v>3</v>
      </c>
      <c r="FX128">
        <v>3</v>
      </c>
      <c r="FY128" t="s">
        <v>416</v>
      </c>
      <c r="FZ128">
        <v>3.37216</v>
      </c>
      <c r="GA128">
        <v>2.8936199999999999</v>
      </c>
      <c r="GB128">
        <v>0.147892</v>
      </c>
      <c r="GC128">
        <v>0.152201</v>
      </c>
      <c r="GD128">
        <v>0.13850999999999999</v>
      </c>
      <c r="GE128">
        <v>0.13738600000000001</v>
      </c>
      <c r="GF128">
        <v>29598.9</v>
      </c>
      <c r="GG128">
        <v>25601.8</v>
      </c>
      <c r="GH128">
        <v>31036</v>
      </c>
      <c r="GI128">
        <v>28131.5</v>
      </c>
      <c r="GJ128">
        <v>35209</v>
      </c>
      <c r="GK128">
        <v>34234.800000000003</v>
      </c>
      <c r="GL128">
        <v>40445.599999999999</v>
      </c>
      <c r="GM128">
        <v>39204.9</v>
      </c>
      <c r="GN128">
        <v>2.202</v>
      </c>
      <c r="GO128">
        <v>1.6691</v>
      </c>
      <c r="GP128">
        <v>0</v>
      </c>
      <c r="GQ128">
        <v>9.8928799999999997E-2</v>
      </c>
      <c r="GR128">
        <v>999.9</v>
      </c>
      <c r="GS128">
        <v>30.763500000000001</v>
      </c>
      <c r="GT128">
        <v>66.7</v>
      </c>
      <c r="GU128">
        <v>34.5</v>
      </c>
      <c r="GV128">
        <v>36.204700000000003</v>
      </c>
      <c r="GW128">
        <v>50.72</v>
      </c>
      <c r="GX128">
        <v>45.168300000000002</v>
      </c>
      <c r="GY128">
        <v>1</v>
      </c>
      <c r="GZ128">
        <v>0.39765200000000001</v>
      </c>
      <c r="HA128">
        <v>0.51788100000000004</v>
      </c>
      <c r="HB128">
        <v>20.214300000000001</v>
      </c>
      <c r="HC128">
        <v>5.2148899999999996</v>
      </c>
      <c r="HD128">
        <v>11.9686</v>
      </c>
      <c r="HE128">
        <v>4.9909999999999997</v>
      </c>
      <c r="HF128">
        <v>3.2926500000000001</v>
      </c>
      <c r="HG128">
        <v>7858.2</v>
      </c>
      <c r="HH128">
        <v>9999</v>
      </c>
      <c r="HI128">
        <v>9999</v>
      </c>
      <c r="HJ128">
        <v>922</v>
      </c>
      <c r="HK128">
        <v>4.9712500000000004</v>
      </c>
      <c r="HL128">
        <v>1.87384</v>
      </c>
      <c r="HM128">
        <v>1.87012</v>
      </c>
      <c r="HN128">
        <v>1.8696600000000001</v>
      </c>
      <c r="HO128">
        <v>1.8744000000000001</v>
      </c>
      <c r="HP128">
        <v>1.87103</v>
      </c>
      <c r="HQ128">
        <v>1.8665099999999999</v>
      </c>
      <c r="HR128">
        <v>1.87761</v>
      </c>
      <c r="HS128">
        <v>0</v>
      </c>
      <c r="HT128">
        <v>0</v>
      </c>
      <c r="HU128">
        <v>0</v>
      </c>
      <c r="HV128">
        <v>0</v>
      </c>
      <c r="HW128" t="s">
        <v>417</v>
      </c>
      <c r="HX128" t="s">
        <v>418</v>
      </c>
      <c r="HY128" t="s">
        <v>419</v>
      </c>
      <c r="HZ128" t="s">
        <v>419</v>
      </c>
      <c r="IA128" t="s">
        <v>419</v>
      </c>
      <c r="IB128" t="s">
        <v>419</v>
      </c>
      <c r="IC128">
        <v>0</v>
      </c>
      <c r="ID128">
        <v>100</v>
      </c>
      <c r="IE128">
        <v>100</v>
      </c>
      <c r="IF128">
        <v>-2.3450000000000002</v>
      </c>
      <c r="IG128">
        <v>0.51029999999999998</v>
      </c>
      <c r="IH128">
        <v>-1.5492032321761531</v>
      </c>
      <c r="II128">
        <v>1.7196870422270779E-5</v>
      </c>
      <c r="IJ128">
        <v>-2.1741833173098589E-6</v>
      </c>
      <c r="IK128">
        <v>9.0595066644434051E-10</v>
      </c>
      <c r="IL128">
        <v>-9.5844304854189682E-2</v>
      </c>
      <c r="IM128">
        <v>-1.2435942757381079E-3</v>
      </c>
      <c r="IN128">
        <v>8.3241555849602686E-4</v>
      </c>
      <c r="IO128">
        <v>-6.8006265696850886E-6</v>
      </c>
      <c r="IP128">
        <v>17</v>
      </c>
      <c r="IQ128">
        <v>2050</v>
      </c>
      <c r="IR128">
        <v>3</v>
      </c>
      <c r="IS128">
        <v>34</v>
      </c>
      <c r="IT128">
        <v>116.1</v>
      </c>
      <c r="IU128">
        <v>116.2</v>
      </c>
      <c r="IV128">
        <v>1.70166</v>
      </c>
      <c r="IW128">
        <v>2.5415000000000001</v>
      </c>
      <c r="IX128">
        <v>1.49902</v>
      </c>
      <c r="IY128">
        <v>2.3034699999999999</v>
      </c>
      <c r="IZ128">
        <v>1.69678</v>
      </c>
      <c r="JA128">
        <v>2.2851599999999999</v>
      </c>
      <c r="JB128">
        <v>38.845700000000001</v>
      </c>
      <c r="JC128">
        <v>14.9551</v>
      </c>
      <c r="JD128">
        <v>18</v>
      </c>
      <c r="JE128">
        <v>583.13099999999997</v>
      </c>
      <c r="JF128">
        <v>321.91800000000001</v>
      </c>
      <c r="JG128">
        <v>30.0015</v>
      </c>
      <c r="JH128">
        <v>32.688000000000002</v>
      </c>
      <c r="JI128">
        <v>30.000299999999999</v>
      </c>
      <c r="JJ128">
        <v>32.511200000000002</v>
      </c>
      <c r="JK128">
        <v>32.491999999999997</v>
      </c>
      <c r="JL128">
        <v>34.118099999999998</v>
      </c>
      <c r="JM128">
        <v>20.617699999999999</v>
      </c>
      <c r="JN128">
        <v>100</v>
      </c>
      <c r="JO128">
        <v>30</v>
      </c>
      <c r="JP128">
        <v>756.06500000000005</v>
      </c>
      <c r="JQ128">
        <v>31.5306</v>
      </c>
      <c r="JR128">
        <v>98.891000000000005</v>
      </c>
      <c r="JS128">
        <v>98.742699999999999</v>
      </c>
    </row>
    <row r="129" spans="1:279" x14ac:dyDescent="0.2">
      <c r="A129">
        <v>114</v>
      </c>
      <c r="B129">
        <v>1658151462</v>
      </c>
      <c r="C129">
        <v>451</v>
      </c>
      <c r="D129" t="s">
        <v>646</v>
      </c>
      <c r="E129" t="s">
        <v>647</v>
      </c>
      <c r="F129">
        <v>4</v>
      </c>
      <c r="G129">
        <v>1658151459.6875</v>
      </c>
      <c r="H129">
        <f t="shared" si="50"/>
        <v>1.5918780434832677E-3</v>
      </c>
      <c r="I129">
        <f t="shared" si="51"/>
        <v>1.5918780434832678</v>
      </c>
      <c r="J129">
        <f t="shared" si="52"/>
        <v>8.6789319617818386</v>
      </c>
      <c r="K129">
        <f t="shared" si="53"/>
        <v>731.62812499999995</v>
      </c>
      <c r="L129">
        <f t="shared" si="54"/>
        <v>578.31128207042536</v>
      </c>
      <c r="M129">
        <f t="shared" si="55"/>
        <v>58.592782570285841</v>
      </c>
      <c r="N129">
        <f t="shared" si="56"/>
        <v>74.126390024690068</v>
      </c>
      <c r="O129">
        <f t="shared" si="57"/>
        <v>0.10325233525768647</v>
      </c>
      <c r="P129">
        <f t="shared" si="58"/>
        <v>2.7659844681037939</v>
      </c>
      <c r="Q129">
        <f t="shared" si="59"/>
        <v>0.10115789453905884</v>
      </c>
      <c r="R129">
        <f t="shared" si="60"/>
        <v>6.340832270106056E-2</v>
      </c>
      <c r="S129">
        <f t="shared" si="61"/>
        <v>194.42339699999999</v>
      </c>
      <c r="T129">
        <f t="shared" si="62"/>
        <v>33.226957350757566</v>
      </c>
      <c r="U129">
        <f t="shared" si="63"/>
        <v>32.372574999999998</v>
      </c>
      <c r="V129">
        <f t="shared" si="64"/>
        <v>4.8767090537054454</v>
      </c>
      <c r="W129">
        <f t="shared" si="65"/>
        <v>68.305640607051032</v>
      </c>
      <c r="X129">
        <f t="shared" si="66"/>
        <v>3.347033475596831</v>
      </c>
      <c r="Y129">
        <f t="shared" si="67"/>
        <v>4.9000835741394457</v>
      </c>
      <c r="Z129">
        <f t="shared" si="68"/>
        <v>1.5296755781086144</v>
      </c>
      <c r="AA129">
        <f t="shared" si="69"/>
        <v>-70.201821717612106</v>
      </c>
      <c r="AB129">
        <f t="shared" si="70"/>
        <v>12.636035209181259</v>
      </c>
      <c r="AC129">
        <f t="shared" si="71"/>
        <v>1.0402630085815445</v>
      </c>
      <c r="AD129">
        <f t="shared" si="72"/>
        <v>137.89787350015069</v>
      </c>
      <c r="AE129">
        <f t="shared" si="73"/>
        <v>18.332177387204194</v>
      </c>
      <c r="AF129">
        <f t="shared" si="74"/>
        <v>1.5888827654771862</v>
      </c>
      <c r="AG129">
        <f t="shared" si="75"/>
        <v>8.6789319617818386</v>
      </c>
      <c r="AH129">
        <v>774.62744610443372</v>
      </c>
      <c r="AI129">
        <v>759.7200909090908</v>
      </c>
      <c r="AJ129">
        <v>1.7082590427245079</v>
      </c>
      <c r="AK129">
        <v>63.439053204931277</v>
      </c>
      <c r="AL129">
        <f t="shared" si="76"/>
        <v>1.5918780434832678</v>
      </c>
      <c r="AM129">
        <v>31.618063567614989</v>
      </c>
      <c r="AN129">
        <v>33.038025454545448</v>
      </c>
      <c r="AO129">
        <v>4.3052754917818911E-5</v>
      </c>
      <c r="AP129">
        <v>87.696171181003294</v>
      </c>
      <c r="AQ129">
        <v>101</v>
      </c>
      <c r="AR129">
        <v>16</v>
      </c>
      <c r="AS129">
        <f t="shared" si="77"/>
        <v>1</v>
      </c>
      <c r="AT129">
        <f t="shared" si="78"/>
        <v>0</v>
      </c>
      <c r="AU129">
        <f t="shared" si="79"/>
        <v>47375.995152165131</v>
      </c>
      <c r="AV129" t="s">
        <v>412</v>
      </c>
      <c r="AW129" t="s">
        <v>412</v>
      </c>
      <c r="AX129">
        <v>0</v>
      </c>
      <c r="AY129">
        <v>0</v>
      </c>
      <c r="AZ129" t="e">
        <f t="shared" si="80"/>
        <v>#DIV/0!</v>
      </c>
      <c r="BA129">
        <v>0</v>
      </c>
      <c r="BB129" t="s">
        <v>412</v>
      </c>
      <c r="BC129" t="s">
        <v>412</v>
      </c>
      <c r="BD129">
        <v>0</v>
      </c>
      <c r="BE129">
        <v>0</v>
      </c>
      <c r="BF129" t="e">
        <f t="shared" si="81"/>
        <v>#DIV/0!</v>
      </c>
      <c r="BG129">
        <v>0.5</v>
      </c>
      <c r="BH129">
        <f t="shared" si="82"/>
        <v>1009.4342999999999</v>
      </c>
      <c r="BI129">
        <f t="shared" si="83"/>
        <v>8.6789319617818386</v>
      </c>
      <c r="BJ129" t="e">
        <f t="shared" si="84"/>
        <v>#DIV/0!</v>
      </c>
      <c r="BK129">
        <f t="shared" si="85"/>
        <v>8.5978175714673446E-3</v>
      </c>
      <c r="BL129" t="e">
        <f t="shared" si="86"/>
        <v>#DIV/0!</v>
      </c>
      <c r="BM129" t="e">
        <f t="shared" si="87"/>
        <v>#DIV/0!</v>
      </c>
      <c r="BN129" t="s">
        <v>412</v>
      </c>
      <c r="BO129">
        <v>0</v>
      </c>
      <c r="BP129" t="e">
        <f t="shared" si="88"/>
        <v>#DIV/0!</v>
      </c>
      <c r="BQ129" t="e">
        <f t="shared" si="89"/>
        <v>#DIV/0!</v>
      </c>
      <c r="BR129" t="e">
        <f t="shared" si="90"/>
        <v>#DIV/0!</v>
      </c>
      <c r="BS129" t="e">
        <f t="shared" si="91"/>
        <v>#DIV/0!</v>
      </c>
      <c r="BT129" t="e">
        <f t="shared" si="92"/>
        <v>#DIV/0!</v>
      </c>
      <c r="BU129" t="e">
        <f t="shared" si="93"/>
        <v>#DIV/0!</v>
      </c>
      <c r="BV129" t="e">
        <f t="shared" si="94"/>
        <v>#DIV/0!</v>
      </c>
      <c r="BW129" t="e">
        <f t="shared" si="95"/>
        <v>#DIV/0!</v>
      </c>
      <c r="BX129" t="s">
        <v>412</v>
      </c>
      <c r="BY129" t="s">
        <v>412</v>
      </c>
      <c r="BZ129" t="s">
        <v>412</v>
      </c>
      <c r="CA129" t="s">
        <v>412</v>
      </c>
      <c r="CB129" t="s">
        <v>412</v>
      </c>
      <c r="CC129" t="s">
        <v>412</v>
      </c>
      <c r="CD129" t="s">
        <v>412</v>
      </c>
      <c r="CE129" t="s">
        <v>412</v>
      </c>
      <c r="CF129">
        <v>253</v>
      </c>
      <c r="CG129">
        <v>1000</v>
      </c>
      <c r="CH129" t="s">
        <v>413</v>
      </c>
      <c r="CI129">
        <v>1110.1500000000001</v>
      </c>
      <c r="CJ129">
        <v>1175.8634999999999</v>
      </c>
      <c r="CK129">
        <v>1152.67</v>
      </c>
      <c r="CL129">
        <v>1.3005735999999999E-4</v>
      </c>
      <c r="CM129">
        <v>6.5004835999999994E-4</v>
      </c>
      <c r="CN129">
        <v>4.7597999359999997E-2</v>
      </c>
      <c r="CO129">
        <v>5.5000000000000003E-4</v>
      </c>
      <c r="CP129">
        <f t="shared" si="96"/>
        <v>1199.9075</v>
      </c>
      <c r="CQ129">
        <f t="shared" si="97"/>
        <v>1009.4342999999999</v>
      </c>
      <c r="CR129">
        <f t="shared" si="98"/>
        <v>0.84126009713248717</v>
      </c>
      <c r="CS129">
        <f t="shared" si="99"/>
        <v>0.16203198746570047</v>
      </c>
      <c r="CT129">
        <v>6</v>
      </c>
      <c r="CU129">
        <v>0.5</v>
      </c>
      <c r="CV129" t="s">
        <v>414</v>
      </c>
      <c r="CW129">
        <v>2</v>
      </c>
      <c r="CX129" t="b">
        <v>1</v>
      </c>
      <c r="CY129">
        <v>1658151459.6875</v>
      </c>
      <c r="CZ129">
        <v>731.62812499999995</v>
      </c>
      <c r="DA129">
        <v>749.61449999999991</v>
      </c>
      <c r="DB129">
        <v>33.035249999999998</v>
      </c>
      <c r="DC129">
        <v>31.617725</v>
      </c>
      <c r="DD129">
        <v>733.97799999999995</v>
      </c>
      <c r="DE129">
        <v>32.524962500000001</v>
      </c>
      <c r="DF129">
        <v>650.31387500000005</v>
      </c>
      <c r="DG129">
        <v>101.217</v>
      </c>
      <c r="DH129">
        <v>0.100031825</v>
      </c>
      <c r="DI129">
        <v>32.4573125</v>
      </c>
      <c r="DJ129">
        <v>999.9</v>
      </c>
      <c r="DK129">
        <v>32.372574999999998</v>
      </c>
      <c r="DL129">
        <v>0</v>
      </c>
      <c r="DM129">
        <v>0</v>
      </c>
      <c r="DN129">
        <v>8986.0949999999993</v>
      </c>
      <c r="DO129">
        <v>0</v>
      </c>
      <c r="DP129">
        <v>594.75549999999998</v>
      </c>
      <c r="DQ129">
        <v>-17.9863125</v>
      </c>
      <c r="DR129">
        <v>756.62350000000004</v>
      </c>
      <c r="DS129">
        <v>774.08950000000004</v>
      </c>
      <c r="DT129">
        <v>1.41754125</v>
      </c>
      <c r="DU129">
        <v>749.61449999999991</v>
      </c>
      <c r="DV129">
        <v>31.617725</v>
      </c>
      <c r="DW129">
        <v>3.3437312499999998</v>
      </c>
      <c r="DX129">
        <v>3.20025</v>
      </c>
      <c r="DY129">
        <v>25.846487499999999</v>
      </c>
      <c r="DZ129">
        <v>25.108225000000001</v>
      </c>
      <c r="EA129">
        <v>1199.9075</v>
      </c>
      <c r="EB129">
        <v>0.95799425000000005</v>
      </c>
      <c r="EC129">
        <v>4.2006062500000003E-2</v>
      </c>
      <c r="ED129">
        <v>0</v>
      </c>
      <c r="EE129">
        <v>2.6126999999999998</v>
      </c>
      <c r="EF129">
        <v>0</v>
      </c>
      <c r="EG129">
        <v>12366.4375</v>
      </c>
      <c r="EH129">
        <v>9554.2362499999999</v>
      </c>
      <c r="EI129">
        <v>46.484250000000003</v>
      </c>
      <c r="EJ129">
        <v>48.811999999999998</v>
      </c>
      <c r="EK129">
        <v>47.952624999999998</v>
      </c>
      <c r="EL129">
        <v>46.890500000000003</v>
      </c>
      <c r="EM129">
        <v>46.171499999999988</v>
      </c>
      <c r="EN129">
        <v>1149.5074999999999</v>
      </c>
      <c r="EO129">
        <v>50.4</v>
      </c>
      <c r="EP129">
        <v>0</v>
      </c>
      <c r="EQ129">
        <v>593968.90000009537</v>
      </c>
      <c r="ER129">
        <v>0</v>
      </c>
      <c r="ES129">
        <v>2.5317959999999999</v>
      </c>
      <c r="ET129">
        <v>0.79563078066324389</v>
      </c>
      <c r="EU129">
        <v>-144.7384615892158</v>
      </c>
      <c r="EV129">
        <v>12378.6</v>
      </c>
      <c r="EW129">
        <v>15</v>
      </c>
      <c r="EX129">
        <v>1658144494.0999999</v>
      </c>
      <c r="EY129" t="s">
        <v>415</v>
      </c>
      <c r="EZ129">
        <v>1658144494.0999999</v>
      </c>
      <c r="FA129">
        <v>1658144488.0999999</v>
      </c>
      <c r="FB129">
        <v>9</v>
      </c>
      <c r="FC129">
        <v>-0.39</v>
      </c>
      <c r="FD129">
        <v>0.129</v>
      </c>
      <c r="FE129">
        <v>-1.6950000000000001</v>
      </c>
      <c r="FF129">
        <v>0.501</v>
      </c>
      <c r="FG129">
        <v>420</v>
      </c>
      <c r="FH129">
        <v>31</v>
      </c>
      <c r="FI129">
        <v>0.32</v>
      </c>
      <c r="FJ129">
        <v>0.13</v>
      </c>
      <c r="FK129">
        <v>-17.845817499999999</v>
      </c>
      <c r="FL129">
        <v>-0.5815058161350628</v>
      </c>
      <c r="FM129">
        <v>9.007322822986881E-2</v>
      </c>
      <c r="FN129">
        <v>0</v>
      </c>
      <c r="FO129">
        <v>2.543041176470588</v>
      </c>
      <c r="FP129">
        <v>0.64805806320283721</v>
      </c>
      <c r="FQ129">
        <v>0.2005418470597729</v>
      </c>
      <c r="FR129">
        <v>1</v>
      </c>
      <c r="FS129">
        <v>1.4091579999999999</v>
      </c>
      <c r="FT129">
        <v>7.1657335834894115E-2</v>
      </c>
      <c r="FU129">
        <v>7.2165549952868686E-3</v>
      </c>
      <c r="FV129">
        <v>1</v>
      </c>
      <c r="FW129">
        <v>2</v>
      </c>
      <c r="FX129">
        <v>3</v>
      </c>
      <c r="FY129" t="s">
        <v>428</v>
      </c>
      <c r="FZ129">
        <v>3.3722799999999999</v>
      </c>
      <c r="GA129">
        <v>2.8935499999999998</v>
      </c>
      <c r="GB129">
        <v>0.148811</v>
      </c>
      <c r="GC129">
        <v>0.15312100000000001</v>
      </c>
      <c r="GD129">
        <v>0.13852999999999999</v>
      </c>
      <c r="GE129">
        <v>0.13739199999999999</v>
      </c>
      <c r="GF129">
        <v>29567.3</v>
      </c>
      <c r="GG129">
        <v>25574</v>
      </c>
      <c r="GH129">
        <v>31036.400000000001</v>
      </c>
      <c r="GI129">
        <v>28131.5</v>
      </c>
      <c r="GJ129">
        <v>35208.699999999997</v>
      </c>
      <c r="GK129">
        <v>34235.599999999999</v>
      </c>
      <c r="GL129">
        <v>40446.199999999997</v>
      </c>
      <c r="GM129">
        <v>39206</v>
      </c>
      <c r="GN129">
        <v>2.20187</v>
      </c>
      <c r="GO129">
        <v>1.6690499999999999</v>
      </c>
      <c r="GP129">
        <v>0</v>
      </c>
      <c r="GQ129">
        <v>9.9621699999999994E-2</v>
      </c>
      <c r="GR129">
        <v>999.9</v>
      </c>
      <c r="GS129">
        <v>30.760999999999999</v>
      </c>
      <c r="GT129">
        <v>66.7</v>
      </c>
      <c r="GU129">
        <v>34.5</v>
      </c>
      <c r="GV129">
        <v>36.203400000000002</v>
      </c>
      <c r="GW129">
        <v>50.57</v>
      </c>
      <c r="GX129">
        <v>44.475200000000001</v>
      </c>
      <c r="GY129">
        <v>1</v>
      </c>
      <c r="GZ129">
        <v>0.39780500000000002</v>
      </c>
      <c r="HA129">
        <v>0.52266599999999996</v>
      </c>
      <c r="HB129">
        <v>20.213899999999999</v>
      </c>
      <c r="HC129">
        <v>5.2151899999999998</v>
      </c>
      <c r="HD129">
        <v>11.968299999999999</v>
      </c>
      <c r="HE129">
        <v>4.9911500000000002</v>
      </c>
      <c r="HF129">
        <v>3.2925499999999999</v>
      </c>
      <c r="HG129">
        <v>7858.2</v>
      </c>
      <c r="HH129">
        <v>9999</v>
      </c>
      <c r="HI129">
        <v>9999</v>
      </c>
      <c r="HJ129">
        <v>922</v>
      </c>
      <c r="HK129">
        <v>4.9712399999999999</v>
      </c>
      <c r="HL129">
        <v>1.87385</v>
      </c>
      <c r="HM129">
        <v>1.87012</v>
      </c>
      <c r="HN129">
        <v>1.8696600000000001</v>
      </c>
      <c r="HO129">
        <v>1.87439</v>
      </c>
      <c r="HP129">
        <v>1.87103</v>
      </c>
      <c r="HQ129">
        <v>1.8665099999999999</v>
      </c>
      <c r="HR129">
        <v>1.87761</v>
      </c>
      <c r="HS129">
        <v>0</v>
      </c>
      <c r="HT129">
        <v>0</v>
      </c>
      <c r="HU129">
        <v>0</v>
      </c>
      <c r="HV129">
        <v>0</v>
      </c>
      <c r="HW129" t="s">
        <v>417</v>
      </c>
      <c r="HX129" t="s">
        <v>418</v>
      </c>
      <c r="HY129" t="s">
        <v>419</v>
      </c>
      <c r="HZ129" t="s">
        <v>419</v>
      </c>
      <c r="IA129" t="s">
        <v>419</v>
      </c>
      <c r="IB129" t="s">
        <v>419</v>
      </c>
      <c r="IC129">
        <v>0</v>
      </c>
      <c r="ID129">
        <v>100</v>
      </c>
      <c r="IE129">
        <v>100</v>
      </c>
      <c r="IF129">
        <v>-2.3559999999999999</v>
      </c>
      <c r="IG129">
        <v>0.51039999999999996</v>
      </c>
      <c r="IH129">
        <v>-1.5492032321761531</v>
      </c>
      <c r="II129">
        <v>1.7196870422270779E-5</v>
      </c>
      <c r="IJ129">
        <v>-2.1741833173098589E-6</v>
      </c>
      <c r="IK129">
        <v>9.0595066644434051E-10</v>
      </c>
      <c r="IL129">
        <v>-9.5844304854189682E-2</v>
      </c>
      <c r="IM129">
        <v>-1.2435942757381079E-3</v>
      </c>
      <c r="IN129">
        <v>8.3241555849602686E-4</v>
      </c>
      <c r="IO129">
        <v>-6.8006265696850886E-6</v>
      </c>
      <c r="IP129">
        <v>17</v>
      </c>
      <c r="IQ129">
        <v>2050</v>
      </c>
      <c r="IR129">
        <v>3</v>
      </c>
      <c r="IS129">
        <v>34</v>
      </c>
      <c r="IT129">
        <v>116.1</v>
      </c>
      <c r="IU129">
        <v>116.2</v>
      </c>
      <c r="IV129">
        <v>1.71387</v>
      </c>
      <c r="IW129">
        <v>2.5354000000000001</v>
      </c>
      <c r="IX129">
        <v>1.49902</v>
      </c>
      <c r="IY129">
        <v>2.3034699999999999</v>
      </c>
      <c r="IZ129">
        <v>1.69678</v>
      </c>
      <c r="JA129">
        <v>2.36206</v>
      </c>
      <c r="JB129">
        <v>38.845700000000001</v>
      </c>
      <c r="JC129">
        <v>14.963800000000001</v>
      </c>
      <c r="JD129">
        <v>18</v>
      </c>
      <c r="JE129">
        <v>583.05899999999997</v>
      </c>
      <c r="JF129">
        <v>321.90800000000002</v>
      </c>
      <c r="JG129">
        <v>30.0015</v>
      </c>
      <c r="JH129">
        <v>32.688000000000002</v>
      </c>
      <c r="JI129">
        <v>30.0002</v>
      </c>
      <c r="JJ129">
        <v>32.512900000000002</v>
      </c>
      <c r="JK129">
        <v>32.494799999999998</v>
      </c>
      <c r="JL129">
        <v>34.370899999999999</v>
      </c>
      <c r="JM129">
        <v>20.617699999999999</v>
      </c>
      <c r="JN129">
        <v>100</v>
      </c>
      <c r="JO129">
        <v>30</v>
      </c>
      <c r="JP129">
        <v>762.74400000000003</v>
      </c>
      <c r="JQ129">
        <v>31.5152</v>
      </c>
      <c r="JR129">
        <v>98.892399999999995</v>
      </c>
      <c r="JS129">
        <v>98.744399999999999</v>
      </c>
    </row>
    <row r="130" spans="1:279" x14ac:dyDescent="0.2">
      <c r="A130">
        <v>115</v>
      </c>
      <c r="B130">
        <v>1658151466</v>
      </c>
      <c r="C130">
        <v>455</v>
      </c>
      <c r="D130" t="s">
        <v>648</v>
      </c>
      <c r="E130" t="s">
        <v>649</v>
      </c>
      <c r="F130">
        <v>4</v>
      </c>
      <c r="G130">
        <v>1658151464</v>
      </c>
      <c r="H130">
        <f t="shared" si="50"/>
        <v>1.6004752513928086E-3</v>
      </c>
      <c r="I130">
        <f t="shared" si="51"/>
        <v>1.6004752513928087</v>
      </c>
      <c r="J130">
        <f t="shared" si="52"/>
        <v>8.5102814542891476</v>
      </c>
      <c r="K130">
        <f t="shared" si="53"/>
        <v>738.77457142857145</v>
      </c>
      <c r="L130">
        <f t="shared" si="54"/>
        <v>588.38307872480107</v>
      </c>
      <c r="M130">
        <f t="shared" si="55"/>
        <v>59.613501284257268</v>
      </c>
      <c r="N130">
        <f t="shared" si="56"/>
        <v>74.850791015410238</v>
      </c>
      <c r="O130">
        <f t="shared" si="57"/>
        <v>0.10364935169260932</v>
      </c>
      <c r="P130">
        <f t="shared" si="58"/>
        <v>2.7696922251776508</v>
      </c>
      <c r="Q130">
        <f t="shared" si="59"/>
        <v>0.10154171395373274</v>
      </c>
      <c r="R130">
        <f t="shared" si="60"/>
        <v>6.364936452906636E-2</v>
      </c>
      <c r="S130">
        <f t="shared" si="61"/>
        <v>194.44624285714281</v>
      </c>
      <c r="T130">
        <f t="shared" si="62"/>
        <v>33.224573352975369</v>
      </c>
      <c r="U130">
        <f t="shared" si="63"/>
        <v>32.384300000000003</v>
      </c>
      <c r="V130">
        <f t="shared" si="64"/>
        <v>4.8799375543734422</v>
      </c>
      <c r="W130">
        <f t="shared" si="65"/>
        <v>68.319087798823389</v>
      </c>
      <c r="X130">
        <f t="shared" si="66"/>
        <v>3.3478384219838775</v>
      </c>
      <c r="Y130">
        <f t="shared" si="67"/>
        <v>4.9002973105292762</v>
      </c>
      <c r="Z130">
        <f t="shared" si="68"/>
        <v>1.5320991323895647</v>
      </c>
      <c r="AA130">
        <f t="shared" si="69"/>
        <v>-70.580958586422852</v>
      </c>
      <c r="AB130">
        <f t="shared" si="70"/>
        <v>11.017656828771662</v>
      </c>
      <c r="AC130">
        <f t="shared" si="71"/>
        <v>0.90587119549970552</v>
      </c>
      <c r="AD130">
        <f t="shared" si="72"/>
        <v>135.78881229499132</v>
      </c>
      <c r="AE130">
        <f t="shared" si="73"/>
        <v>18.314036643138309</v>
      </c>
      <c r="AF130">
        <f t="shared" si="74"/>
        <v>1.5961620665656702</v>
      </c>
      <c r="AG130">
        <f t="shared" si="75"/>
        <v>8.5102814542891476</v>
      </c>
      <c r="AH130">
        <v>781.42277970529312</v>
      </c>
      <c r="AI130">
        <v>766.60899393939428</v>
      </c>
      <c r="AJ130">
        <v>1.725080800375171</v>
      </c>
      <c r="AK130">
        <v>63.439053204931277</v>
      </c>
      <c r="AL130">
        <f t="shared" si="76"/>
        <v>1.6004752513928087</v>
      </c>
      <c r="AM130">
        <v>31.61879002873944</v>
      </c>
      <c r="AN130">
        <v>33.04621272727271</v>
      </c>
      <c r="AO130">
        <v>1.102762554185434E-4</v>
      </c>
      <c r="AP130">
        <v>87.696171181003294</v>
      </c>
      <c r="AQ130">
        <v>101</v>
      </c>
      <c r="AR130">
        <v>16</v>
      </c>
      <c r="AS130">
        <f t="shared" si="77"/>
        <v>1</v>
      </c>
      <c r="AT130">
        <f t="shared" si="78"/>
        <v>0</v>
      </c>
      <c r="AU130">
        <f t="shared" si="79"/>
        <v>47478.086880182505</v>
      </c>
      <c r="AV130" t="s">
        <v>412</v>
      </c>
      <c r="AW130" t="s">
        <v>412</v>
      </c>
      <c r="AX130">
        <v>0</v>
      </c>
      <c r="AY130">
        <v>0</v>
      </c>
      <c r="AZ130" t="e">
        <f t="shared" si="80"/>
        <v>#DIV/0!</v>
      </c>
      <c r="BA130">
        <v>0</v>
      </c>
      <c r="BB130" t="s">
        <v>412</v>
      </c>
      <c r="BC130" t="s">
        <v>412</v>
      </c>
      <c r="BD130">
        <v>0</v>
      </c>
      <c r="BE130">
        <v>0</v>
      </c>
      <c r="BF130" t="e">
        <f t="shared" si="81"/>
        <v>#DIV/0!</v>
      </c>
      <c r="BG130">
        <v>0.5</v>
      </c>
      <c r="BH130">
        <f t="shared" si="82"/>
        <v>1009.552971428571</v>
      </c>
      <c r="BI130">
        <f t="shared" si="83"/>
        <v>8.5102814542891476</v>
      </c>
      <c r="BJ130" t="e">
        <f t="shared" si="84"/>
        <v>#DIV/0!</v>
      </c>
      <c r="BK130">
        <f t="shared" si="85"/>
        <v>8.4297522716877821E-3</v>
      </c>
      <c r="BL130" t="e">
        <f t="shared" si="86"/>
        <v>#DIV/0!</v>
      </c>
      <c r="BM130" t="e">
        <f t="shared" si="87"/>
        <v>#DIV/0!</v>
      </c>
      <c r="BN130" t="s">
        <v>412</v>
      </c>
      <c r="BO130">
        <v>0</v>
      </c>
      <c r="BP130" t="e">
        <f t="shared" si="88"/>
        <v>#DIV/0!</v>
      </c>
      <c r="BQ130" t="e">
        <f t="shared" si="89"/>
        <v>#DIV/0!</v>
      </c>
      <c r="BR130" t="e">
        <f t="shared" si="90"/>
        <v>#DIV/0!</v>
      </c>
      <c r="BS130" t="e">
        <f t="shared" si="91"/>
        <v>#DIV/0!</v>
      </c>
      <c r="BT130" t="e">
        <f t="shared" si="92"/>
        <v>#DIV/0!</v>
      </c>
      <c r="BU130" t="e">
        <f t="shared" si="93"/>
        <v>#DIV/0!</v>
      </c>
      <c r="BV130" t="e">
        <f t="shared" si="94"/>
        <v>#DIV/0!</v>
      </c>
      <c r="BW130" t="e">
        <f t="shared" si="95"/>
        <v>#DIV/0!</v>
      </c>
      <c r="BX130" t="s">
        <v>412</v>
      </c>
      <c r="BY130" t="s">
        <v>412</v>
      </c>
      <c r="BZ130" t="s">
        <v>412</v>
      </c>
      <c r="CA130" t="s">
        <v>412</v>
      </c>
      <c r="CB130" t="s">
        <v>412</v>
      </c>
      <c r="CC130" t="s">
        <v>412</v>
      </c>
      <c r="CD130" t="s">
        <v>412</v>
      </c>
      <c r="CE130" t="s">
        <v>412</v>
      </c>
      <c r="CF130">
        <v>253</v>
      </c>
      <c r="CG130">
        <v>1000</v>
      </c>
      <c r="CH130" t="s">
        <v>413</v>
      </c>
      <c r="CI130">
        <v>1110.1500000000001</v>
      </c>
      <c r="CJ130">
        <v>1175.8634999999999</v>
      </c>
      <c r="CK130">
        <v>1152.67</v>
      </c>
      <c r="CL130">
        <v>1.3005735999999999E-4</v>
      </c>
      <c r="CM130">
        <v>6.5004835999999994E-4</v>
      </c>
      <c r="CN130">
        <v>4.7597999359999997E-2</v>
      </c>
      <c r="CO130">
        <v>5.5000000000000003E-4</v>
      </c>
      <c r="CP130">
        <f t="shared" si="96"/>
        <v>1200.048571428571</v>
      </c>
      <c r="CQ130">
        <f t="shared" si="97"/>
        <v>1009.552971428571</v>
      </c>
      <c r="CR130">
        <f t="shared" si="98"/>
        <v>0.84126009185342498</v>
      </c>
      <c r="CS130">
        <f t="shared" si="99"/>
        <v>0.16203197727711022</v>
      </c>
      <c r="CT130">
        <v>6</v>
      </c>
      <c r="CU130">
        <v>0.5</v>
      </c>
      <c r="CV130" t="s">
        <v>414</v>
      </c>
      <c r="CW130">
        <v>2</v>
      </c>
      <c r="CX130" t="b">
        <v>1</v>
      </c>
      <c r="CY130">
        <v>1658151464</v>
      </c>
      <c r="CZ130">
        <v>738.77457142857145</v>
      </c>
      <c r="DA130">
        <v>756.76171428571433</v>
      </c>
      <c r="DB130">
        <v>33.043042857142858</v>
      </c>
      <c r="DC130">
        <v>31.618871428571431</v>
      </c>
      <c r="DD130">
        <v>741.13600000000019</v>
      </c>
      <c r="DE130">
        <v>32.532514285714292</v>
      </c>
      <c r="DF130">
        <v>650.23914285714284</v>
      </c>
      <c r="DG130">
        <v>101.21771428571429</v>
      </c>
      <c r="DH130">
        <v>9.9783514285714275E-2</v>
      </c>
      <c r="DI130">
        <v>32.458085714285708</v>
      </c>
      <c r="DJ130">
        <v>999.89999999999986</v>
      </c>
      <c r="DK130">
        <v>32.384300000000003</v>
      </c>
      <c r="DL130">
        <v>0</v>
      </c>
      <c r="DM130">
        <v>0</v>
      </c>
      <c r="DN130">
        <v>9005.7142857142862</v>
      </c>
      <c r="DO130">
        <v>0</v>
      </c>
      <c r="DP130">
        <v>587.85957142857148</v>
      </c>
      <c r="DQ130">
        <v>-17.987400000000001</v>
      </c>
      <c r="DR130">
        <v>764.01985714285718</v>
      </c>
      <c r="DS130">
        <v>781.4708571428572</v>
      </c>
      <c r="DT130">
        <v>1.424165714285714</v>
      </c>
      <c r="DU130">
        <v>756.76171428571433</v>
      </c>
      <c r="DV130">
        <v>31.618871428571431</v>
      </c>
      <c r="DW130">
        <v>3.3445457142857138</v>
      </c>
      <c r="DX130">
        <v>3.200398571428571</v>
      </c>
      <c r="DY130">
        <v>25.850614285714279</v>
      </c>
      <c r="DZ130">
        <v>25.108985714285719</v>
      </c>
      <c r="EA130">
        <v>1200.048571428571</v>
      </c>
      <c r="EB130">
        <v>0.95799585714285718</v>
      </c>
      <c r="EC130">
        <v>4.2004342857142857E-2</v>
      </c>
      <c r="ED130">
        <v>0</v>
      </c>
      <c r="EE130">
        <v>2.6350571428571432</v>
      </c>
      <c r="EF130">
        <v>0</v>
      </c>
      <c r="EG130">
        <v>12353.028571428569</v>
      </c>
      <c r="EH130">
        <v>9555.35142857143</v>
      </c>
      <c r="EI130">
        <v>46.5</v>
      </c>
      <c r="EJ130">
        <v>48.811999999999998</v>
      </c>
      <c r="EK130">
        <v>47.946000000000012</v>
      </c>
      <c r="EL130">
        <v>46.892714285714291</v>
      </c>
      <c r="EM130">
        <v>46.186999999999998</v>
      </c>
      <c r="EN130">
        <v>1149.6428571428571</v>
      </c>
      <c r="EO130">
        <v>50.405714285714282</v>
      </c>
      <c r="EP130">
        <v>0</v>
      </c>
      <c r="EQ130">
        <v>593973.10000014305</v>
      </c>
      <c r="ER130">
        <v>0</v>
      </c>
      <c r="ES130">
        <v>2.6036807692307691</v>
      </c>
      <c r="ET130">
        <v>-0.3332478485567188</v>
      </c>
      <c r="EU130">
        <v>-166.92649577068391</v>
      </c>
      <c r="EV130">
        <v>12368.315384615389</v>
      </c>
      <c r="EW130">
        <v>15</v>
      </c>
      <c r="EX130">
        <v>1658144494.0999999</v>
      </c>
      <c r="EY130" t="s">
        <v>415</v>
      </c>
      <c r="EZ130">
        <v>1658144494.0999999</v>
      </c>
      <c r="FA130">
        <v>1658144488.0999999</v>
      </c>
      <c r="FB130">
        <v>9</v>
      </c>
      <c r="FC130">
        <v>-0.39</v>
      </c>
      <c r="FD130">
        <v>0.129</v>
      </c>
      <c r="FE130">
        <v>-1.6950000000000001</v>
      </c>
      <c r="FF130">
        <v>0.501</v>
      </c>
      <c r="FG130">
        <v>420</v>
      </c>
      <c r="FH130">
        <v>31</v>
      </c>
      <c r="FI130">
        <v>0.32</v>
      </c>
      <c r="FJ130">
        <v>0.13</v>
      </c>
      <c r="FK130">
        <v>-17.877884999999999</v>
      </c>
      <c r="FL130">
        <v>-0.81015309568482474</v>
      </c>
      <c r="FM130">
        <v>9.0570338825688448E-2</v>
      </c>
      <c r="FN130">
        <v>0</v>
      </c>
      <c r="FO130">
        <v>2.552020588235294</v>
      </c>
      <c r="FP130">
        <v>0.37184263448995702</v>
      </c>
      <c r="FQ130">
        <v>0.21260095149393049</v>
      </c>
      <c r="FR130">
        <v>1</v>
      </c>
      <c r="FS130">
        <v>1.4136949999999999</v>
      </c>
      <c r="FT130">
        <v>6.7762851782360037E-2</v>
      </c>
      <c r="FU130">
        <v>6.8709609953775744E-3</v>
      </c>
      <c r="FV130">
        <v>1</v>
      </c>
      <c r="FW130">
        <v>2</v>
      </c>
      <c r="FX130">
        <v>3</v>
      </c>
      <c r="FY130" t="s">
        <v>428</v>
      </c>
      <c r="FZ130">
        <v>3.3722699999999999</v>
      </c>
      <c r="GA130">
        <v>2.8937200000000001</v>
      </c>
      <c r="GB130">
        <v>0.14972299999999999</v>
      </c>
      <c r="GC130">
        <v>0.154053</v>
      </c>
      <c r="GD130">
        <v>0.13854900000000001</v>
      </c>
      <c r="GE130">
        <v>0.13738300000000001</v>
      </c>
      <c r="GF130">
        <v>29535.4</v>
      </c>
      <c r="GG130">
        <v>25546.6</v>
      </c>
      <c r="GH130">
        <v>31036.2</v>
      </c>
      <c r="GI130">
        <v>28132.3</v>
      </c>
      <c r="GJ130">
        <v>35207.800000000003</v>
      </c>
      <c r="GK130">
        <v>34236.5</v>
      </c>
      <c r="GL130">
        <v>40446.1</v>
      </c>
      <c r="GM130">
        <v>39206.699999999997</v>
      </c>
      <c r="GN130">
        <v>2.2019199999999999</v>
      </c>
      <c r="GO130">
        <v>1.6689799999999999</v>
      </c>
      <c r="GP130">
        <v>0</v>
      </c>
      <c r="GQ130">
        <v>0.100218</v>
      </c>
      <c r="GR130">
        <v>999.9</v>
      </c>
      <c r="GS130">
        <v>30.760999999999999</v>
      </c>
      <c r="GT130">
        <v>66.7</v>
      </c>
      <c r="GU130">
        <v>34.5</v>
      </c>
      <c r="GV130">
        <v>36.203800000000001</v>
      </c>
      <c r="GW130">
        <v>50.66</v>
      </c>
      <c r="GX130">
        <v>44.278799999999997</v>
      </c>
      <c r="GY130">
        <v>1</v>
      </c>
      <c r="GZ130">
        <v>0.39804600000000001</v>
      </c>
      <c r="HA130">
        <v>0.52747299999999997</v>
      </c>
      <c r="HB130">
        <v>20.213699999999999</v>
      </c>
      <c r="HC130">
        <v>5.2148899999999996</v>
      </c>
      <c r="HD130">
        <v>11.968500000000001</v>
      </c>
      <c r="HE130">
        <v>4.9908999999999999</v>
      </c>
      <c r="HF130">
        <v>3.2925300000000002</v>
      </c>
      <c r="HG130">
        <v>7858.2</v>
      </c>
      <c r="HH130">
        <v>9999</v>
      </c>
      <c r="HI130">
        <v>9999</v>
      </c>
      <c r="HJ130">
        <v>922</v>
      </c>
      <c r="HK130">
        <v>4.9712399999999999</v>
      </c>
      <c r="HL130">
        <v>1.87384</v>
      </c>
      <c r="HM130">
        <v>1.87012</v>
      </c>
      <c r="HN130">
        <v>1.8696600000000001</v>
      </c>
      <c r="HO130">
        <v>1.87439</v>
      </c>
      <c r="HP130">
        <v>1.87103</v>
      </c>
      <c r="HQ130">
        <v>1.8664799999999999</v>
      </c>
      <c r="HR130">
        <v>1.8775999999999999</v>
      </c>
      <c r="HS130">
        <v>0</v>
      </c>
      <c r="HT130">
        <v>0</v>
      </c>
      <c r="HU130">
        <v>0</v>
      </c>
      <c r="HV130">
        <v>0</v>
      </c>
      <c r="HW130" t="s">
        <v>417</v>
      </c>
      <c r="HX130" t="s">
        <v>418</v>
      </c>
      <c r="HY130" t="s">
        <v>419</v>
      </c>
      <c r="HZ130" t="s">
        <v>419</v>
      </c>
      <c r="IA130" t="s">
        <v>419</v>
      </c>
      <c r="IB130" t="s">
        <v>419</v>
      </c>
      <c r="IC130">
        <v>0</v>
      </c>
      <c r="ID130">
        <v>100</v>
      </c>
      <c r="IE130">
        <v>100</v>
      </c>
      <c r="IF130">
        <v>-2.3679999999999999</v>
      </c>
      <c r="IG130">
        <v>0.51070000000000004</v>
      </c>
      <c r="IH130">
        <v>-1.5492032321761531</v>
      </c>
      <c r="II130">
        <v>1.7196870422270779E-5</v>
      </c>
      <c r="IJ130">
        <v>-2.1741833173098589E-6</v>
      </c>
      <c r="IK130">
        <v>9.0595066644434051E-10</v>
      </c>
      <c r="IL130">
        <v>-9.5844304854189682E-2</v>
      </c>
      <c r="IM130">
        <v>-1.2435942757381079E-3</v>
      </c>
      <c r="IN130">
        <v>8.3241555849602686E-4</v>
      </c>
      <c r="IO130">
        <v>-6.8006265696850886E-6</v>
      </c>
      <c r="IP130">
        <v>17</v>
      </c>
      <c r="IQ130">
        <v>2050</v>
      </c>
      <c r="IR130">
        <v>3</v>
      </c>
      <c r="IS130">
        <v>34</v>
      </c>
      <c r="IT130">
        <v>116.2</v>
      </c>
      <c r="IU130">
        <v>116.3</v>
      </c>
      <c r="IV130">
        <v>1.72607</v>
      </c>
      <c r="IW130">
        <v>2.5378400000000001</v>
      </c>
      <c r="IX130">
        <v>1.49902</v>
      </c>
      <c r="IY130">
        <v>2.3034699999999999</v>
      </c>
      <c r="IZ130">
        <v>1.69678</v>
      </c>
      <c r="JA130">
        <v>2.36694</v>
      </c>
      <c r="JB130">
        <v>38.845700000000001</v>
      </c>
      <c r="JC130">
        <v>14.9551</v>
      </c>
      <c r="JD130">
        <v>18</v>
      </c>
      <c r="JE130">
        <v>583.10599999999999</v>
      </c>
      <c r="JF130">
        <v>321.86900000000003</v>
      </c>
      <c r="JG130">
        <v>30.0014</v>
      </c>
      <c r="JH130">
        <v>32.6892</v>
      </c>
      <c r="JI130">
        <v>30.000399999999999</v>
      </c>
      <c r="JJ130">
        <v>32.514099999999999</v>
      </c>
      <c r="JK130">
        <v>32.494799999999998</v>
      </c>
      <c r="JL130">
        <v>34.6143</v>
      </c>
      <c r="JM130">
        <v>20.896599999999999</v>
      </c>
      <c r="JN130">
        <v>100</v>
      </c>
      <c r="JO130">
        <v>30</v>
      </c>
      <c r="JP130">
        <v>769.423</v>
      </c>
      <c r="JQ130">
        <v>31.4971</v>
      </c>
      <c r="JR130">
        <v>98.891900000000007</v>
      </c>
      <c r="JS130">
        <v>98.746600000000001</v>
      </c>
    </row>
    <row r="131" spans="1:279" x14ac:dyDescent="0.2">
      <c r="A131">
        <v>116</v>
      </c>
      <c r="B131">
        <v>1658151470</v>
      </c>
      <c r="C131">
        <v>459</v>
      </c>
      <c r="D131" t="s">
        <v>650</v>
      </c>
      <c r="E131" t="s">
        <v>651</v>
      </c>
      <c r="F131">
        <v>4</v>
      </c>
      <c r="G131">
        <v>1658151467.6875</v>
      </c>
      <c r="H131">
        <f t="shared" si="50"/>
        <v>1.6151175301857559E-3</v>
      </c>
      <c r="I131">
        <f t="shared" si="51"/>
        <v>1.6151175301857559</v>
      </c>
      <c r="J131">
        <f t="shared" si="52"/>
        <v>8.5980719807122217</v>
      </c>
      <c r="K131">
        <f t="shared" si="53"/>
        <v>744.94737499999997</v>
      </c>
      <c r="L131">
        <f t="shared" si="54"/>
        <v>594.16175821842387</v>
      </c>
      <c r="M131">
        <f t="shared" si="55"/>
        <v>60.198148851371002</v>
      </c>
      <c r="N131">
        <f t="shared" si="56"/>
        <v>75.475158652338763</v>
      </c>
      <c r="O131">
        <f t="shared" si="57"/>
        <v>0.10455478425806468</v>
      </c>
      <c r="P131">
        <f t="shared" si="58"/>
        <v>2.7649661820503462</v>
      </c>
      <c r="Q131">
        <f t="shared" si="59"/>
        <v>0.10240698957274974</v>
      </c>
      <c r="R131">
        <f t="shared" si="60"/>
        <v>6.4193664523587282E-2</v>
      </c>
      <c r="S131">
        <f t="shared" si="61"/>
        <v>194.43796049999997</v>
      </c>
      <c r="T131">
        <f t="shared" si="62"/>
        <v>33.223855890867519</v>
      </c>
      <c r="U131">
        <f t="shared" si="63"/>
        <v>32.389037500000001</v>
      </c>
      <c r="V131">
        <f t="shared" si="64"/>
        <v>4.8812425614354638</v>
      </c>
      <c r="W131">
        <f t="shared" si="65"/>
        <v>68.318798170145584</v>
      </c>
      <c r="X131">
        <f t="shared" si="66"/>
        <v>3.3482259030853037</v>
      </c>
      <c r="Y131">
        <f t="shared" si="67"/>
        <v>4.9008852508597478</v>
      </c>
      <c r="Z131">
        <f t="shared" si="68"/>
        <v>1.5330166583501601</v>
      </c>
      <c r="AA131">
        <f t="shared" si="69"/>
        <v>-71.226683081191837</v>
      </c>
      <c r="AB131">
        <f t="shared" si="70"/>
        <v>10.609691183216253</v>
      </c>
      <c r="AC131">
        <f t="shared" si="71"/>
        <v>0.87384877318910048</v>
      </c>
      <c r="AD131">
        <f t="shared" si="72"/>
        <v>134.69481737521349</v>
      </c>
      <c r="AE131">
        <f t="shared" si="73"/>
        <v>18.410301829191528</v>
      </c>
      <c r="AF131">
        <f t="shared" si="74"/>
        <v>1.623432633029434</v>
      </c>
      <c r="AG131">
        <f t="shared" si="75"/>
        <v>8.5980719807122217</v>
      </c>
      <c r="AH131">
        <v>788.48192613158506</v>
      </c>
      <c r="AI131">
        <v>773.54993333333312</v>
      </c>
      <c r="AJ131">
        <v>1.734280857477247</v>
      </c>
      <c r="AK131">
        <v>63.439053204931277</v>
      </c>
      <c r="AL131">
        <f t="shared" si="76"/>
        <v>1.6151175301857559</v>
      </c>
      <c r="AM131">
        <v>31.604896316056308</v>
      </c>
      <c r="AN131">
        <v>33.045435757575738</v>
      </c>
      <c r="AO131">
        <v>8.510666204523803E-5</v>
      </c>
      <c r="AP131">
        <v>87.696171181003294</v>
      </c>
      <c r="AQ131">
        <v>101</v>
      </c>
      <c r="AR131">
        <v>16</v>
      </c>
      <c r="AS131">
        <f t="shared" si="77"/>
        <v>1</v>
      </c>
      <c r="AT131">
        <f t="shared" si="78"/>
        <v>0</v>
      </c>
      <c r="AU131">
        <f t="shared" si="79"/>
        <v>47347.48149250447</v>
      </c>
      <c r="AV131" t="s">
        <v>412</v>
      </c>
      <c r="AW131" t="s">
        <v>412</v>
      </c>
      <c r="AX131">
        <v>0</v>
      </c>
      <c r="AY131">
        <v>0</v>
      </c>
      <c r="AZ131" t="e">
        <f t="shared" si="80"/>
        <v>#DIV/0!</v>
      </c>
      <c r="BA131">
        <v>0</v>
      </c>
      <c r="BB131" t="s">
        <v>412</v>
      </c>
      <c r="BC131" t="s">
        <v>412</v>
      </c>
      <c r="BD131">
        <v>0</v>
      </c>
      <c r="BE131">
        <v>0</v>
      </c>
      <c r="BF131" t="e">
        <f t="shared" si="81"/>
        <v>#DIV/0!</v>
      </c>
      <c r="BG131">
        <v>0.5</v>
      </c>
      <c r="BH131">
        <f t="shared" si="82"/>
        <v>1009.51095</v>
      </c>
      <c r="BI131">
        <f t="shared" si="83"/>
        <v>8.5980719807122217</v>
      </c>
      <c r="BJ131" t="e">
        <f t="shared" si="84"/>
        <v>#DIV/0!</v>
      </c>
      <c r="BK131">
        <f t="shared" si="85"/>
        <v>8.5170665862635987E-3</v>
      </c>
      <c r="BL131" t="e">
        <f t="shared" si="86"/>
        <v>#DIV/0!</v>
      </c>
      <c r="BM131" t="e">
        <f t="shared" si="87"/>
        <v>#DIV/0!</v>
      </c>
      <c r="BN131" t="s">
        <v>412</v>
      </c>
      <c r="BO131">
        <v>0</v>
      </c>
      <c r="BP131" t="e">
        <f t="shared" si="88"/>
        <v>#DIV/0!</v>
      </c>
      <c r="BQ131" t="e">
        <f t="shared" si="89"/>
        <v>#DIV/0!</v>
      </c>
      <c r="BR131" t="e">
        <f t="shared" si="90"/>
        <v>#DIV/0!</v>
      </c>
      <c r="BS131" t="e">
        <f t="shared" si="91"/>
        <v>#DIV/0!</v>
      </c>
      <c r="BT131" t="e">
        <f t="shared" si="92"/>
        <v>#DIV/0!</v>
      </c>
      <c r="BU131" t="e">
        <f t="shared" si="93"/>
        <v>#DIV/0!</v>
      </c>
      <c r="BV131" t="e">
        <f t="shared" si="94"/>
        <v>#DIV/0!</v>
      </c>
      <c r="BW131" t="e">
        <f t="shared" si="95"/>
        <v>#DIV/0!</v>
      </c>
      <c r="BX131" t="s">
        <v>412</v>
      </c>
      <c r="BY131" t="s">
        <v>412</v>
      </c>
      <c r="BZ131" t="s">
        <v>412</v>
      </c>
      <c r="CA131" t="s">
        <v>412</v>
      </c>
      <c r="CB131" t="s">
        <v>412</v>
      </c>
      <c r="CC131" t="s">
        <v>412</v>
      </c>
      <c r="CD131" t="s">
        <v>412</v>
      </c>
      <c r="CE131" t="s">
        <v>412</v>
      </c>
      <c r="CF131">
        <v>253</v>
      </c>
      <c r="CG131">
        <v>1000</v>
      </c>
      <c r="CH131" t="s">
        <v>413</v>
      </c>
      <c r="CI131">
        <v>1110.1500000000001</v>
      </c>
      <c r="CJ131">
        <v>1175.8634999999999</v>
      </c>
      <c r="CK131">
        <v>1152.67</v>
      </c>
      <c r="CL131">
        <v>1.3005735999999999E-4</v>
      </c>
      <c r="CM131">
        <v>6.5004835999999994E-4</v>
      </c>
      <c r="CN131">
        <v>4.7597999359999997E-2</v>
      </c>
      <c r="CO131">
        <v>5.5000000000000003E-4</v>
      </c>
      <c r="CP131">
        <f t="shared" si="96"/>
        <v>1199.99875</v>
      </c>
      <c r="CQ131">
        <f t="shared" si="97"/>
        <v>1009.51095</v>
      </c>
      <c r="CR131">
        <f t="shared" si="98"/>
        <v>0.84126000131250134</v>
      </c>
      <c r="CS131">
        <f t="shared" si="99"/>
        <v>0.16203180253312763</v>
      </c>
      <c r="CT131">
        <v>6</v>
      </c>
      <c r="CU131">
        <v>0.5</v>
      </c>
      <c r="CV131" t="s">
        <v>414</v>
      </c>
      <c r="CW131">
        <v>2</v>
      </c>
      <c r="CX131" t="b">
        <v>1</v>
      </c>
      <c r="CY131">
        <v>1658151467.6875</v>
      </c>
      <c r="CZ131">
        <v>744.94737499999997</v>
      </c>
      <c r="DA131">
        <v>763.05012499999998</v>
      </c>
      <c r="DB131">
        <v>33.047325000000001</v>
      </c>
      <c r="DC131">
        <v>31.598912500000001</v>
      </c>
      <c r="DD131">
        <v>747.31975</v>
      </c>
      <c r="DE131">
        <v>32.536662499999998</v>
      </c>
      <c r="DF131">
        <v>650.27712500000007</v>
      </c>
      <c r="DG131">
        <v>101.21599999999999</v>
      </c>
      <c r="DH131">
        <v>0.1000945125</v>
      </c>
      <c r="DI131">
        <v>32.460212499999997</v>
      </c>
      <c r="DJ131">
        <v>999.9</v>
      </c>
      <c r="DK131">
        <v>32.389037500000001</v>
      </c>
      <c r="DL131">
        <v>0</v>
      </c>
      <c r="DM131">
        <v>0</v>
      </c>
      <c r="DN131">
        <v>8980.7824999999993</v>
      </c>
      <c r="DO131">
        <v>0</v>
      </c>
      <c r="DP131">
        <v>581.13750000000005</v>
      </c>
      <c r="DQ131">
        <v>-18.102787500000002</v>
      </c>
      <c r="DR131">
        <v>770.40712500000006</v>
      </c>
      <c r="DS131">
        <v>787.94824999999992</v>
      </c>
      <c r="DT131">
        <v>1.4484075000000001</v>
      </c>
      <c r="DU131">
        <v>763.05012499999998</v>
      </c>
      <c r="DV131">
        <v>31.598912500000001</v>
      </c>
      <c r="DW131">
        <v>3.3449162499999998</v>
      </c>
      <c r="DX131">
        <v>3.198315</v>
      </c>
      <c r="DY131">
        <v>25.852487499999999</v>
      </c>
      <c r="DZ131">
        <v>25.098062500000001</v>
      </c>
      <c r="EA131">
        <v>1199.99875</v>
      </c>
      <c r="EB131">
        <v>0.95799674999999995</v>
      </c>
      <c r="EC131">
        <v>4.2003387500000003E-2</v>
      </c>
      <c r="ED131">
        <v>0</v>
      </c>
      <c r="EE131">
        <v>2.5441625000000001</v>
      </c>
      <c r="EF131">
        <v>0</v>
      </c>
      <c r="EG131">
        <v>12344.512500000001</v>
      </c>
      <c r="EH131">
        <v>9554.9700000000012</v>
      </c>
      <c r="EI131">
        <v>46.484250000000003</v>
      </c>
      <c r="EJ131">
        <v>48.773249999999997</v>
      </c>
      <c r="EK131">
        <v>47.937249999999999</v>
      </c>
      <c r="EL131">
        <v>46.890500000000003</v>
      </c>
      <c r="EM131">
        <v>46.186999999999998</v>
      </c>
      <c r="EN131">
        <v>1149.5987500000001</v>
      </c>
      <c r="EO131">
        <v>50.4</v>
      </c>
      <c r="EP131">
        <v>0</v>
      </c>
      <c r="EQ131">
        <v>593976.70000004768</v>
      </c>
      <c r="ER131">
        <v>0</v>
      </c>
      <c r="ES131">
        <v>2.575357692307692</v>
      </c>
      <c r="ET131">
        <v>-0.36783930268290149</v>
      </c>
      <c r="EU131">
        <v>-161.9589741210508</v>
      </c>
      <c r="EV131">
        <v>12358.65</v>
      </c>
      <c r="EW131">
        <v>15</v>
      </c>
      <c r="EX131">
        <v>1658144494.0999999</v>
      </c>
      <c r="EY131" t="s">
        <v>415</v>
      </c>
      <c r="EZ131">
        <v>1658144494.0999999</v>
      </c>
      <c r="FA131">
        <v>1658144488.0999999</v>
      </c>
      <c r="FB131">
        <v>9</v>
      </c>
      <c r="FC131">
        <v>-0.39</v>
      </c>
      <c r="FD131">
        <v>0.129</v>
      </c>
      <c r="FE131">
        <v>-1.6950000000000001</v>
      </c>
      <c r="FF131">
        <v>0.501</v>
      </c>
      <c r="FG131">
        <v>420</v>
      </c>
      <c r="FH131">
        <v>31</v>
      </c>
      <c r="FI131">
        <v>0.32</v>
      </c>
      <c r="FJ131">
        <v>0.13</v>
      </c>
      <c r="FK131">
        <v>-17.942942500000001</v>
      </c>
      <c r="FL131">
        <v>-0.97760487804875829</v>
      </c>
      <c r="FM131">
        <v>0.1039625290369081</v>
      </c>
      <c r="FN131">
        <v>0</v>
      </c>
      <c r="FO131">
        <v>2.5935941176470592</v>
      </c>
      <c r="FP131">
        <v>4.5644011331361541E-2</v>
      </c>
      <c r="FQ131">
        <v>0.14985482178580961</v>
      </c>
      <c r="FR131">
        <v>1</v>
      </c>
      <c r="FS131">
        <v>1.4210067500000001</v>
      </c>
      <c r="FT131">
        <v>9.7719512195116376E-2</v>
      </c>
      <c r="FU131">
        <v>1.107100884912934E-2</v>
      </c>
      <c r="FV131">
        <v>1</v>
      </c>
      <c r="FW131">
        <v>2</v>
      </c>
      <c r="FX131">
        <v>3</v>
      </c>
      <c r="FY131" t="s">
        <v>428</v>
      </c>
      <c r="FZ131">
        <v>3.3720500000000002</v>
      </c>
      <c r="GA131">
        <v>2.8935200000000001</v>
      </c>
      <c r="GB131">
        <v>0.150642</v>
      </c>
      <c r="GC131">
        <v>0.15495600000000001</v>
      </c>
      <c r="GD131">
        <v>0.138543</v>
      </c>
      <c r="GE131">
        <v>0.137263</v>
      </c>
      <c r="GF131">
        <v>29503</v>
      </c>
      <c r="GG131">
        <v>25518.1</v>
      </c>
      <c r="GH131">
        <v>31035.8</v>
      </c>
      <c r="GI131">
        <v>28131.1</v>
      </c>
      <c r="GJ131">
        <v>35207.699999999997</v>
      </c>
      <c r="GK131">
        <v>34239.800000000003</v>
      </c>
      <c r="GL131">
        <v>40445.599999999999</v>
      </c>
      <c r="GM131">
        <v>39205</v>
      </c>
      <c r="GN131">
        <v>2.20208</v>
      </c>
      <c r="GO131">
        <v>1.6690799999999999</v>
      </c>
      <c r="GP131">
        <v>0</v>
      </c>
      <c r="GQ131">
        <v>0.10033</v>
      </c>
      <c r="GR131">
        <v>999.9</v>
      </c>
      <c r="GS131">
        <v>30.761700000000001</v>
      </c>
      <c r="GT131">
        <v>66.7</v>
      </c>
      <c r="GU131">
        <v>34.5</v>
      </c>
      <c r="GV131">
        <v>36.204799999999999</v>
      </c>
      <c r="GW131">
        <v>50.54</v>
      </c>
      <c r="GX131">
        <v>45.008000000000003</v>
      </c>
      <c r="GY131">
        <v>1</v>
      </c>
      <c r="GZ131">
        <v>0.39819599999999999</v>
      </c>
      <c r="HA131">
        <v>0.530362</v>
      </c>
      <c r="HB131">
        <v>20.213699999999999</v>
      </c>
      <c r="HC131">
        <v>5.21549</v>
      </c>
      <c r="HD131">
        <v>11.9682</v>
      </c>
      <c r="HE131">
        <v>4.9912000000000001</v>
      </c>
      <c r="HF131">
        <v>3.2926199999999999</v>
      </c>
      <c r="HG131">
        <v>7858.5</v>
      </c>
      <c r="HH131">
        <v>9999</v>
      </c>
      <c r="HI131">
        <v>9999</v>
      </c>
      <c r="HJ131">
        <v>922</v>
      </c>
      <c r="HK131">
        <v>4.9712399999999999</v>
      </c>
      <c r="HL131">
        <v>1.87382</v>
      </c>
      <c r="HM131">
        <v>1.87012</v>
      </c>
      <c r="HN131">
        <v>1.86965</v>
      </c>
      <c r="HO131">
        <v>1.87439</v>
      </c>
      <c r="HP131">
        <v>1.87103</v>
      </c>
      <c r="HQ131">
        <v>1.8665</v>
      </c>
      <c r="HR131">
        <v>1.8776200000000001</v>
      </c>
      <c r="HS131">
        <v>0</v>
      </c>
      <c r="HT131">
        <v>0</v>
      </c>
      <c r="HU131">
        <v>0</v>
      </c>
      <c r="HV131">
        <v>0</v>
      </c>
      <c r="HW131" t="s">
        <v>417</v>
      </c>
      <c r="HX131" t="s">
        <v>418</v>
      </c>
      <c r="HY131" t="s">
        <v>419</v>
      </c>
      <c r="HZ131" t="s">
        <v>419</v>
      </c>
      <c r="IA131" t="s">
        <v>419</v>
      </c>
      <c r="IB131" t="s">
        <v>419</v>
      </c>
      <c r="IC131">
        <v>0</v>
      </c>
      <c r="ID131">
        <v>100</v>
      </c>
      <c r="IE131">
        <v>100</v>
      </c>
      <c r="IF131">
        <v>-2.38</v>
      </c>
      <c r="IG131">
        <v>0.51049999999999995</v>
      </c>
      <c r="IH131">
        <v>-1.5492032321761531</v>
      </c>
      <c r="II131">
        <v>1.7196870422270779E-5</v>
      </c>
      <c r="IJ131">
        <v>-2.1741833173098589E-6</v>
      </c>
      <c r="IK131">
        <v>9.0595066644434051E-10</v>
      </c>
      <c r="IL131">
        <v>-9.5844304854189682E-2</v>
      </c>
      <c r="IM131">
        <v>-1.2435942757381079E-3</v>
      </c>
      <c r="IN131">
        <v>8.3241555849602686E-4</v>
      </c>
      <c r="IO131">
        <v>-6.8006265696850886E-6</v>
      </c>
      <c r="IP131">
        <v>17</v>
      </c>
      <c r="IQ131">
        <v>2050</v>
      </c>
      <c r="IR131">
        <v>3</v>
      </c>
      <c r="IS131">
        <v>34</v>
      </c>
      <c r="IT131">
        <v>116.3</v>
      </c>
      <c r="IU131">
        <v>116.4</v>
      </c>
      <c r="IV131">
        <v>1.73828</v>
      </c>
      <c r="IW131">
        <v>2.5476100000000002</v>
      </c>
      <c r="IX131">
        <v>1.49902</v>
      </c>
      <c r="IY131">
        <v>2.3046899999999999</v>
      </c>
      <c r="IZ131">
        <v>1.69678</v>
      </c>
      <c r="JA131">
        <v>2.2473100000000001</v>
      </c>
      <c r="JB131">
        <v>38.845700000000001</v>
      </c>
      <c r="JC131">
        <v>14.946300000000001</v>
      </c>
      <c r="JD131">
        <v>18</v>
      </c>
      <c r="JE131">
        <v>583.21299999999997</v>
      </c>
      <c r="JF131">
        <v>321.92500000000001</v>
      </c>
      <c r="JG131">
        <v>30.001100000000001</v>
      </c>
      <c r="JH131">
        <v>32.690899999999999</v>
      </c>
      <c r="JI131">
        <v>30.000399999999999</v>
      </c>
      <c r="JJ131">
        <v>32.514400000000002</v>
      </c>
      <c r="JK131">
        <v>32.495600000000003</v>
      </c>
      <c r="JL131">
        <v>34.866799999999998</v>
      </c>
      <c r="JM131">
        <v>20.896599999999999</v>
      </c>
      <c r="JN131">
        <v>100</v>
      </c>
      <c r="JO131">
        <v>30</v>
      </c>
      <c r="JP131">
        <v>776.10199999999998</v>
      </c>
      <c r="JQ131">
        <v>31.491499999999998</v>
      </c>
      <c r="JR131">
        <v>98.890699999999995</v>
      </c>
      <c r="JS131">
        <v>98.7423</v>
      </c>
    </row>
    <row r="132" spans="1:279" x14ac:dyDescent="0.2">
      <c r="A132">
        <v>117</v>
      </c>
      <c r="B132">
        <v>1658151474</v>
      </c>
      <c r="C132">
        <v>463</v>
      </c>
      <c r="D132" t="s">
        <v>652</v>
      </c>
      <c r="E132" t="s">
        <v>653</v>
      </c>
      <c r="F132">
        <v>4</v>
      </c>
      <c r="G132">
        <v>1658151472</v>
      </c>
      <c r="H132">
        <f t="shared" si="50"/>
        <v>1.6375502439240348E-3</v>
      </c>
      <c r="I132">
        <f t="shared" si="51"/>
        <v>1.6375502439240348</v>
      </c>
      <c r="J132">
        <f t="shared" si="52"/>
        <v>8.6075400104694033</v>
      </c>
      <c r="K132">
        <f t="shared" si="53"/>
        <v>752.11742857142872</v>
      </c>
      <c r="L132">
        <f t="shared" si="54"/>
        <v>602.99108074472463</v>
      </c>
      <c r="M132">
        <f t="shared" si="55"/>
        <v>61.093948167118121</v>
      </c>
      <c r="N132">
        <f t="shared" si="56"/>
        <v>76.20315567516964</v>
      </c>
      <c r="O132">
        <f t="shared" si="57"/>
        <v>0.10615676990611773</v>
      </c>
      <c r="P132">
        <f t="shared" si="58"/>
        <v>2.7657468229946782</v>
      </c>
      <c r="Q132">
        <f t="shared" si="59"/>
        <v>0.10394401551279613</v>
      </c>
      <c r="R132">
        <f t="shared" si="60"/>
        <v>6.5159975330103717E-2</v>
      </c>
      <c r="S132">
        <f t="shared" si="61"/>
        <v>194.44647085714283</v>
      </c>
      <c r="T132">
        <f t="shared" si="62"/>
        <v>33.213012614991804</v>
      </c>
      <c r="U132">
        <f t="shared" si="63"/>
        <v>32.379671428571427</v>
      </c>
      <c r="V132">
        <f t="shared" si="64"/>
        <v>4.8786628464135369</v>
      </c>
      <c r="W132">
        <f t="shared" si="65"/>
        <v>68.317046245143786</v>
      </c>
      <c r="X132">
        <f t="shared" si="66"/>
        <v>3.3472770750075509</v>
      </c>
      <c r="Y132">
        <f t="shared" si="67"/>
        <v>4.8996220694267603</v>
      </c>
      <c r="Z132">
        <f t="shared" si="68"/>
        <v>1.531385771405986</v>
      </c>
      <c r="AA132">
        <f t="shared" si="69"/>
        <v>-72.215965757049929</v>
      </c>
      <c r="AB132">
        <f t="shared" si="70"/>
        <v>11.3278674484555</v>
      </c>
      <c r="AC132">
        <f t="shared" si="71"/>
        <v>0.93267293646871896</v>
      </c>
      <c r="AD132">
        <f t="shared" si="72"/>
        <v>134.49104548501711</v>
      </c>
      <c r="AE132">
        <f t="shared" si="73"/>
        <v>18.304633885900341</v>
      </c>
      <c r="AF132">
        <f t="shared" si="74"/>
        <v>1.6455106073918309</v>
      </c>
      <c r="AG132">
        <f t="shared" si="75"/>
        <v>8.6075400104694033</v>
      </c>
      <c r="AH132">
        <v>795.22301887511128</v>
      </c>
      <c r="AI132">
        <v>780.37976969696967</v>
      </c>
      <c r="AJ132">
        <v>1.70919365556841</v>
      </c>
      <c r="AK132">
        <v>63.439053204931277</v>
      </c>
      <c r="AL132">
        <f t="shared" si="76"/>
        <v>1.6375502439240348</v>
      </c>
      <c r="AM132">
        <v>31.570462794568201</v>
      </c>
      <c r="AN132">
        <v>33.032212121212119</v>
      </c>
      <c r="AO132">
        <v>-1.3844648742516761E-4</v>
      </c>
      <c r="AP132">
        <v>87.696171181003294</v>
      </c>
      <c r="AQ132">
        <v>101</v>
      </c>
      <c r="AR132">
        <v>16</v>
      </c>
      <c r="AS132">
        <f t="shared" si="77"/>
        <v>1</v>
      </c>
      <c r="AT132">
        <f t="shared" si="78"/>
        <v>0</v>
      </c>
      <c r="AU132">
        <f t="shared" si="79"/>
        <v>47369.713543332815</v>
      </c>
      <c r="AV132" t="s">
        <v>412</v>
      </c>
      <c r="AW132" t="s">
        <v>412</v>
      </c>
      <c r="AX132">
        <v>0</v>
      </c>
      <c r="AY132">
        <v>0</v>
      </c>
      <c r="AZ132" t="e">
        <f t="shared" si="80"/>
        <v>#DIV/0!</v>
      </c>
      <c r="BA132">
        <v>0</v>
      </c>
      <c r="BB132" t="s">
        <v>412</v>
      </c>
      <c r="BC132" t="s">
        <v>412</v>
      </c>
      <c r="BD132">
        <v>0</v>
      </c>
      <c r="BE132">
        <v>0</v>
      </c>
      <c r="BF132" t="e">
        <f t="shared" si="81"/>
        <v>#DIV/0!</v>
      </c>
      <c r="BG132">
        <v>0.5</v>
      </c>
      <c r="BH132">
        <f t="shared" si="82"/>
        <v>1009.5541714285713</v>
      </c>
      <c r="BI132">
        <f t="shared" si="83"/>
        <v>8.6075400104694033</v>
      </c>
      <c r="BJ132" t="e">
        <f t="shared" si="84"/>
        <v>#DIV/0!</v>
      </c>
      <c r="BK132">
        <f t="shared" si="85"/>
        <v>8.5260803769343935E-3</v>
      </c>
      <c r="BL132" t="e">
        <f t="shared" si="86"/>
        <v>#DIV/0!</v>
      </c>
      <c r="BM132" t="e">
        <f t="shared" si="87"/>
        <v>#DIV/0!</v>
      </c>
      <c r="BN132" t="s">
        <v>412</v>
      </c>
      <c r="BO132">
        <v>0</v>
      </c>
      <c r="BP132" t="e">
        <f t="shared" si="88"/>
        <v>#DIV/0!</v>
      </c>
      <c r="BQ132" t="e">
        <f t="shared" si="89"/>
        <v>#DIV/0!</v>
      </c>
      <c r="BR132" t="e">
        <f t="shared" si="90"/>
        <v>#DIV/0!</v>
      </c>
      <c r="BS132" t="e">
        <f t="shared" si="91"/>
        <v>#DIV/0!</v>
      </c>
      <c r="BT132" t="e">
        <f t="shared" si="92"/>
        <v>#DIV/0!</v>
      </c>
      <c r="BU132" t="e">
        <f t="shared" si="93"/>
        <v>#DIV/0!</v>
      </c>
      <c r="BV132" t="e">
        <f t="shared" si="94"/>
        <v>#DIV/0!</v>
      </c>
      <c r="BW132" t="e">
        <f t="shared" si="95"/>
        <v>#DIV/0!</v>
      </c>
      <c r="BX132" t="s">
        <v>412</v>
      </c>
      <c r="BY132" t="s">
        <v>412</v>
      </c>
      <c r="BZ132" t="s">
        <v>412</v>
      </c>
      <c r="CA132" t="s">
        <v>412</v>
      </c>
      <c r="CB132" t="s">
        <v>412</v>
      </c>
      <c r="CC132" t="s">
        <v>412</v>
      </c>
      <c r="CD132" t="s">
        <v>412</v>
      </c>
      <c r="CE132" t="s">
        <v>412</v>
      </c>
      <c r="CF132">
        <v>253</v>
      </c>
      <c r="CG132">
        <v>1000</v>
      </c>
      <c r="CH132" t="s">
        <v>413</v>
      </c>
      <c r="CI132">
        <v>1110.1500000000001</v>
      </c>
      <c r="CJ132">
        <v>1175.8634999999999</v>
      </c>
      <c r="CK132">
        <v>1152.67</v>
      </c>
      <c r="CL132">
        <v>1.3005735999999999E-4</v>
      </c>
      <c r="CM132">
        <v>6.5004835999999994E-4</v>
      </c>
      <c r="CN132">
        <v>4.7597999359999997E-2</v>
      </c>
      <c r="CO132">
        <v>5.5000000000000003E-4</v>
      </c>
      <c r="CP132">
        <f t="shared" si="96"/>
        <v>1200.05</v>
      </c>
      <c r="CQ132">
        <f t="shared" si="97"/>
        <v>1009.5541714285713</v>
      </c>
      <c r="CR132">
        <f t="shared" si="98"/>
        <v>0.84126009035337801</v>
      </c>
      <c r="CS132">
        <f t="shared" si="99"/>
        <v>0.16203197438201977</v>
      </c>
      <c r="CT132">
        <v>6</v>
      </c>
      <c r="CU132">
        <v>0.5</v>
      </c>
      <c r="CV132" t="s">
        <v>414</v>
      </c>
      <c r="CW132">
        <v>2</v>
      </c>
      <c r="CX132" t="b">
        <v>1</v>
      </c>
      <c r="CY132">
        <v>1658151472</v>
      </c>
      <c r="CZ132">
        <v>752.11742857142872</v>
      </c>
      <c r="DA132">
        <v>770.14842857142855</v>
      </c>
      <c r="DB132">
        <v>33.037285714285723</v>
      </c>
      <c r="DC132">
        <v>31.569185714285709</v>
      </c>
      <c r="DD132">
        <v>754.50228571428579</v>
      </c>
      <c r="DE132">
        <v>32.526914285714277</v>
      </c>
      <c r="DF132">
        <v>650.28842857142865</v>
      </c>
      <c r="DG132">
        <v>101.21814285714289</v>
      </c>
      <c r="DH132">
        <v>0.1000194142857143</v>
      </c>
      <c r="DI132">
        <v>32.455642857142863</v>
      </c>
      <c r="DJ132">
        <v>999.89999999999986</v>
      </c>
      <c r="DK132">
        <v>32.379671428571427</v>
      </c>
      <c r="DL132">
        <v>0</v>
      </c>
      <c r="DM132">
        <v>0</v>
      </c>
      <c r="DN132">
        <v>8984.732857142857</v>
      </c>
      <c r="DO132">
        <v>0</v>
      </c>
      <c r="DP132">
        <v>573.26514285714279</v>
      </c>
      <c r="DQ132">
        <v>-18.030814285714289</v>
      </c>
      <c r="DR132">
        <v>777.8142857142858</v>
      </c>
      <c r="DS132">
        <v>795.2538571428571</v>
      </c>
      <c r="DT132">
        <v>1.468112857142857</v>
      </c>
      <c r="DU132">
        <v>770.14842857142855</v>
      </c>
      <c r="DV132">
        <v>31.569185714285709</v>
      </c>
      <c r="DW132">
        <v>3.3439742857142858</v>
      </c>
      <c r="DX132">
        <v>3.1953742857142862</v>
      </c>
      <c r="DY132">
        <v>25.847728571428569</v>
      </c>
      <c r="DZ132">
        <v>25.082614285714289</v>
      </c>
      <c r="EA132">
        <v>1200.05</v>
      </c>
      <c r="EB132">
        <v>0.95799585714285718</v>
      </c>
      <c r="EC132">
        <v>4.2004342857142857E-2</v>
      </c>
      <c r="ED132">
        <v>0</v>
      </c>
      <c r="EE132">
        <v>2.5773714285714289</v>
      </c>
      <c r="EF132">
        <v>0</v>
      </c>
      <c r="EG132">
        <v>12332.6</v>
      </c>
      <c r="EH132">
        <v>9555.3814285714288</v>
      </c>
      <c r="EI132">
        <v>46.5</v>
      </c>
      <c r="EJ132">
        <v>48.794285714285706</v>
      </c>
      <c r="EK132">
        <v>47.936999999999998</v>
      </c>
      <c r="EL132">
        <v>46.875</v>
      </c>
      <c r="EM132">
        <v>46.186999999999998</v>
      </c>
      <c r="EN132">
        <v>1149.6442857142861</v>
      </c>
      <c r="EO132">
        <v>50.405714285714282</v>
      </c>
      <c r="EP132">
        <v>0</v>
      </c>
      <c r="EQ132">
        <v>593980.90000009537</v>
      </c>
      <c r="ER132">
        <v>0</v>
      </c>
      <c r="ES132">
        <v>2.544432</v>
      </c>
      <c r="ET132">
        <v>0.14415385086720481</v>
      </c>
      <c r="EU132">
        <v>-161.70769231134409</v>
      </c>
      <c r="EV132">
        <v>12346.468000000001</v>
      </c>
      <c r="EW132">
        <v>15</v>
      </c>
      <c r="EX132">
        <v>1658144494.0999999</v>
      </c>
      <c r="EY132" t="s">
        <v>415</v>
      </c>
      <c r="EZ132">
        <v>1658144494.0999999</v>
      </c>
      <c r="FA132">
        <v>1658144488.0999999</v>
      </c>
      <c r="FB132">
        <v>9</v>
      </c>
      <c r="FC132">
        <v>-0.39</v>
      </c>
      <c r="FD132">
        <v>0.129</v>
      </c>
      <c r="FE132">
        <v>-1.6950000000000001</v>
      </c>
      <c r="FF132">
        <v>0.501</v>
      </c>
      <c r="FG132">
        <v>420</v>
      </c>
      <c r="FH132">
        <v>31</v>
      </c>
      <c r="FI132">
        <v>0.32</v>
      </c>
      <c r="FJ132">
        <v>0.13</v>
      </c>
      <c r="FK132">
        <v>-17.985399999999998</v>
      </c>
      <c r="FL132">
        <v>-0.78059887429638308</v>
      </c>
      <c r="FM132">
        <v>9.2338602436900521E-2</v>
      </c>
      <c r="FN132">
        <v>0</v>
      </c>
      <c r="FO132">
        <v>2.5656382352941178</v>
      </c>
      <c r="FP132">
        <v>-0.42971886459895431</v>
      </c>
      <c r="FQ132">
        <v>0.19155076890337469</v>
      </c>
      <c r="FR132">
        <v>1</v>
      </c>
      <c r="FS132">
        <v>1.432493</v>
      </c>
      <c r="FT132">
        <v>0.18626228893058119</v>
      </c>
      <c r="FU132">
        <v>2.014953078858165E-2</v>
      </c>
      <c r="FV132">
        <v>0</v>
      </c>
      <c r="FW132">
        <v>1</v>
      </c>
      <c r="FX132">
        <v>3</v>
      </c>
      <c r="FY132" t="s">
        <v>493</v>
      </c>
      <c r="FZ132">
        <v>3.3721399999999999</v>
      </c>
      <c r="GA132">
        <v>2.8937499999999998</v>
      </c>
      <c r="GB132">
        <v>0.15154500000000001</v>
      </c>
      <c r="GC132">
        <v>0.15587400000000001</v>
      </c>
      <c r="GD132">
        <v>0.13850699999999999</v>
      </c>
      <c r="GE132">
        <v>0.137239</v>
      </c>
      <c r="GF132">
        <v>29471.3</v>
      </c>
      <c r="GG132">
        <v>25490</v>
      </c>
      <c r="GH132">
        <v>31035.5</v>
      </c>
      <c r="GI132">
        <v>28130.7</v>
      </c>
      <c r="GJ132">
        <v>35208.9</v>
      </c>
      <c r="GK132">
        <v>34240.6</v>
      </c>
      <c r="GL132">
        <v>40445.199999999997</v>
      </c>
      <c r="GM132">
        <v>39204.800000000003</v>
      </c>
      <c r="GN132">
        <v>2.2024300000000001</v>
      </c>
      <c r="GO132">
        <v>1.6689799999999999</v>
      </c>
      <c r="GP132">
        <v>0</v>
      </c>
      <c r="GQ132">
        <v>9.9390699999999998E-2</v>
      </c>
      <c r="GR132">
        <v>999.9</v>
      </c>
      <c r="GS132">
        <v>30.760999999999999</v>
      </c>
      <c r="GT132">
        <v>66.7</v>
      </c>
      <c r="GU132">
        <v>34.5</v>
      </c>
      <c r="GV132">
        <v>36.2029</v>
      </c>
      <c r="GW132">
        <v>50.69</v>
      </c>
      <c r="GX132">
        <v>45.108199999999997</v>
      </c>
      <c r="GY132">
        <v>1</v>
      </c>
      <c r="GZ132">
        <v>0.39843499999999998</v>
      </c>
      <c r="HA132">
        <v>0.52898699999999999</v>
      </c>
      <c r="HB132">
        <v>20.213799999999999</v>
      </c>
      <c r="HC132">
        <v>5.2151899999999998</v>
      </c>
      <c r="HD132">
        <v>11.968299999999999</v>
      </c>
      <c r="HE132">
        <v>4.9909999999999997</v>
      </c>
      <c r="HF132">
        <v>3.2926199999999999</v>
      </c>
      <c r="HG132">
        <v>7858.5</v>
      </c>
      <c r="HH132">
        <v>9999</v>
      </c>
      <c r="HI132">
        <v>9999</v>
      </c>
      <c r="HJ132">
        <v>922</v>
      </c>
      <c r="HK132">
        <v>4.9712399999999999</v>
      </c>
      <c r="HL132">
        <v>1.87385</v>
      </c>
      <c r="HM132">
        <v>1.87012</v>
      </c>
      <c r="HN132">
        <v>1.8696600000000001</v>
      </c>
      <c r="HO132">
        <v>1.87439</v>
      </c>
      <c r="HP132">
        <v>1.87103</v>
      </c>
      <c r="HQ132">
        <v>1.8665099999999999</v>
      </c>
      <c r="HR132">
        <v>1.87764</v>
      </c>
      <c r="HS132">
        <v>0</v>
      </c>
      <c r="HT132">
        <v>0</v>
      </c>
      <c r="HU132">
        <v>0</v>
      </c>
      <c r="HV132">
        <v>0</v>
      </c>
      <c r="HW132" t="s">
        <v>417</v>
      </c>
      <c r="HX132" t="s">
        <v>418</v>
      </c>
      <c r="HY132" t="s">
        <v>419</v>
      </c>
      <c r="HZ132" t="s">
        <v>419</v>
      </c>
      <c r="IA132" t="s">
        <v>419</v>
      </c>
      <c r="IB132" t="s">
        <v>419</v>
      </c>
      <c r="IC132">
        <v>0</v>
      </c>
      <c r="ID132">
        <v>100</v>
      </c>
      <c r="IE132">
        <v>100</v>
      </c>
      <c r="IF132">
        <v>-2.391</v>
      </c>
      <c r="IG132">
        <v>0.51019999999999999</v>
      </c>
      <c r="IH132">
        <v>-1.5492032321761531</v>
      </c>
      <c r="II132">
        <v>1.7196870422270779E-5</v>
      </c>
      <c r="IJ132">
        <v>-2.1741833173098589E-6</v>
      </c>
      <c r="IK132">
        <v>9.0595066644434051E-10</v>
      </c>
      <c r="IL132">
        <v>-9.5844304854189682E-2</v>
      </c>
      <c r="IM132">
        <v>-1.2435942757381079E-3</v>
      </c>
      <c r="IN132">
        <v>8.3241555849602686E-4</v>
      </c>
      <c r="IO132">
        <v>-6.8006265696850886E-6</v>
      </c>
      <c r="IP132">
        <v>17</v>
      </c>
      <c r="IQ132">
        <v>2050</v>
      </c>
      <c r="IR132">
        <v>3</v>
      </c>
      <c r="IS132">
        <v>34</v>
      </c>
      <c r="IT132">
        <v>116.3</v>
      </c>
      <c r="IU132">
        <v>116.4</v>
      </c>
      <c r="IV132">
        <v>1.7504900000000001</v>
      </c>
      <c r="IW132">
        <v>2.5354000000000001</v>
      </c>
      <c r="IX132">
        <v>1.49902</v>
      </c>
      <c r="IY132">
        <v>2.3034699999999999</v>
      </c>
      <c r="IZ132">
        <v>1.69678</v>
      </c>
      <c r="JA132">
        <v>2.2863799999999999</v>
      </c>
      <c r="JB132">
        <v>38.845700000000001</v>
      </c>
      <c r="JC132">
        <v>14.9551</v>
      </c>
      <c r="JD132">
        <v>18</v>
      </c>
      <c r="JE132">
        <v>583.48599999999999</v>
      </c>
      <c r="JF132">
        <v>321.88400000000001</v>
      </c>
      <c r="JG132">
        <v>30.000299999999999</v>
      </c>
      <c r="JH132">
        <v>32.692900000000002</v>
      </c>
      <c r="JI132">
        <v>30.0002</v>
      </c>
      <c r="JJ132">
        <v>32.517000000000003</v>
      </c>
      <c r="JK132">
        <v>32.497599999999998</v>
      </c>
      <c r="JL132">
        <v>35.1096</v>
      </c>
      <c r="JM132">
        <v>20.896599999999999</v>
      </c>
      <c r="JN132">
        <v>100</v>
      </c>
      <c r="JO132">
        <v>30</v>
      </c>
      <c r="JP132">
        <v>782.78099999999995</v>
      </c>
      <c r="JQ132">
        <v>31.490500000000001</v>
      </c>
      <c r="JR132">
        <v>98.889799999999994</v>
      </c>
      <c r="JS132">
        <v>98.741399999999999</v>
      </c>
    </row>
    <row r="133" spans="1:279" x14ac:dyDescent="0.2">
      <c r="A133">
        <v>118</v>
      </c>
      <c r="B133">
        <v>1658151478</v>
      </c>
      <c r="C133">
        <v>467</v>
      </c>
      <c r="D133" t="s">
        <v>654</v>
      </c>
      <c r="E133" t="s">
        <v>655</v>
      </c>
      <c r="F133">
        <v>4</v>
      </c>
      <c r="G133">
        <v>1658151475.6875</v>
      </c>
      <c r="H133">
        <f t="shared" si="50"/>
        <v>1.6386114738127899E-3</v>
      </c>
      <c r="I133">
        <f t="shared" si="51"/>
        <v>1.6386114738127899</v>
      </c>
      <c r="J133">
        <f t="shared" si="52"/>
        <v>8.6084572794548588</v>
      </c>
      <c r="K133">
        <f t="shared" si="53"/>
        <v>758.24974999999995</v>
      </c>
      <c r="L133">
        <f t="shared" si="54"/>
        <v>609.00171110124825</v>
      </c>
      <c r="M133">
        <f t="shared" si="55"/>
        <v>61.703316392970301</v>
      </c>
      <c r="N133">
        <f t="shared" si="56"/>
        <v>76.824947083543151</v>
      </c>
      <c r="O133">
        <f t="shared" si="57"/>
        <v>0.10619520051400261</v>
      </c>
      <c r="P133">
        <f t="shared" si="58"/>
        <v>2.7688984425882528</v>
      </c>
      <c r="Q133">
        <f t="shared" si="59"/>
        <v>0.10398332556323779</v>
      </c>
      <c r="R133">
        <f t="shared" si="60"/>
        <v>6.5184469538849821E-2</v>
      </c>
      <c r="S133">
        <f t="shared" si="61"/>
        <v>194.44822500000001</v>
      </c>
      <c r="T133">
        <f t="shared" si="62"/>
        <v>33.214642882869555</v>
      </c>
      <c r="U133">
        <f t="shared" si="63"/>
        <v>32.378399999999999</v>
      </c>
      <c r="V133">
        <f t="shared" si="64"/>
        <v>4.8783127458948776</v>
      </c>
      <c r="W133">
        <f t="shared" si="65"/>
        <v>68.290655343731828</v>
      </c>
      <c r="X133">
        <f t="shared" si="66"/>
        <v>3.3464950384298371</v>
      </c>
      <c r="Y133">
        <f t="shared" si="67"/>
        <v>4.9003703677841486</v>
      </c>
      <c r="Z133">
        <f t="shared" si="68"/>
        <v>1.5318177074650405</v>
      </c>
      <c r="AA133">
        <f t="shared" si="69"/>
        <v>-72.262765995144036</v>
      </c>
      <c r="AB133">
        <f t="shared" si="70"/>
        <v>11.93468438430415</v>
      </c>
      <c r="AC133">
        <f t="shared" si="71"/>
        <v>0.9815232988096918</v>
      </c>
      <c r="AD133">
        <f t="shared" si="72"/>
        <v>135.10166668796981</v>
      </c>
      <c r="AE133">
        <f t="shared" si="73"/>
        <v>18.422365664998516</v>
      </c>
      <c r="AF133">
        <f t="shared" si="74"/>
        <v>1.639666443594568</v>
      </c>
      <c r="AG133">
        <f t="shared" si="75"/>
        <v>8.6084572794548588</v>
      </c>
      <c r="AH133">
        <v>802.24081053556654</v>
      </c>
      <c r="AI133">
        <v>787.29496363636372</v>
      </c>
      <c r="AJ133">
        <v>1.735373954962393</v>
      </c>
      <c r="AK133">
        <v>63.439053204931277</v>
      </c>
      <c r="AL133">
        <f t="shared" si="76"/>
        <v>1.6386114738127899</v>
      </c>
      <c r="AM133">
        <v>31.566134630966669</v>
      </c>
      <c r="AN133">
        <v>33.028502424242411</v>
      </c>
      <c r="AO133">
        <v>-7.5894796978346493E-5</v>
      </c>
      <c r="AP133">
        <v>87.696171181003294</v>
      </c>
      <c r="AQ133">
        <v>101</v>
      </c>
      <c r="AR133">
        <v>16</v>
      </c>
      <c r="AS133">
        <f t="shared" si="77"/>
        <v>1</v>
      </c>
      <c r="AT133">
        <f t="shared" si="78"/>
        <v>0</v>
      </c>
      <c r="AU133">
        <f t="shared" si="79"/>
        <v>47456.16609288504</v>
      </c>
      <c r="AV133" t="s">
        <v>412</v>
      </c>
      <c r="AW133" t="s">
        <v>412</v>
      </c>
      <c r="AX133">
        <v>0</v>
      </c>
      <c r="AY133">
        <v>0</v>
      </c>
      <c r="AZ133" t="e">
        <f t="shared" si="80"/>
        <v>#DIV/0!</v>
      </c>
      <c r="BA133">
        <v>0</v>
      </c>
      <c r="BB133" t="s">
        <v>412</v>
      </c>
      <c r="BC133" t="s">
        <v>412</v>
      </c>
      <c r="BD133">
        <v>0</v>
      </c>
      <c r="BE133">
        <v>0</v>
      </c>
      <c r="BF133" t="e">
        <f t="shared" si="81"/>
        <v>#DIV/0!</v>
      </c>
      <c r="BG133">
        <v>0.5</v>
      </c>
      <c r="BH133">
        <f t="shared" si="82"/>
        <v>1009.5636000000001</v>
      </c>
      <c r="BI133">
        <f t="shared" si="83"/>
        <v>8.6084572794548588</v>
      </c>
      <c r="BJ133" t="e">
        <f t="shared" si="84"/>
        <v>#DIV/0!</v>
      </c>
      <c r="BK133">
        <f t="shared" si="85"/>
        <v>8.5269093293922817E-3</v>
      </c>
      <c r="BL133" t="e">
        <f t="shared" si="86"/>
        <v>#DIV/0!</v>
      </c>
      <c r="BM133" t="e">
        <f t="shared" si="87"/>
        <v>#DIV/0!</v>
      </c>
      <c r="BN133" t="s">
        <v>412</v>
      </c>
      <c r="BO133">
        <v>0</v>
      </c>
      <c r="BP133" t="e">
        <f t="shared" si="88"/>
        <v>#DIV/0!</v>
      </c>
      <c r="BQ133" t="e">
        <f t="shared" si="89"/>
        <v>#DIV/0!</v>
      </c>
      <c r="BR133" t="e">
        <f t="shared" si="90"/>
        <v>#DIV/0!</v>
      </c>
      <c r="BS133" t="e">
        <f t="shared" si="91"/>
        <v>#DIV/0!</v>
      </c>
      <c r="BT133" t="e">
        <f t="shared" si="92"/>
        <v>#DIV/0!</v>
      </c>
      <c r="BU133" t="e">
        <f t="shared" si="93"/>
        <v>#DIV/0!</v>
      </c>
      <c r="BV133" t="e">
        <f t="shared" si="94"/>
        <v>#DIV/0!</v>
      </c>
      <c r="BW133" t="e">
        <f t="shared" si="95"/>
        <v>#DIV/0!</v>
      </c>
      <c r="BX133" t="s">
        <v>412</v>
      </c>
      <c r="BY133" t="s">
        <v>412</v>
      </c>
      <c r="BZ133" t="s">
        <v>412</v>
      </c>
      <c r="CA133" t="s">
        <v>412</v>
      </c>
      <c r="CB133" t="s">
        <v>412</v>
      </c>
      <c r="CC133" t="s">
        <v>412</v>
      </c>
      <c r="CD133" t="s">
        <v>412</v>
      </c>
      <c r="CE133" t="s">
        <v>412</v>
      </c>
      <c r="CF133">
        <v>253</v>
      </c>
      <c r="CG133">
        <v>1000</v>
      </c>
      <c r="CH133" t="s">
        <v>413</v>
      </c>
      <c r="CI133">
        <v>1110.1500000000001</v>
      </c>
      <c r="CJ133">
        <v>1175.8634999999999</v>
      </c>
      <c r="CK133">
        <v>1152.67</v>
      </c>
      <c r="CL133">
        <v>1.3005735999999999E-4</v>
      </c>
      <c r="CM133">
        <v>6.5004835999999994E-4</v>
      </c>
      <c r="CN133">
        <v>4.7597999359999997E-2</v>
      </c>
      <c r="CO133">
        <v>5.5000000000000003E-4</v>
      </c>
      <c r="CP133">
        <f t="shared" si="96"/>
        <v>1200.06125</v>
      </c>
      <c r="CQ133">
        <f t="shared" si="97"/>
        <v>1009.5636000000001</v>
      </c>
      <c r="CR133">
        <f t="shared" si="98"/>
        <v>0.84126006068440262</v>
      </c>
      <c r="CS133">
        <f t="shared" si="99"/>
        <v>0.16203191712089696</v>
      </c>
      <c r="CT133">
        <v>6</v>
      </c>
      <c r="CU133">
        <v>0.5</v>
      </c>
      <c r="CV133" t="s">
        <v>414</v>
      </c>
      <c r="CW133">
        <v>2</v>
      </c>
      <c r="CX133" t="b">
        <v>1</v>
      </c>
      <c r="CY133">
        <v>1658151475.6875</v>
      </c>
      <c r="CZ133">
        <v>758.24974999999995</v>
      </c>
      <c r="DA133">
        <v>776.39462500000002</v>
      </c>
      <c r="DB133">
        <v>33.029362499999998</v>
      </c>
      <c r="DC133">
        <v>31.5664625</v>
      </c>
      <c r="DD133">
        <v>760.64499999999998</v>
      </c>
      <c r="DE133">
        <v>32.519237500000003</v>
      </c>
      <c r="DF133">
        <v>650.28749999999991</v>
      </c>
      <c r="DG133">
        <v>101.21875</v>
      </c>
      <c r="DH133">
        <v>0.10003986250000001</v>
      </c>
      <c r="DI133">
        <v>32.458350000000003</v>
      </c>
      <c r="DJ133">
        <v>999.9</v>
      </c>
      <c r="DK133">
        <v>32.378399999999999</v>
      </c>
      <c r="DL133">
        <v>0</v>
      </c>
      <c r="DM133">
        <v>0</v>
      </c>
      <c r="DN133">
        <v>9001.40625</v>
      </c>
      <c r="DO133">
        <v>0</v>
      </c>
      <c r="DP133">
        <v>565.33937500000002</v>
      </c>
      <c r="DQ133">
        <v>-18.144862499999999</v>
      </c>
      <c r="DR133">
        <v>784.14975000000004</v>
      </c>
      <c r="DS133">
        <v>801.7014999999999</v>
      </c>
      <c r="DT133">
        <v>1.4628862499999999</v>
      </c>
      <c r="DU133">
        <v>776.39462500000002</v>
      </c>
      <c r="DV133">
        <v>31.5664625</v>
      </c>
      <c r="DW133">
        <v>3.3431912499999998</v>
      </c>
      <c r="DX133">
        <v>3.1951200000000002</v>
      </c>
      <c r="DY133">
        <v>25.843775000000001</v>
      </c>
      <c r="DZ133">
        <v>25.081275000000002</v>
      </c>
      <c r="EA133">
        <v>1200.06125</v>
      </c>
      <c r="EB133">
        <v>0.95799674999999995</v>
      </c>
      <c r="EC133">
        <v>4.2003387500000003E-2</v>
      </c>
      <c r="ED133">
        <v>0</v>
      </c>
      <c r="EE133">
        <v>2.6138374999999998</v>
      </c>
      <c r="EF133">
        <v>0</v>
      </c>
      <c r="EG133">
        <v>12327.987499999999</v>
      </c>
      <c r="EH133">
        <v>9555.4674999999988</v>
      </c>
      <c r="EI133">
        <v>46.5</v>
      </c>
      <c r="EJ133">
        <v>48.796499999999988</v>
      </c>
      <c r="EK133">
        <v>47.936999999999998</v>
      </c>
      <c r="EL133">
        <v>46.890500000000003</v>
      </c>
      <c r="EM133">
        <v>46.186999999999998</v>
      </c>
      <c r="EN133">
        <v>1149.65625</v>
      </c>
      <c r="EO133">
        <v>50.405000000000001</v>
      </c>
      <c r="EP133">
        <v>0</v>
      </c>
      <c r="EQ133">
        <v>593985.10000014305</v>
      </c>
      <c r="ER133">
        <v>0</v>
      </c>
      <c r="ES133">
        <v>2.5614269230769229</v>
      </c>
      <c r="ET133">
        <v>-0.2179384580577034</v>
      </c>
      <c r="EU133">
        <v>-127.56581188682991</v>
      </c>
      <c r="EV133">
        <v>12337.534615384609</v>
      </c>
      <c r="EW133">
        <v>15</v>
      </c>
      <c r="EX133">
        <v>1658144494.0999999</v>
      </c>
      <c r="EY133" t="s">
        <v>415</v>
      </c>
      <c r="EZ133">
        <v>1658144494.0999999</v>
      </c>
      <c r="FA133">
        <v>1658144488.0999999</v>
      </c>
      <c r="FB133">
        <v>9</v>
      </c>
      <c r="FC133">
        <v>-0.39</v>
      </c>
      <c r="FD133">
        <v>0.129</v>
      </c>
      <c r="FE133">
        <v>-1.6950000000000001</v>
      </c>
      <c r="FF133">
        <v>0.501</v>
      </c>
      <c r="FG133">
        <v>420</v>
      </c>
      <c r="FH133">
        <v>31</v>
      </c>
      <c r="FI133">
        <v>0.32</v>
      </c>
      <c r="FJ133">
        <v>0.13</v>
      </c>
      <c r="FK133">
        <v>-18.0404725</v>
      </c>
      <c r="FL133">
        <v>-0.57186754221388292</v>
      </c>
      <c r="FM133">
        <v>7.5311041645631085E-2</v>
      </c>
      <c r="FN133">
        <v>0</v>
      </c>
      <c r="FO133">
        <v>2.5552735294117652</v>
      </c>
      <c r="FP133">
        <v>-0.2183269636688511</v>
      </c>
      <c r="FQ133">
        <v>0.19896592127477439</v>
      </c>
      <c r="FR133">
        <v>1</v>
      </c>
      <c r="FS133">
        <v>1.441918</v>
      </c>
      <c r="FT133">
        <v>0.20797035647279219</v>
      </c>
      <c r="FU133">
        <v>2.1562054772215011E-2</v>
      </c>
      <c r="FV133">
        <v>0</v>
      </c>
      <c r="FW133">
        <v>1</v>
      </c>
      <c r="FX133">
        <v>3</v>
      </c>
      <c r="FY133" t="s">
        <v>493</v>
      </c>
      <c r="FZ133">
        <v>3.3723299999999998</v>
      </c>
      <c r="GA133">
        <v>2.89371</v>
      </c>
      <c r="GB133">
        <v>0.15245300000000001</v>
      </c>
      <c r="GC133">
        <v>0.15678600000000001</v>
      </c>
      <c r="GD133">
        <v>0.13849600000000001</v>
      </c>
      <c r="GE133">
        <v>0.137238</v>
      </c>
      <c r="GF133">
        <v>29439.3</v>
      </c>
      <c r="GG133">
        <v>25462.5</v>
      </c>
      <c r="GH133">
        <v>31035.1</v>
      </c>
      <c r="GI133">
        <v>28130.9</v>
      </c>
      <c r="GJ133">
        <v>35208.9</v>
      </c>
      <c r="GK133">
        <v>34240.6</v>
      </c>
      <c r="GL133">
        <v>40444.699999999997</v>
      </c>
      <c r="GM133">
        <v>39204.699999999997</v>
      </c>
      <c r="GN133">
        <v>2.2025000000000001</v>
      </c>
      <c r="GO133">
        <v>1.6690799999999999</v>
      </c>
      <c r="GP133">
        <v>0</v>
      </c>
      <c r="GQ133">
        <v>9.9867600000000001E-2</v>
      </c>
      <c r="GR133">
        <v>999.9</v>
      </c>
      <c r="GS133">
        <v>30.758800000000001</v>
      </c>
      <c r="GT133">
        <v>66.7</v>
      </c>
      <c r="GU133">
        <v>34.5</v>
      </c>
      <c r="GV133">
        <v>36.201799999999999</v>
      </c>
      <c r="GW133">
        <v>50.78</v>
      </c>
      <c r="GX133">
        <v>44.467100000000002</v>
      </c>
      <c r="GY133">
        <v>1</v>
      </c>
      <c r="GZ133">
        <v>0.39854200000000001</v>
      </c>
      <c r="HA133">
        <v>0.52832199999999996</v>
      </c>
      <c r="HB133">
        <v>20.213799999999999</v>
      </c>
      <c r="HC133">
        <v>5.2151899999999998</v>
      </c>
      <c r="HD133">
        <v>11.9686</v>
      </c>
      <c r="HE133">
        <v>4.99085</v>
      </c>
      <c r="HF133">
        <v>3.2926500000000001</v>
      </c>
      <c r="HG133">
        <v>7858.5</v>
      </c>
      <c r="HH133">
        <v>9999</v>
      </c>
      <c r="HI133">
        <v>9999</v>
      </c>
      <c r="HJ133">
        <v>922</v>
      </c>
      <c r="HK133">
        <v>4.97126</v>
      </c>
      <c r="HL133">
        <v>1.8738300000000001</v>
      </c>
      <c r="HM133">
        <v>1.87012</v>
      </c>
      <c r="HN133">
        <v>1.86965</v>
      </c>
      <c r="HO133">
        <v>1.87439</v>
      </c>
      <c r="HP133">
        <v>1.87103</v>
      </c>
      <c r="HQ133">
        <v>1.86649</v>
      </c>
      <c r="HR133">
        <v>1.8776999999999999</v>
      </c>
      <c r="HS133">
        <v>0</v>
      </c>
      <c r="HT133">
        <v>0</v>
      </c>
      <c r="HU133">
        <v>0</v>
      </c>
      <c r="HV133">
        <v>0</v>
      </c>
      <c r="HW133" t="s">
        <v>417</v>
      </c>
      <c r="HX133" t="s">
        <v>418</v>
      </c>
      <c r="HY133" t="s">
        <v>419</v>
      </c>
      <c r="HZ133" t="s">
        <v>419</v>
      </c>
      <c r="IA133" t="s">
        <v>419</v>
      </c>
      <c r="IB133" t="s">
        <v>419</v>
      </c>
      <c r="IC133">
        <v>0</v>
      </c>
      <c r="ID133">
        <v>100</v>
      </c>
      <c r="IE133">
        <v>100</v>
      </c>
      <c r="IF133">
        <v>-2.4020000000000001</v>
      </c>
      <c r="IG133">
        <v>0.51</v>
      </c>
      <c r="IH133">
        <v>-1.5492032321761531</v>
      </c>
      <c r="II133">
        <v>1.7196870422270779E-5</v>
      </c>
      <c r="IJ133">
        <v>-2.1741833173098589E-6</v>
      </c>
      <c r="IK133">
        <v>9.0595066644434051E-10</v>
      </c>
      <c r="IL133">
        <v>-9.5844304854189682E-2</v>
      </c>
      <c r="IM133">
        <v>-1.2435942757381079E-3</v>
      </c>
      <c r="IN133">
        <v>8.3241555849602686E-4</v>
      </c>
      <c r="IO133">
        <v>-6.8006265696850886E-6</v>
      </c>
      <c r="IP133">
        <v>17</v>
      </c>
      <c r="IQ133">
        <v>2050</v>
      </c>
      <c r="IR133">
        <v>3</v>
      </c>
      <c r="IS133">
        <v>34</v>
      </c>
      <c r="IT133">
        <v>116.4</v>
      </c>
      <c r="IU133">
        <v>116.5</v>
      </c>
      <c r="IV133">
        <v>1.7626999999999999</v>
      </c>
      <c r="IW133">
        <v>2.5354000000000001</v>
      </c>
      <c r="IX133">
        <v>1.49902</v>
      </c>
      <c r="IY133">
        <v>2.3034699999999999</v>
      </c>
      <c r="IZ133">
        <v>1.69678</v>
      </c>
      <c r="JA133">
        <v>2.3950200000000001</v>
      </c>
      <c r="JB133">
        <v>38.845700000000001</v>
      </c>
      <c r="JC133">
        <v>14.9551</v>
      </c>
      <c r="JD133">
        <v>18</v>
      </c>
      <c r="JE133">
        <v>583.53899999999999</v>
      </c>
      <c r="JF133">
        <v>321.93700000000001</v>
      </c>
      <c r="JG133">
        <v>30.0001</v>
      </c>
      <c r="JH133">
        <v>32.693899999999999</v>
      </c>
      <c r="JI133">
        <v>30.000299999999999</v>
      </c>
      <c r="JJ133">
        <v>32.517000000000003</v>
      </c>
      <c r="JK133">
        <v>32.497599999999998</v>
      </c>
      <c r="JL133">
        <v>35.355600000000003</v>
      </c>
      <c r="JM133">
        <v>20.896599999999999</v>
      </c>
      <c r="JN133">
        <v>100</v>
      </c>
      <c r="JO133">
        <v>30</v>
      </c>
      <c r="JP133">
        <v>789.46</v>
      </c>
      <c r="JQ133">
        <v>31.4908</v>
      </c>
      <c r="JR133">
        <v>98.888499999999993</v>
      </c>
      <c r="JS133">
        <v>98.741500000000002</v>
      </c>
    </row>
    <row r="134" spans="1:279" x14ac:dyDescent="0.2">
      <c r="A134">
        <v>119</v>
      </c>
      <c r="B134">
        <v>1658151482</v>
      </c>
      <c r="C134">
        <v>471</v>
      </c>
      <c r="D134" t="s">
        <v>656</v>
      </c>
      <c r="E134" t="s">
        <v>657</v>
      </c>
      <c r="F134">
        <v>4</v>
      </c>
      <c r="G134">
        <v>1658151480</v>
      </c>
      <c r="H134">
        <f t="shared" si="50"/>
        <v>1.6331571897726534E-3</v>
      </c>
      <c r="I134">
        <f t="shared" si="51"/>
        <v>1.6331571897726533</v>
      </c>
      <c r="J134">
        <f t="shared" si="52"/>
        <v>8.8033058776377704</v>
      </c>
      <c r="K134">
        <f t="shared" si="53"/>
        <v>765.44057142857139</v>
      </c>
      <c r="L134">
        <f t="shared" si="54"/>
        <v>612.56243580328942</v>
      </c>
      <c r="M134">
        <f t="shared" si="55"/>
        <v>62.063469878616203</v>
      </c>
      <c r="N134">
        <f t="shared" si="56"/>
        <v>77.552744132001195</v>
      </c>
      <c r="O134">
        <f t="shared" si="57"/>
        <v>0.10579722696879622</v>
      </c>
      <c r="P134">
        <f t="shared" si="58"/>
        <v>2.7681814505571842</v>
      </c>
      <c r="Q134">
        <f t="shared" si="59"/>
        <v>0.10360115863390244</v>
      </c>
      <c r="R134">
        <f t="shared" si="60"/>
        <v>6.4944235461950398E-2</v>
      </c>
      <c r="S134">
        <f t="shared" si="61"/>
        <v>194.43656399999998</v>
      </c>
      <c r="T134">
        <f t="shared" si="62"/>
        <v>33.219389090698172</v>
      </c>
      <c r="U134">
        <f t="shared" si="63"/>
        <v>32.378885714285722</v>
      </c>
      <c r="V134">
        <f t="shared" si="64"/>
        <v>4.8784464895791508</v>
      </c>
      <c r="W134">
        <f t="shared" si="65"/>
        <v>68.270658125064017</v>
      </c>
      <c r="X134">
        <f t="shared" si="66"/>
        <v>3.3461096264502372</v>
      </c>
      <c r="Y134">
        <f t="shared" si="67"/>
        <v>4.9012412042675031</v>
      </c>
      <c r="Z134">
        <f t="shared" si="68"/>
        <v>1.5323368631289136</v>
      </c>
      <c r="AA134">
        <f t="shared" si="69"/>
        <v>-72.02223206897402</v>
      </c>
      <c r="AB134">
        <f t="shared" si="70"/>
        <v>12.329207158996567</v>
      </c>
      <c r="AC134">
        <f t="shared" si="71"/>
        <v>1.0142500845023261</v>
      </c>
      <c r="AD134">
        <f t="shared" si="72"/>
        <v>135.75778917452485</v>
      </c>
      <c r="AE134">
        <f t="shared" si="73"/>
        <v>18.398900083624682</v>
      </c>
      <c r="AF134">
        <f t="shared" si="74"/>
        <v>1.6358747843370565</v>
      </c>
      <c r="AG134">
        <f t="shared" si="75"/>
        <v>8.8033058776377704</v>
      </c>
      <c r="AH134">
        <v>809.08031279434931</v>
      </c>
      <c r="AI134">
        <v>794.11375151515131</v>
      </c>
      <c r="AJ134">
        <v>1.692877020936568</v>
      </c>
      <c r="AK134">
        <v>63.439053204931277</v>
      </c>
      <c r="AL134">
        <f t="shared" si="76"/>
        <v>1.6331571897726533</v>
      </c>
      <c r="AM134">
        <v>31.56664376140791</v>
      </c>
      <c r="AN134">
        <v>33.023889696969711</v>
      </c>
      <c r="AO134">
        <v>-2.0563139135100769E-5</v>
      </c>
      <c r="AP134">
        <v>87.696171181003294</v>
      </c>
      <c r="AQ134">
        <v>101</v>
      </c>
      <c r="AR134">
        <v>16</v>
      </c>
      <c r="AS134">
        <f t="shared" si="77"/>
        <v>1</v>
      </c>
      <c r="AT134">
        <f t="shared" si="78"/>
        <v>0</v>
      </c>
      <c r="AU134">
        <f t="shared" si="79"/>
        <v>47435.903612717324</v>
      </c>
      <c r="AV134" t="s">
        <v>412</v>
      </c>
      <c r="AW134" t="s">
        <v>412</v>
      </c>
      <c r="AX134">
        <v>0</v>
      </c>
      <c r="AY134">
        <v>0</v>
      </c>
      <c r="AZ134" t="e">
        <f t="shared" si="80"/>
        <v>#DIV/0!</v>
      </c>
      <c r="BA134">
        <v>0</v>
      </c>
      <c r="BB134" t="s">
        <v>412</v>
      </c>
      <c r="BC134" t="s">
        <v>412</v>
      </c>
      <c r="BD134">
        <v>0</v>
      </c>
      <c r="BE134">
        <v>0</v>
      </c>
      <c r="BF134" t="e">
        <f t="shared" si="81"/>
        <v>#DIV/0!</v>
      </c>
      <c r="BG134">
        <v>0.5</v>
      </c>
      <c r="BH134">
        <f t="shared" si="82"/>
        <v>1009.5035999999999</v>
      </c>
      <c r="BI134">
        <f t="shared" si="83"/>
        <v>8.8033058776377704</v>
      </c>
      <c r="BJ134" t="e">
        <f t="shared" si="84"/>
        <v>#DIV/0!</v>
      </c>
      <c r="BK134">
        <f t="shared" si="85"/>
        <v>8.720430395332688E-3</v>
      </c>
      <c r="BL134" t="e">
        <f t="shared" si="86"/>
        <v>#DIV/0!</v>
      </c>
      <c r="BM134" t="e">
        <f t="shared" si="87"/>
        <v>#DIV/0!</v>
      </c>
      <c r="BN134" t="s">
        <v>412</v>
      </c>
      <c r="BO134">
        <v>0</v>
      </c>
      <c r="BP134" t="e">
        <f t="shared" si="88"/>
        <v>#DIV/0!</v>
      </c>
      <c r="BQ134" t="e">
        <f t="shared" si="89"/>
        <v>#DIV/0!</v>
      </c>
      <c r="BR134" t="e">
        <f t="shared" si="90"/>
        <v>#DIV/0!</v>
      </c>
      <c r="BS134" t="e">
        <f t="shared" si="91"/>
        <v>#DIV/0!</v>
      </c>
      <c r="BT134" t="e">
        <f t="shared" si="92"/>
        <v>#DIV/0!</v>
      </c>
      <c r="BU134" t="e">
        <f t="shared" si="93"/>
        <v>#DIV/0!</v>
      </c>
      <c r="BV134" t="e">
        <f t="shared" si="94"/>
        <v>#DIV/0!</v>
      </c>
      <c r="BW134" t="e">
        <f t="shared" si="95"/>
        <v>#DIV/0!</v>
      </c>
      <c r="BX134" t="s">
        <v>412</v>
      </c>
      <c r="BY134" t="s">
        <v>412</v>
      </c>
      <c r="BZ134" t="s">
        <v>412</v>
      </c>
      <c r="CA134" t="s">
        <v>412</v>
      </c>
      <c r="CB134" t="s">
        <v>412</v>
      </c>
      <c r="CC134" t="s">
        <v>412</v>
      </c>
      <c r="CD134" t="s">
        <v>412</v>
      </c>
      <c r="CE134" t="s">
        <v>412</v>
      </c>
      <c r="CF134">
        <v>253</v>
      </c>
      <c r="CG134">
        <v>1000</v>
      </c>
      <c r="CH134" t="s">
        <v>413</v>
      </c>
      <c r="CI134">
        <v>1110.1500000000001</v>
      </c>
      <c r="CJ134">
        <v>1175.8634999999999</v>
      </c>
      <c r="CK134">
        <v>1152.67</v>
      </c>
      <c r="CL134">
        <v>1.3005735999999999E-4</v>
      </c>
      <c r="CM134">
        <v>6.5004835999999994E-4</v>
      </c>
      <c r="CN134">
        <v>4.7597999359999997E-2</v>
      </c>
      <c r="CO134">
        <v>5.5000000000000003E-4</v>
      </c>
      <c r="CP134">
        <f t="shared" si="96"/>
        <v>1199.99</v>
      </c>
      <c r="CQ134">
        <f t="shared" si="97"/>
        <v>1009.5035999999999</v>
      </c>
      <c r="CR134">
        <f t="shared" si="98"/>
        <v>0.84126001050008736</v>
      </c>
      <c r="CS134">
        <f t="shared" si="99"/>
        <v>0.16203182026516885</v>
      </c>
      <c r="CT134">
        <v>6</v>
      </c>
      <c r="CU134">
        <v>0.5</v>
      </c>
      <c r="CV134" t="s">
        <v>414</v>
      </c>
      <c r="CW134">
        <v>2</v>
      </c>
      <c r="CX134" t="b">
        <v>1</v>
      </c>
      <c r="CY134">
        <v>1658151480</v>
      </c>
      <c r="CZ134">
        <v>765.44057142857139</v>
      </c>
      <c r="DA134">
        <v>783.57242857142842</v>
      </c>
      <c r="DB134">
        <v>33.025885714285707</v>
      </c>
      <c r="DC134">
        <v>31.566328571428571</v>
      </c>
      <c r="DD134">
        <v>767.84828571428568</v>
      </c>
      <c r="DE134">
        <v>32.515857142857143</v>
      </c>
      <c r="DF134">
        <v>650.27199999999993</v>
      </c>
      <c r="DG134">
        <v>101.2178571428571</v>
      </c>
      <c r="DH134">
        <v>9.9929014285714282E-2</v>
      </c>
      <c r="DI134">
        <v>32.461499999999987</v>
      </c>
      <c r="DJ134">
        <v>999.89999999999986</v>
      </c>
      <c r="DK134">
        <v>32.378885714285722</v>
      </c>
      <c r="DL134">
        <v>0</v>
      </c>
      <c r="DM134">
        <v>0</v>
      </c>
      <c r="DN134">
        <v>8997.6785714285706</v>
      </c>
      <c r="DO134">
        <v>0</v>
      </c>
      <c r="DP134">
        <v>560.56885714285715</v>
      </c>
      <c r="DQ134">
        <v>-18.131914285714281</v>
      </c>
      <c r="DR134">
        <v>791.58328571428569</v>
      </c>
      <c r="DS134">
        <v>809.11328571428567</v>
      </c>
      <c r="DT134">
        <v>1.4595471428571429</v>
      </c>
      <c r="DU134">
        <v>783.57242857142842</v>
      </c>
      <c r="DV134">
        <v>31.566328571428571</v>
      </c>
      <c r="DW134">
        <v>3.3428142857142862</v>
      </c>
      <c r="DX134">
        <v>3.1950799999999999</v>
      </c>
      <c r="DY134">
        <v>25.84185714285714</v>
      </c>
      <c r="DZ134">
        <v>25.08108571428571</v>
      </c>
      <c r="EA134">
        <v>1199.99</v>
      </c>
      <c r="EB134">
        <v>0.95799728571428566</v>
      </c>
      <c r="EC134">
        <v>4.2002814285714278E-2</v>
      </c>
      <c r="ED134">
        <v>0</v>
      </c>
      <c r="EE134">
        <v>2.6041571428571419</v>
      </c>
      <c r="EF134">
        <v>0</v>
      </c>
      <c r="EG134">
        <v>12322.571428571429</v>
      </c>
      <c r="EH134">
        <v>9554.91</v>
      </c>
      <c r="EI134">
        <v>46.5</v>
      </c>
      <c r="EJ134">
        <v>48.794285714285721</v>
      </c>
      <c r="EK134">
        <v>47.937285714285721</v>
      </c>
      <c r="EL134">
        <v>46.875</v>
      </c>
      <c r="EM134">
        <v>46.186999999999998</v>
      </c>
      <c r="EN134">
        <v>1149.5899999999999</v>
      </c>
      <c r="EO134">
        <v>50.399999999999991</v>
      </c>
      <c r="EP134">
        <v>0</v>
      </c>
      <c r="EQ134">
        <v>593988.70000004768</v>
      </c>
      <c r="ER134">
        <v>0</v>
      </c>
      <c r="ES134">
        <v>2.5570192307692312</v>
      </c>
      <c r="ET134">
        <v>0.30299144194951128</v>
      </c>
      <c r="EU134">
        <v>-101.4051280512937</v>
      </c>
      <c r="EV134">
        <v>12330.77307692308</v>
      </c>
      <c r="EW134">
        <v>15</v>
      </c>
      <c r="EX134">
        <v>1658144494.0999999</v>
      </c>
      <c r="EY134" t="s">
        <v>415</v>
      </c>
      <c r="EZ134">
        <v>1658144494.0999999</v>
      </c>
      <c r="FA134">
        <v>1658144488.0999999</v>
      </c>
      <c r="FB134">
        <v>9</v>
      </c>
      <c r="FC134">
        <v>-0.39</v>
      </c>
      <c r="FD134">
        <v>0.129</v>
      </c>
      <c r="FE134">
        <v>-1.6950000000000001</v>
      </c>
      <c r="FF134">
        <v>0.501</v>
      </c>
      <c r="FG134">
        <v>420</v>
      </c>
      <c r="FH134">
        <v>31</v>
      </c>
      <c r="FI134">
        <v>0.32</v>
      </c>
      <c r="FJ134">
        <v>0.13</v>
      </c>
      <c r="FK134">
        <v>-18.074185</v>
      </c>
      <c r="FL134">
        <v>-0.53777560975607686</v>
      </c>
      <c r="FM134">
        <v>7.2069686935631858E-2</v>
      </c>
      <c r="FN134">
        <v>0</v>
      </c>
      <c r="FO134">
        <v>2.569417647058823</v>
      </c>
      <c r="FP134">
        <v>0.14899006920849431</v>
      </c>
      <c r="FQ134">
        <v>0.2254905599570807</v>
      </c>
      <c r="FR134">
        <v>1</v>
      </c>
      <c r="FS134">
        <v>1.4507194999999999</v>
      </c>
      <c r="FT134">
        <v>0.15039939962476279</v>
      </c>
      <c r="FU134">
        <v>1.8050787372023411E-2</v>
      </c>
      <c r="FV134">
        <v>0</v>
      </c>
      <c r="FW134">
        <v>1</v>
      </c>
      <c r="FX134">
        <v>3</v>
      </c>
      <c r="FY134" t="s">
        <v>493</v>
      </c>
      <c r="FZ134">
        <v>3.3720400000000001</v>
      </c>
      <c r="GA134">
        <v>2.8936799999999998</v>
      </c>
      <c r="GB134">
        <v>0.15334500000000001</v>
      </c>
      <c r="GC134">
        <v>0.15767600000000001</v>
      </c>
      <c r="GD134">
        <v>0.138486</v>
      </c>
      <c r="GE134">
        <v>0.13722500000000001</v>
      </c>
      <c r="GF134">
        <v>29408.3</v>
      </c>
      <c r="GG134">
        <v>25435.1</v>
      </c>
      <c r="GH134">
        <v>31035.200000000001</v>
      </c>
      <c r="GI134">
        <v>28130.3</v>
      </c>
      <c r="GJ134">
        <v>35209.300000000003</v>
      </c>
      <c r="GK134">
        <v>34240.5</v>
      </c>
      <c r="GL134">
        <v>40444.699999999997</v>
      </c>
      <c r="GM134">
        <v>39204.1</v>
      </c>
      <c r="GN134">
        <v>2.20255</v>
      </c>
      <c r="GO134">
        <v>1.6687700000000001</v>
      </c>
      <c r="GP134">
        <v>0</v>
      </c>
      <c r="GQ134">
        <v>9.9964399999999995E-2</v>
      </c>
      <c r="GR134">
        <v>999.9</v>
      </c>
      <c r="GS134">
        <v>30.7575</v>
      </c>
      <c r="GT134">
        <v>66.7</v>
      </c>
      <c r="GU134">
        <v>34.5</v>
      </c>
      <c r="GV134">
        <v>36.201700000000002</v>
      </c>
      <c r="GW134">
        <v>50.45</v>
      </c>
      <c r="GX134">
        <v>44.274799999999999</v>
      </c>
      <c r="GY134">
        <v>1</v>
      </c>
      <c r="GZ134">
        <v>0.33205800000000002</v>
      </c>
      <c r="HA134">
        <v>0.59554200000000002</v>
      </c>
      <c r="HB134">
        <v>20.213799999999999</v>
      </c>
      <c r="HC134">
        <v>5.2150400000000001</v>
      </c>
      <c r="HD134">
        <v>11.968</v>
      </c>
      <c r="HE134">
        <v>4.9909999999999997</v>
      </c>
      <c r="HF134">
        <v>3.2926500000000001</v>
      </c>
      <c r="HG134">
        <v>7858.7</v>
      </c>
      <c r="HH134">
        <v>9999</v>
      </c>
      <c r="HI134">
        <v>9999</v>
      </c>
      <c r="HJ134">
        <v>922</v>
      </c>
      <c r="HK134">
        <v>4.9712699999999996</v>
      </c>
      <c r="HL134">
        <v>1.87384</v>
      </c>
      <c r="HM134">
        <v>1.87012</v>
      </c>
      <c r="HN134">
        <v>1.8696600000000001</v>
      </c>
      <c r="HO134">
        <v>1.87439</v>
      </c>
      <c r="HP134">
        <v>1.87103</v>
      </c>
      <c r="HQ134">
        <v>1.86649</v>
      </c>
      <c r="HR134">
        <v>1.87767</v>
      </c>
      <c r="HS134">
        <v>0</v>
      </c>
      <c r="HT134">
        <v>0</v>
      </c>
      <c r="HU134">
        <v>0</v>
      </c>
      <c r="HV134">
        <v>0</v>
      </c>
      <c r="HW134" t="s">
        <v>417</v>
      </c>
      <c r="HX134" t="s">
        <v>418</v>
      </c>
      <c r="HY134" t="s">
        <v>419</v>
      </c>
      <c r="HZ134" t="s">
        <v>419</v>
      </c>
      <c r="IA134" t="s">
        <v>419</v>
      </c>
      <c r="IB134" t="s">
        <v>419</v>
      </c>
      <c r="IC134">
        <v>0</v>
      </c>
      <c r="ID134">
        <v>100</v>
      </c>
      <c r="IE134">
        <v>100</v>
      </c>
      <c r="IF134">
        <v>-2.4140000000000001</v>
      </c>
      <c r="IG134">
        <v>0.51</v>
      </c>
      <c r="IH134">
        <v>-1.5492032321761531</v>
      </c>
      <c r="II134">
        <v>1.7196870422270779E-5</v>
      </c>
      <c r="IJ134">
        <v>-2.1741833173098589E-6</v>
      </c>
      <c r="IK134">
        <v>9.0595066644434051E-10</v>
      </c>
      <c r="IL134">
        <v>-9.5844304854189682E-2</v>
      </c>
      <c r="IM134">
        <v>-1.2435942757381079E-3</v>
      </c>
      <c r="IN134">
        <v>8.3241555849602686E-4</v>
      </c>
      <c r="IO134">
        <v>-6.8006265696850886E-6</v>
      </c>
      <c r="IP134">
        <v>17</v>
      </c>
      <c r="IQ134">
        <v>2050</v>
      </c>
      <c r="IR134">
        <v>3</v>
      </c>
      <c r="IS134">
        <v>34</v>
      </c>
      <c r="IT134">
        <v>116.5</v>
      </c>
      <c r="IU134">
        <v>116.6</v>
      </c>
      <c r="IV134">
        <v>1.7748999999999999</v>
      </c>
      <c r="IW134">
        <v>2.5317400000000001</v>
      </c>
      <c r="IX134">
        <v>1.49902</v>
      </c>
      <c r="IY134">
        <v>2.3034699999999999</v>
      </c>
      <c r="IZ134">
        <v>1.69678</v>
      </c>
      <c r="JA134">
        <v>2.3828100000000001</v>
      </c>
      <c r="JB134">
        <v>38.870399999999997</v>
      </c>
      <c r="JC134">
        <v>14.9551</v>
      </c>
      <c r="JD134">
        <v>18</v>
      </c>
      <c r="JE134">
        <v>583.57500000000005</v>
      </c>
      <c r="JF134">
        <v>321.78300000000002</v>
      </c>
      <c r="JG134">
        <v>30</v>
      </c>
      <c r="JH134">
        <v>32.695700000000002</v>
      </c>
      <c r="JI134">
        <v>30.000399999999999</v>
      </c>
      <c r="JJ134">
        <v>32.517299999999999</v>
      </c>
      <c r="JK134">
        <v>32.4985</v>
      </c>
      <c r="JL134">
        <v>35.590200000000003</v>
      </c>
      <c r="JM134">
        <v>21.176500000000001</v>
      </c>
      <c r="JN134">
        <v>100</v>
      </c>
      <c r="JO134">
        <v>30</v>
      </c>
      <c r="JP134">
        <v>796.13900000000001</v>
      </c>
      <c r="JQ134">
        <v>31.485399999999998</v>
      </c>
      <c r="JR134">
        <v>98.888599999999997</v>
      </c>
      <c r="JS134">
        <v>98.739699999999999</v>
      </c>
    </row>
    <row r="135" spans="1:279" x14ac:dyDescent="0.2">
      <c r="A135">
        <v>120</v>
      </c>
      <c r="B135">
        <v>1658151486</v>
      </c>
      <c r="C135">
        <v>475</v>
      </c>
      <c r="D135" t="s">
        <v>658</v>
      </c>
      <c r="E135" t="s">
        <v>659</v>
      </c>
      <c r="F135">
        <v>4</v>
      </c>
      <c r="G135">
        <v>1658151483.6875</v>
      </c>
      <c r="H135">
        <f t="shared" si="50"/>
        <v>1.6550932974853433E-3</v>
      </c>
      <c r="I135">
        <f t="shared" si="51"/>
        <v>1.6550932974853432</v>
      </c>
      <c r="J135">
        <f t="shared" si="52"/>
        <v>8.4271381493283926</v>
      </c>
      <c r="K135">
        <f t="shared" si="53"/>
        <v>771.55724999999995</v>
      </c>
      <c r="L135">
        <f t="shared" si="54"/>
        <v>625.85548099997607</v>
      </c>
      <c r="M135">
        <f t="shared" si="55"/>
        <v>63.410203852065884</v>
      </c>
      <c r="N135">
        <f t="shared" si="56"/>
        <v>78.172364054188463</v>
      </c>
      <c r="O135">
        <f t="shared" si="57"/>
        <v>0.10717539922801396</v>
      </c>
      <c r="P135">
        <f t="shared" si="58"/>
        <v>2.7686884632279232</v>
      </c>
      <c r="Q135">
        <f t="shared" si="59"/>
        <v>0.10492280358405527</v>
      </c>
      <c r="R135">
        <f t="shared" si="60"/>
        <v>6.5775195713486445E-2</v>
      </c>
      <c r="S135">
        <f t="shared" si="61"/>
        <v>194.44109775000001</v>
      </c>
      <c r="T135">
        <f t="shared" si="62"/>
        <v>33.214250161674883</v>
      </c>
      <c r="U135">
        <f t="shared" si="63"/>
        <v>32.380574999999993</v>
      </c>
      <c r="V135">
        <f t="shared" si="64"/>
        <v>4.8789116670975918</v>
      </c>
      <c r="W135">
        <f t="shared" si="65"/>
        <v>68.25569481636478</v>
      </c>
      <c r="X135">
        <f t="shared" si="66"/>
        <v>3.3455555187741135</v>
      </c>
      <c r="Y135">
        <f t="shared" si="67"/>
        <v>4.901503863926667</v>
      </c>
      <c r="Z135">
        <f t="shared" si="68"/>
        <v>1.5333561483234783</v>
      </c>
      <c r="AA135">
        <f t="shared" si="69"/>
        <v>-72.989614419103646</v>
      </c>
      <c r="AB135">
        <f t="shared" si="70"/>
        <v>12.221115467669451</v>
      </c>
      <c r="AC135">
        <f t="shared" si="71"/>
        <v>1.0051869520460441</v>
      </c>
      <c r="AD135">
        <f t="shared" si="72"/>
        <v>134.67778575061186</v>
      </c>
      <c r="AE135">
        <f t="shared" si="73"/>
        <v>18.424338902792577</v>
      </c>
      <c r="AF135">
        <f t="shared" si="74"/>
        <v>1.6786599321793207</v>
      </c>
      <c r="AG135">
        <f t="shared" si="75"/>
        <v>8.4271381493283926</v>
      </c>
      <c r="AH135">
        <v>815.98448384611743</v>
      </c>
      <c r="AI135">
        <v>801.10237575757583</v>
      </c>
      <c r="AJ135">
        <v>1.763473894874134</v>
      </c>
      <c r="AK135">
        <v>63.439053204931277</v>
      </c>
      <c r="AL135">
        <f t="shared" si="76"/>
        <v>1.6550932974853432</v>
      </c>
      <c r="AM135">
        <v>31.538341234895881</v>
      </c>
      <c r="AN135">
        <v>33.01515757575757</v>
      </c>
      <c r="AO135">
        <v>-1.8132266123228951E-5</v>
      </c>
      <c r="AP135">
        <v>87.696171181003294</v>
      </c>
      <c r="AQ135">
        <v>101</v>
      </c>
      <c r="AR135">
        <v>16</v>
      </c>
      <c r="AS135">
        <f t="shared" si="77"/>
        <v>1</v>
      </c>
      <c r="AT135">
        <f t="shared" si="78"/>
        <v>0</v>
      </c>
      <c r="AU135">
        <f t="shared" si="79"/>
        <v>47449.731932852999</v>
      </c>
      <c r="AV135" t="s">
        <v>412</v>
      </c>
      <c r="AW135" t="s">
        <v>412</v>
      </c>
      <c r="AX135">
        <v>0</v>
      </c>
      <c r="AY135">
        <v>0</v>
      </c>
      <c r="AZ135" t="e">
        <f t="shared" si="80"/>
        <v>#DIV/0!</v>
      </c>
      <c r="BA135">
        <v>0</v>
      </c>
      <c r="BB135" t="s">
        <v>412</v>
      </c>
      <c r="BC135" t="s">
        <v>412</v>
      </c>
      <c r="BD135">
        <v>0</v>
      </c>
      <c r="BE135">
        <v>0</v>
      </c>
      <c r="BF135" t="e">
        <f t="shared" si="81"/>
        <v>#DIV/0!</v>
      </c>
      <c r="BG135">
        <v>0.5</v>
      </c>
      <c r="BH135">
        <f t="shared" si="82"/>
        <v>1009.526775</v>
      </c>
      <c r="BI135">
        <f t="shared" si="83"/>
        <v>8.4271381493283926</v>
      </c>
      <c r="BJ135" t="e">
        <f t="shared" si="84"/>
        <v>#DIV/0!</v>
      </c>
      <c r="BK135">
        <f t="shared" si="85"/>
        <v>8.3476123249216373E-3</v>
      </c>
      <c r="BL135" t="e">
        <f t="shared" si="86"/>
        <v>#DIV/0!</v>
      </c>
      <c r="BM135" t="e">
        <f t="shared" si="87"/>
        <v>#DIV/0!</v>
      </c>
      <c r="BN135" t="s">
        <v>412</v>
      </c>
      <c r="BO135">
        <v>0</v>
      </c>
      <c r="BP135" t="e">
        <f t="shared" si="88"/>
        <v>#DIV/0!</v>
      </c>
      <c r="BQ135" t="e">
        <f t="shared" si="89"/>
        <v>#DIV/0!</v>
      </c>
      <c r="BR135" t="e">
        <f t="shared" si="90"/>
        <v>#DIV/0!</v>
      </c>
      <c r="BS135" t="e">
        <f t="shared" si="91"/>
        <v>#DIV/0!</v>
      </c>
      <c r="BT135" t="e">
        <f t="shared" si="92"/>
        <v>#DIV/0!</v>
      </c>
      <c r="BU135" t="e">
        <f t="shared" si="93"/>
        <v>#DIV/0!</v>
      </c>
      <c r="BV135" t="e">
        <f t="shared" si="94"/>
        <v>#DIV/0!</v>
      </c>
      <c r="BW135" t="e">
        <f t="shared" si="95"/>
        <v>#DIV/0!</v>
      </c>
      <c r="BX135" t="s">
        <v>412</v>
      </c>
      <c r="BY135" t="s">
        <v>412</v>
      </c>
      <c r="BZ135" t="s">
        <v>412</v>
      </c>
      <c r="CA135" t="s">
        <v>412</v>
      </c>
      <c r="CB135" t="s">
        <v>412</v>
      </c>
      <c r="CC135" t="s">
        <v>412</v>
      </c>
      <c r="CD135" t="s">
        <v>412</v>
      </c>
      <c r="CE135" t="s">
        <v>412</v>
      </c>
      <c r="CF135">
        <v>253</v>
      </c>
      <c r="CG135">
        <v>1000</v>
      </c>
      <c r="CH135" t="s">
        <v>413</v>
      </c>
      <c r="CI135">
        <v>1110.1500000000001</v>
      </c>
      <c r="CJ135">
        <v>1175.8634999999999</v>
      </c>
      <c r="CK135">
        <v>1152.67</v>
      </c>
      <c r="CL135">
        <v>1.3005735999999999E-4</v>
      </c>
      <c r="CM135">
        <v>6.5004835999999994E-4</v>
      </c>
      <c r="CN135">
        <v>4.7597999359999997E-2</v>
      </c>
      <c r="CO135">
        <v>5.5000000000000003E-4</v>
      </c>
      <c r="CP135">
        <f t="shared" si="96"/>
        <v>1200.0174999999999</v>
      </c>
      <c r="CQ135">
        <f t="shared" si="97"/>
        <v>1009.526775</v>
      </c>
      <c r="CR135">
        <f t="shared" si="98"/>
        <v>0.84126004412435662</v>
      </c>
      <c r="CS135">
        <f t="shared" si="99"/>
        <v>0.1620318851600081</v>
      </c>
      <c r="CT135">
        <v>6</v>
      </c>
      <c r="CU135">
        <v>0.5</v>
      </c>
      <c r="CV135" t="s">
        <v>414</v>
      </c>
      <c r="CW135">
        <v>2</v>
      </c>
      <c r="CX135" t="b">
        <v>1</v>
      </c>
      <c r="CY135">
        <v>1658151483.6875</v>
      </c>
      <c r="CZ135">
        <v>771.55724999999995</v>
      </c>
      <c r="DA135">
        <v>789.75225</v>
      </c>
      <c r="DB135">
        <v>33.020462500000001</v>
      </c>
      <c r="DC135">
        <v>31.522725000000001</v>
      </c>
      <c r="DD135">
        <v>773.97562500000004</v>
      </c>
      <c r="DE135">
        <v>32.510624999999997</v>
      </c>
      <c r="DF135">
        <v>650.27274999999997</v>
      </c>
      <c r="DG135">
        <v>101.217625</v>
      </c>
      <c r="DH135">
        <v>0.10002065</v>
      </c>
      <c r="DI135">
        <v>32.462449999999997</v>
      </c>
      <c r="DJ135">
        <v>999.9</v>
      </c>
      <c r="DK135">
        <v>32.380574999999993</v>
      </c>
      <c r="DL135">
        <v>0</v>
      </c>
      <c r="DM135">
        <v>0</v>
      </c>
      <c r="DN135">
        <v>9000.3912500000006</v>
      </c>
      <c r="DO135">
        <v>0</v>
      </c>
      <c r="DP135">
        <v>556.5653749999999</v>
      </c>
      <c r="DQ135">
        <v>-18.195</v>
      </c>
      <c r="DR135">
        <v>797.90462500000001</v>
      </c>
      <c r="DS135">
        <v>815.45775000000003</v>
      </c>
      <c r="DT135">
        <v>1.4977425</v>
      </c>
      <c r="DU135">
        <v>789.75225</v>
      </c>
      <c r="DV135">
        <v>31.522725000000001</v>
      </c>
      <c r="DW135">
        <v>3.3422562500000002</v>
      </c>
      <c r="DX135">
        <v>3.1906599999999998</v>
      </c>
      <c r="DY135">
        <v>25.839062500000001</v>
      </c>
      <c r="DZ135">
        <v>25.057837500000002</v>
      </c>
      <c r="EA135">
        <v>1200.0174999999999</v>
      </c>
      <c r="EB135">
        <v>0.95799674999999995</v>
      </c>
      <c r="EC135">
        <v>4.2003387500000003E-2</v>
      </c>
      <c r="ED135">
        <v>0</v>
      </c>
      <c r="EE135">
        <v>2.6164749999999999</v>
      </c>
      <c r="EF135">
        <v>0</v>
      </c>
      <c r="EG135">
        <v>12319.275</v>
      </c>
      <c r="EH135">
        <v>9555.1150000000016</v>
      </c>
      <c r="EI135">
        <v>46.484250000000003</v>
      </c>
      <c r="EJ135">
        <v>48.773249999999997</v>
      </c>
      <c r="EK135">
        <v>47.952749999999988</v>
      </c>
      <c r="EL135">
        <v>46.898249999999997</v>
      </c>
      <c r="EM135">
        <v>46.171499999999988</v>
      </c>
      <c r="EN135">
        <v>1149.615</v>
      </c>
      <c r="EO135">
        <v>50.402500000000003</v>
      </c>
      <c r="EP135">
        <v>0</v>
      </c>
      <c r="EQ135">
        <v>593992.90000009537</v>
      </c>
      <c r="ER135">
        <v>0</v>
      </c>
      <c r="ES135">
        <v>2.6258560000000002</v>
      </c>
      <c r="ET135">
        <v>1.80615275456282E-2</v>
      </c>
      <c r="EU135">
        <v>-65.961538440163935</v>
      </c>
      <c r="EV135">
        <v>12324.183999999999</v>
      </c>
      <c r="EW135">
        <v>15</v>
      </c>
      <c r="EX135">
        <v>1658144494.0999999</v>
      </c>
      <c r="EY135" t="s">
        <v>415</v>
      </c>
      <c r="EZ135">
        <v>1658144494.0999999</v>
      </c>
      <c r="FA135">
        <v>1658144488.0999999</v>
      </c>
      <c r="FB135">
        <v>9</v>
      </c>
      <c r="FC135">
        <v>-0.39</v>
      </c>
      <c r="FD135">
        <v>0.129</v>
      </c>
      <c r="FE135">
        <v>-1.6950000000000001</v>
      </c>
      <c r="FF135">
        <v>0.501</v>
      </c>
      <c r="FG135">
        <v>420</v>
      </c>
      <c r="FH135">
        <v>31</v>
      </c>
      <c r="FI135">
        <v>0.32</v>
      </c>
      <c r="FJ135">
        <v>0.13</v>
      </c>
      <c r="FK135">
        <v>-18.1198625</v>
      </c>
      <c r="FL135">
        <v>-0.44721838649154899</v>
      </c>
      <c r="FM135">
        <v>6.3477463274377977E-2</v>
      </c>
      <c r="FN135">
        <v>1</v>
      </c>
      <c r="FO135">
        <v>2.5731852941176472</v>
      </c>
      <c r="FP135">
        <v>0.20075935526244609</v>
      </c>
      <c r="FQ135">
        <v>0.2267945158746037</v>
      </c>
      <c r="FR135">
        <v>1</v>
      </c>
      <c r="FS135">
        <v>1.4620735</v>
      </c>
      <c r="FT135">
        <v>0.11561628517823259</v>
      </c>
      <c r="FU135">
        <v>1.651119764735437E-2</v>
      </c>
      <c r="FV135">
        <v>0</v>
      </c>
      <c r="FW135">
        <v>2</v>
      </c>
      <c r="FX135">
        <v>3</v>
      </c>
      <c r="FY135" t="s">
        <v>428</v>
      </c>
      <c r="FZ135">
        <v>3.3722300000000001</v>
      </c>
      <c r="GA135">
        <v>2.89358</v>
      </c>
      <c r="GB135">
        <v>0.154249</v>
      </c>
      <c r="GC135">
        <v>0.15856899999999999</v>
      </c>
      <c r="GD135">
        <v>0.13844699999999999</v>
      </c>
      <c r="GE135">
        <v>0.13691800000000001</v>
      </c>
      <c r="GF135">
        <v>29376.9</v>
      </c>
      <c r="GG135">
        <v>25408.1</v>
      </c>
      <c r="GH135">
        <v>31035.3</v>
      </c>
      <c r="GI135">
        <v>28130.400000000001</v>
      </c>
      <c r="GJ135">
        <v>35211</v>
      </c>
      <c r="GK135">
        <v>34252.6</v>
      </c>
      <c r="GL135">
        <v>40444.800000000003</v>
      </c>
      <c r="GM135">
        <v>39204</v>
      </c>
      <c r="GN135">
        <v>2.2025999999999999</v>
      </c>
      <c r="GO135">
        <v>1.66835</v>
      </c>
      <c r="GP135">
        <v>0</v>
      </c>
      <c r="GQ135">
        <v>0.10018100000000001</v>
      </c>
      <c r="GR135">
        <v>999.9</v>
      </c>
      <c r="GS135">
        <v>30.754799999999999</v>
      </c>
      <c r="GT135">
        <v>66.7</v>
      </c>
      <c r="GU135">
        <v>34.5</v>
      </c>
      <c r="GV135">
        <v>36.2027</v>
      </c>
      <c r="GW135">
        <v>50.54</v>
      </c>
      <c r="GX135">
        <v>44.623399999999997</v>
      </c>
      <c r="GY135">
        <v>1</v>
      </c>
      <c r="GZ135">
        <v>0.39910099999999998</v>
      </c>
      <c r="HA135">
        <v>0.52798199999999995</v>
      </c>
      <c r="HB135">
        <v>20.213799999999999</v>
      </c>
      <c r="HC135">
        <v>5.2153400000000003</v>
      </c>
      <c r="HD135">
        <v>11.968</v>
      </c>
      <c r="HE135">
        <v>4.9911000000000003</v>
      </c>
      <c r="HF135">
        <v>3.2925499999999999</v>
      </c>
      <c r="HG135">
        <v>7858.7</v>
      </c>
      <c r="HH135">
        <v>9999</v>
      </c>
      <c r="HI135">
        <v>9999</v>
      </c>
      <c r="HJ135">
        <v>922</v>
      </c>
      <c r="HK135">
        <v>4.9712500000000004</v>
      </c>
      <c r="HL135">
        <v>1.8738300000000001</v>
      </c>
      <c r="HM135">
        <v>1.87012</v>
      </c>
      <c r="HN135">
        <v>1.8696600000000001</v>
      </c>
      <c r="HO135">
        <v>1.8744000000000001</v>
      </c>
      <c r="HP135">
        <v>1.87103</v>
      </c>
      <c r="HQ135">
        <v>1.86652</v>
      </c>
      <c r="HR135">
        <v>1.87764</v>
      </c>
      <c r="HS135">
        <v>0</v>
      </c>
      <c r="HT135">
        <v>0</v>
      </c>
      <c r="HU135">
        <v>0</v>
      </c>
      <c r="HV135">
        <v>0</v>
      </c>
      <c r="HW135" t="s">
        <v>417</v>
      </c>
      <c r="HX135" t="s">
        <v>418</v>
      </c>
      <c r="HY135" t="s">
        <v>419</v>
      </c>
      <c r="HZ135" t="s">
        <v>419</v>
      </c>
      <c r="IA135" t="s">
        <v>419</v>
      </c>
      <c r="IB135" t="s">
        <v>419</v>
      </c>
      <c r="IC135">
        <v>0</v>
      </c>
      <c r="ID135">
        <v>100</v>
      </c>
      <c r="IE135">
        <v>100</v>
      </c>
      <c r="IF135">
        <v>-2.4249999999999998</v>
      </c>
      <c r="IG135">
        <v>0.50949999999999995</v>
      </c>
      <c r="IH135">
        <v>-1.5492032321761531</v>
      </c>
      <c r="II135">
        <v>1.7196870422270779E-5</v>
      </c>
      <c r="IJ135">
        <v>-2.1741833173098589E-6</v>
      </c>
      <c r="IK135">
        <v>9.0595066644434051E-10</v>
      </c>
      <c r="IL135">
        <v>-9.5844304854189682E-2</v>
      </c>
      <c r="IM135">
        <v>-1.2435942757381079E-3</v>
      </c>
      <c r="IN135">
        <v>8.3241555849602686E-4</v>
      </c>
      <c r="IO135">
        <v>-6.8006265696850886E-6</v>
      </c>
      <c r="IP135">
        <v>17</v>
      </c>
      <c r="IQ135">
        <v>2050</v>
      </c>
      <c r="IR135">
        <v>3</v>
      </c>
      <c r="IS135">
        <v>34</v>
      </c>
      <c r="IT135">
        <v>116.5</v>
      </c>
      <c r="IU135">
        <v>116.6</v>
      </c>
      <c r="IV135">
        <v>1.78711</v>
      </c>
      <c r="IW135">
        <v>2.5378400000000001</v>
      </c>
      <c r="IX135">
        <v>1.49902</v>
      </c>
      <c r="IY135">
        <v>2.3034699999999999</v>
      </c>
      <c r="IZ135">
        <v>1.69678</v>
      </c>
      <c r="JA135">
        <v>2.31934</v>
      </c>
      <c r="JB135">
        <v>38.870399999999997</v>
      </c>
      <c r="JC135">
        <v>14.946300000000001</v>
      </c>
      <c r="JD135">
        <v>18</v>
      </c>
      <c r="JE135">
        <v>583.63699999999994</v>
      </c>
      <c r="JF135">
        <v>321.572</v>
      </c>
      <c r="JG135">
        <v>30</v>
      </c>
      <c r="JH135">
        <v>32.6967</v>
      </c>
      <c r="JI135">
        <v>30.000299999999999</v>
      </c>
      <c r="JJ135">
        <v>32.519799999999996</v>
      </c>
      <c r="JK135">
        <v>32.500500000000002</v>
      </c>
      <c r="JL135">
        <v>35.839599999999997</v>
      </c>
      <c r="JM135">
        <v>21.176500000000001</v>
      </c>
      <c r="JN135">
        <v>100</v>
      </c>
      <c r="JO135">
        <v>30</v>
      </c>
      <c r="JP135">
        <v>802.82899999999995</v>
      </c>
      <c r="JQ135">
        <v>31.492999999999999</v>
      </c>
      <c r="JR135">
        <v>98.888900000000007</v>
      </c>
      <c r="JS135">
        <v>98.739599999999996</v>
      </c>
    </row>
    <row r="136" spans="1:279" x14ac:dyDescent="0.2">
      <c r="A136">
        <v>121</v>
      </c>
      <c r="B136">
        <v>1658151490</v>
      </c>
      <c r="C136">
        <v>479</v>
      </c>
      <c r="D136" t="s">
        <v>660</v>
      </c>
      <c r="E136" t="s">
        <v>661</v>
      </c>
      <c r="F136">
        <v>4</v>
      </c>
      <c r="G136">
        <v>1658151488</v>
      </c>
      <c r="H136">
        <f t="shared" si="50"/>
        <v>1.6745739314602578E-3</v>
      </c>
      <c r="I136">
        <f t="shared" si="51"/>
        <v>1.6745739314602579</v>
      </c>
      <c r="J136">
        <f t="shared" si="52"/>
        <v>8.8041192684907728</v>
      </c>
      <c r="K136">
        <f t="shared" si="53"/>
        <v>778.74028571428573</v>
      </c>
      <c r="L136">
        <f t="shared" si="54"/>
        <v>628.61802663932906</v>
      </c>
      <c r="M136">
        <f t="shared" si="55"/>
        <v>63.690016253498065</v>
      </c>
      <c r="N136">
        <f t="shared" si="56"/>
        <v>78.900030467712838</v>
      </c>
      <c r="O136">
        <f t="shared" si="57"/>
        <v>0.10837463055542609</v>
      </c>
      <c r="P136">
        <f t="shared" si="58"/>
        <v>2.7639332088602449</v>
      </c>
      <c r="Q136">
        <f t="shared" si="59"/>
        <v>0.10606805505073269</v>
      </c>
      <c r="R136">
        <f t="shared" si="60"/>
        <v>6.6495682259564898E-2</v>
      </c>
      <c r="S136">
        <f t="shared" si="61"/>
        <v>194.43786942857145</v>
      </c>
      <c r="T136">
        <f t="shared" si="62"/>
        <v>33.208321156495899</v>
      </c>
      <c r="U136">
        <f t="shared" si="63"/>
        <v>32.375257142857137</v>
      </c>
      <c r="V136">
        <f t="shared" si="64"/>
        <v>4.8774474227151252</v>
      </c>
      <c r="W136">
        <f t="shared" si="65"/>
        <v>68.205564300712524</v>
      </c>
      <c r="X136">
        <f t="shared" si="66"/>
        <v>3.3427629781094375</v>
      </c>
      <c r="Y136">
        <f t="shared" si="67"/>
        <v>4.9010121276491176</v>
      </c>
      <c r="Z136">
        <f t="shared" si="68"/>
        <v>1.5346844446056878</v>
      </c>
      <c r="AA136">
        <f t="shared" si="69"/>
        <v>-73.848710377397367</v>
      </c>
      <c r="AB136">
        <f t="shared" si="70"/>
        <v>12.727511577516683</v>
      </c>
      <c r="AC136">
        <f t="shared" si="71"/>
        <v>1.0486025449027949</v>
      </c>
      <c r="AD136">
        <f t="shared" si="72"/>
        <v>134.36527317359355</v>
      </c>
      <c r="AE136">
        <f t="shared" si="73"/>
        <v>18.187440648129552</v>
      </c>
      <c r="AF136">
        <f t="shared" si="74"/>
        <v>1.7456673466587449</v>
      </c>
      <c r="AG136">
        <f t="shared" si="75"/>
        <v>8.8041192684907728</v>
      </c>
      <c r="AH136">
        <v>822.59547239960443</v>
      </c>
      <c r="AI136">
        <v>807.77986060606042</v>
      </c>
      <c r="AJ136">
        <v>1.6541600496631179</v>
      </c>
      <c r="AK136">
        <v>63.439053204931277</v>
      </c>
      <c r="AL136">
        <f t="shared" si="76"/>
        <v>1.6745739314602579</v>
      </c>
      <c r="AM136">
        <v>31.44031893792901</v>
      </c>
      <c r="AN136">
        <v>32.977529090909087</v>
      </c>
      <c r="AO136">
        <v>-8.0155288753023246E-3</v>
      </c>
      <c r="AP136">
        <v>87.696171181003294</v>
      </c>
      <c r="AQ136">
        <v>100</v>
      </c>
      <c r="AR136">
        <v>15</v>
      </c>
      <c r="AS136">
        <f t="shared" si="77"/>
        <v>1</v>
      </c>
      <c r="AT136">
        <f t="shared" si="78"/>
        <v>0</v>
      </c>
      <c r="AU136">
        <f t="shared" si="79"/>
        <v>47318.963900063252</v>
      </c>
      <c r="AV136" t="s">
        <v>412</v>
      </c>
      <c r="AW136" t="s">
        <v>412</v>
      </c>
      <c r="AX136">
        <v>0</v>
      </c>
      <c r="AY136">
        <v>0</v>
      </c>
      <c r="AZ136" t="e">
        <f t="shared" si="80"/>
        <v>#DIV/0!</v>
      </c>
      <c r="BA136">
        <v>0</v>
      </c>
      <c r="BB136" t="s">
        <v>412</v>
      </c>
      <c r="BC136" t="s">
        <v>412</v>
      </c>
      <c r="BD136">
        <v>0</v>
      </c>
      <c r="BE136">
        <v>0</v>
      </c>
      <c r="BF136" t="e">
        <f t="shared" si="81"/>
        <v>#DIV/0!</v>
      </c>
      <c r="BG136">
        <v>0.5</v>
      </c>
      <c r="BH136">
        <f t="shared" si="82"/>
        <v>1009.5096857142858</v>
      </c>
      <c r="BI136">
        <f t="shared" si="83"/>
        <v>8.8041192684907728</v>
      </c>
      <c r="BJ136" t="e">
        <f t="shared" si="84"/>
        <v>#DIV/0!</v>
      </c>
      <c r="BK136">
        <f t="shared" si="85"/>
        <v>8.7211835538371831E-3</v>
      </c>
      <c r="BL136" t="e">
        <f t="shared" si="86"/>
        <v>#DIV/0!</v>
      </c>
      <c r="BM136" t="e">
        <f t="shared" si="87"/>
        <v>#DIV/0!</v>
      </c>
      <c r="BN136" t="s">
        <v>412</v>
      </c>
      <c r="BO136">
        <v>0</v>
      </c>
      <c r="BP136" t="e">
        <f t="shared" si="88"/>
        <v>#DIV/0!</v>
      </c>
      <c r="BQ136" t="e">
        <f t="shared" si="89"/>
        <v>#DIV/0!</v>
      </c>
      <c r="BR136" t="e">
        <f t="shared" si="90"/>
        <v>#DIV/0!</v>
      </c>
      <c r="BS136" t="e">
        <f t="shared" si="91"/>
        <v>#DIV/0!</v>
      </c>
      <c r="BT136" t="e">
        <f t="shared" si="92"/>
        <v>#DIV/0!</v>
      </c>
      <c r="BU136" t="e">
        <f t="shared" si="93"/>
        <v>#DIV/0!</v>
      </c>
      <c r="BV136" t="e">
        <f t="shared" si="94"/>
        <v>#DIV/0!</v>
      </c>
      <c r="BW136" t="e">
        <f t="shared" si="95"/>
        <v>#DIV/0!</v>
      </c>
      <c r="BX136" t="s">
        <v>412</v>
      </c>
      <c r="BY136" t="s">
        <v>412</v>
      </c>
      <c r="BZ136" t="s">
        <v>412</v>
      </c>
      <c r="CA136" t="s">
        <v>412</v>
      </c>
      <c r="CB136" t="s">
        <v>412</v>
      </c>
      <c r="CC136" t="s">
        <v>412</v>
      </c>
      <c r="CD136" t="s">
        <v>412</v>
      </c>
      <c r="CE136" t="s">
        <v>412</v>
      </c>
      <c r="CF136">
        <v>253</v>
      </c>
      <c r="CG136">
        <v>1000</v>
      </c>
      <c r="CH136" t="s">
        <v>413</v>
      </c>
      <c r="CI136">
        <v>1110.1500000000001</v>
      </c>
      <c r="CJ136">
        <v>1175.8634999999999</v>
      </c>
      <c r="CK136">
        <v>1152.67</v>
      </c>
      <c r="CL136">
        <v>1.3005735999999999E-4</v>
      </c>
      <c r="CM136">
        <v>6.5004835999999994E-4</v>
      </c>
      <c r="CN136">
        <v>4.7597999359999997E-2</v>
      </c>
      <c r="CO136">
        <v>5.5000000000000003E-4</v>
      </c>
      <c r="CP136">
        <f t="shared" si="96"/>
        <v>1199.997142857143</v>
      </c>
      <c r="CQ136">
        <f t="shared" si="97"/>
        <v>1009.5096857142858</v>
      </c>
      <c r="CR136">
        <f t="shared" si="98"/>
        <v>0.84126007442874862</v>
      </c>
      <c r="CS136">
        <f t="shared" si="99"/>
        <v>0.16203194364748488</v>
      </c>
      <c r="CT136">
        <v>6</v>
      </c>
      <c r="CU136">
        <v>0.5</v>
      </c>
      <c r="CV136" t="s">
        <v>414</v>
      </c>
      <c r="CW136">
        <v>2</v>
      </c>
      <c r="CX136" t="b">
        <v>1</v>
      </c>
      <c r="CY136">
        <v>1658151488</v>
      </c>
      <c r="CZ136">
        <v>778.74028571428573</v>
      </c>
      <c r="DA136">
        <v>796.77585714285726</v>
      </c>
      <c r="DB136">
        <v>32.992942857142857</v>
      </c>
      <c r="DC136">
        <v>31.435385714285719</v>
      </c>
      <c r="DD136">
        <v>781.17128571428566</v>
      </c>
      <c r="DE136">
        <v>32.483928571428571</v>
      </c>
      <c r="DF136">
        <v>650.27700000000004</v>
      </c>
      <c r="DG136">
        <v>101.2174285714286</v>
      </c>
      <c r="DH136">
        <v>0.1000862857142857</v>
      </c>
      <c r="DI136">
        <v>32.460671428571423</v>
      </c>
      <c r="DJ136">
        <v>999.89999999999986</v>
      </c>
      <c r="DK136">
        <v>32.375257142857137</v>
      </c>
      <c r="DL136">
        <v>0</v>
      </c>
      <c r="DM136">
        <v>0</v>
      </c>
      <c r="DN136">
        <v>8975.1785714285706</v>
      </c>
      <c r="DO136">
        <v>0</v>
      </c>
      <c r="DP136">
        <v>553.19071428571431</v>
      </c>
      <c r="DQ136">
        <v>-18.035685714285709</v>
      </c>
      <c r="DR136">
        <v>805.30985714285714</v>
      </c>
      <c r="DS136">
        <v>822.63600000000008</v>
      </c>
      <c r="DT136">
        <v>1.5575571428571431</v>
      </c>
      <c r="DU136">
        <v>796.77585714285726</v>
      </c>
      <c r="DV136">
        <v>31.435385714285719</v>
      </c>
      <c r="DW136">
        <v>3.3394571428571429</v>
      </c>
      <c r="DX136">
        <v>3.1818071428571431</v>
      </c>
      <c r="DY136">
        <v>25.824914285714279</v>
      </c>
      <c r="DZ136">
        <v>25.011214285714281</v>
      </c>
      <c r="EA136">
        <v>1199.997142857143</v>
      </c>
      <c r="EB136">
        <v>0.95799585714285718</v>
      </c>
      <c r="EC136">
        <v>4.2004342857142857E-2</v>
      </c>
      <c r="ED136">
        <v>0</v>
      </c>
      <c r="EE136">
        <v>2.404585714285715</v>
      </c>
      <c r="EF136">
        <v>0</v>
      </c>
      <c r="EG136">
        <v>12319.61428571428</v>
      </c>
      <c r="EH136">
        <v>9554.9514285714286</v>
      </c>
      <c r="EI136">
        <v>46.5</v>
      </c>
      <c r="EJ136">
        <v>48.794285714285721</v>
      </c>
      <c r="EK136">
        <v>47.954999999999998</v>
      </c>
      <c r="EL136">
        <v>46.901571428571437</v>
      </c>
      <c r="EM136">
        <v>46.186999999999998</v>
      </c>
      <c r="EN136">
        <v>1149.5942857142859</v>
      </c>
      <c r="EO136">
        <v>50.402857142857137</v>
      </c>
      <c r="EP136">
        <v>0</v>
      </c>
      <c r="EQ136">
        <v>593997.10000014305</v>
      </c>
      <c r="ER136">
        <v>0</v>
      </c>
      <c r="ES136">
        <v>2.5569038461538458</v>
      </c>
      <c r="ET136">
        <v>-0.51449230564588344</v>
      </c>
      <c r="EU136">
        <v>-35.271794844556851</v>
      </c>
      <c r="EV136">
        <v>12321.696153846149</v>
      </c>
      <c r="EW136">
        <v>15</v>
      </c>
      <c r="EX136">
        <v>1658144494.0999999</v>
      </c>
      <c r="EY136" t="s">
        <v>415</v>
      </c>
      <c r="EZ136">
        <v>1658144494.0999999</v>
      </c>
      <c r="FA136">
        <v>1658144488.0999999</v>
      </c>
      <c r="FB136">
        <v>9</v>
      </c>
      <c r="FC136">
        <v>-0.39</v>
      </c>
      <c r="FD136">
        <v>0.129</v>
      </c>
      <c r="FE136">
        <v>-1.6950000000000001</v>
      </c>
      <c r="FF136">
        <v>0.501</v>
      </c>
      <c r="FG136">
        <v>420</v>
      </c>
      <c r="FH136">
        <v>31</v>
      </c>
      <c r="FI136">
        <v>0.32</v>
      </c>
      <c r="FJ136">
        <v>0.13</v>
      </c>
      <c r="FK136">
        <v>-18.111607500000002</v>
      </c>
      <c r="FL136">
        <v>-0.1525362101312833</v>
      </c>
      <c r="FM136">
        <v>7.1060468572547497E-2</v>
      </c>
      <c r="FN136">
        <v>1</v>
      </c>
      <c r="FO136">
        <v>2.5435911764705881</v>
      </c>
      <c r="FP136">
        <v>7.935675801219301E-2</v>
      </c>
      <c r="FQ136">
        <v>0.25356388145981851</v>
      </c>
      <c r="FR136">
        <v>1</v>
      </c>
      <c r="FS136">
        <v>1.4846492499999999</v>
      </c>
      <c r="FT136">
        <v>0.27603681050656642</v>
      </c>
      <c r="FU136">
        <v>3.5814741126210872E-2</v>
      </c>
      <c r="FV136">
        <v>0</v>
      </c>
      <c r="FW136">
        <v>2</v>
      </c>
      <c r="FX136">
        <v>3</v>
      </c>
      <c r="FY136" t="s">
        <v>428</v>
      </c>
      <c r="FZ136">
        <v>3.3720500000000002</v>
      </c>
      <c r="GA136">
        <v>2.8936500000000001</v>
      </c>
      <c r="GB136">
        <v>0.15511900000000001</v>
      </c>
      <c r="GC136">
        <v>0.15944</v>
      </c>
      <c r="GD136">
        <v>0.13833999999999999</v>
      </c>
      <c r="GE136">
        <v>0.13681499999999999</v>
      </c>
      <c r="GF136">
        <v>29346.1</v>
      </c>
      <c r="GG136">
        <v>25381.8</v>
      </c>
      <c r="GH136">
        <v>31034.7</v>
      </c>
      <c r="GI136">
        <v>28130.400000000001</v>
      </c>
      <c r="GJ136">
        <v>35214.6</v>
      </c>
      <c r="GK136">
        <v>34256.9</v>
      </c>
      <c r="GL136">
        <v>40443.9</v>
      </c>
      <c r="GM136">
        <v>39204.199999999997</v>
      </c>
      <c r="GN136">
        <v>2.2033499999999999</v>
      </c>
      <c r="GO136">
        <v>1.6685700000000001</v>
      </c>
      <c r="GP136">
        <v>0</v>
      </c>
      <c r="GQ136">
        <v>0.10008400000000001</v>
      </c>
      <c r="GR136">
        <v>999.9</v>
      </c>
      <c r="GS136">
        <v>30.750699999999998</v>
      </c>
      <c r="GT136">
        <v>66.7</v>
      </c>
      <c r="GU136">
        <v>34.5</v>
      </c>
      <c r="GV136">
        <v>36.204599999999999</v>
      </c>
      <c r="GW136">
        <v>50.72</v>
      </c>
      <c r="GX136">
        <v>45.176299999999998</v>
      </c>
      <c r="GY136">
        <v>1</v>
      </c>
      <c r="GZ136">
        <v>0.39920699999999998</v>
      </c>
      <c r="HA136">
        <v>0.52842299999999998</v>
      </c>
      <c r="HB136">
        <v>20.213799999999999</v>
      </c>
      <c r="HC136">
        <v>5.2151899999999998</v>
      </c>
      <c r="HD136">
        <v>11.9682</v>
      </c>
      <c r="HE136">
        <v>4.9909999999999997</v>
      </c>
      <c r="HF136">
        <v>3.2926000000000002</v>
      </c>
      <c r="HG136">
        <v>7858.9</v>
      </c>
      <c r="HH136">
        <v>9999</v>
      </c>
      <c r="HI136">
        <v>9999</v>
      </c>
      <c r="HJ136">
        <v>922</v>
      </c>
      <c r="HK136">
        <v>4.9712699999999996</v>
      </c>
      <c r="HL136">
        <v>1.8738300000000001</v>
      </c>
      <c r="HM136">
        <v>1.87012</v>
      </c>
      <c r="HN136">
        <v>1.8696600000000001</v>
      </c>
      <c r="HO136">
        <v>1.87439</v>
      </c>
      <c r="HP136">
        <v>1.87103</v>
      </c>
      <c r="HQ136">
        <v>1.8665099999999999</v>
      </c>
      <c r="HR136">
        <v>1.8776299999999999</v>
      </c>
      <c r="HS136">
        <v>0</v>
      </c>
      <c r="HT136">
        <v>0</v>
      </c>
      <c r="HU136">
        <v>0</v>
      </c>
      <c r="HV136">
        <v>0</v>
      </c>
      <c r="HW136" t="s">
        <v>417</v>
      </c>
      <c r="HX136" t="s">
        <v>418</v>
      </c>
      <c r="HY136" t="s">
        <v>419</v>
      </c>
      <c r="HZ136" t="s">
        <v>419</v>
      </c>
      <c r="IA136" t="s">
        <v>419</v>
      </c>
      <c r="IB136" t="s">
        <v>419</v>
      </c>
      <c r="IC136">
        <v>0</v>
      </c>
      <c r="ID136">
        <v>100</v>
      </c>
      <c r="IE136">
        <v>100</v>
      </c>
      <c r="IF136">
        <v>-2.4359999999999999</v>
      </c>
      <c r="IG136">
        <v>0.50839999999999996</v>
      </c>
      <c r="IH136">
        <v>-1.5492032321761531</v>
      </c>
      <c r="II136">
        <v>1.7196870422270779E-5</v>
      </c>
      <c r="IJ136">
        <v>-2.1741833173098589E-6</v>
      </c>
      <c r="IK136">
        <v>9.0595066644434051E-10</v>
      </c>
      <c r="IL136">
        <v>-9.5844304854189682E-2</v>
      </c>
      <c r="IM136">
        <v>-1.2435942757381079E-3</v>
      </c>
      <c r="IN136">
        <v>8.3241555849602686E-4</v>
      </c>
      <c r="IO136">
        <v>-6.8006265696850886E-6</v>
      </c>
      <c r="IP136">
        <v>17</v>
      </c>
      <c r="IQ136">
        <v>2050</v>
      </c>
      <c r="IR136">
        <v>3</v>
      </c>
      <c r="IS136">
        <v>34</v>
      </c>
      <c r="IT136">
        <v>116.6</v>
      </c>
      <c r="IU136">
        <v>116.7</v>
      </c>
      <c r="IV136">
        <v>1.79932</v>
      </c>
      <c r="IW136">
        <v>2.5390600000000001</v>
      </c>
      <c r="IX136">
        <v>1.49902</v>
      </c>
      <c r="IY136">
        <v>2.3034699999999999</v>
      </c>
      <c r="IZ136">
        <v>1.69678</v>
      </c>
      <c r="JA136">
        <v>2.2143600000000001</v>
      </c>
      <c r="JB136">
        <v>38.870399999999997</v>
      </c>
      <c r="JC136">
        <v>14.946300000000001</v>
      </c>
      <c r="JD136">
        <v>18</v>
      </c>
      <c r="JE136">
        <v>584.16499999999996</v>
      </c>
      <c r="JF136">
        <v>321.69</v>
      </c>
      <c r="JG136">
        <v>30.0002</v>
      </c>
      <c r="JH136">
        <v>32.698599999999999</v>
      </c>
      <c r="JI136">
        <v>30.000299999999999</v>
      </c>
      <c r="JJ136">
        <v>32.519799999999996</v>
      </c>
      <c r="JK136">
        <v>32.500500000000002</v>
      </c>
      <c r="JL136">
        <v>36.081200000000003</v>
      </c>
      <c r="JM136">
        <v>21.176500000000001</v>
      </c>
      <c r="JN136">
        <v>100</v>
      </c>
      <c r="JO136">
        <v>30</v>
      </c>
      <c r="JP136">
        <v>809.53800000000001</v>
      </c>
      <c r="JQ136">
        <v>31.492999999999999</v>
      </c>
      <c r="JR136">
        <v>98.886799999999994</v>
      </c>
      <c r="JS136">
        <v>98.740099999999998</v>
      </c>
    </row>
    <row r="137" spans="1:279" x14ac:dyDescent="0.2">
      <c r="A137">
        <v>122</v>
      </c>
      <c r="B137">
        <v>1658151494</v>
      </c>
      <c r="C137">
        <v>483</v>
      </c>
      <c r="D137" t="s">
        <v>662</v>
      </c>
      <c r="E137" t="s">
        <v>663</v>
      </c>
      <c r="F137">
        <v>4</v>
      </c>
      <c r="G137">
        <v>1658151491.6875</v>
      </c>
      <c r="H137">
        <f t="shared" si="50"/>
        <v>1.653061496735341E-3</v>
      </c>
      <c r="I137">
        <f t="shared" si="51"/>
        <v>1.653061496735341</v>
      </c>
      <c r="J137">
        <f t="shared" si="52"/>
        <v>8.7801587345227166</v>
      </c>
      <c r="K137">
        <f t="shared" si="53"/>
        <v>784.74512500000003</v>
      </c>
      <c r="L137">
        <f t="shared" si="54"/>
        <v>632.69292438260629</v>
      </c>
      <c r="M137">
        <f t="shared" si="55"/>
        <v>64.10265267849951</v>
      </c>
      <c r="N137">
        <f t="shared" si="56"/>
        <v>79.508150400304416</v>
      </c>
      <c r="O137">
        <f t="shared" si="57"/>
        <v>0.10663780692157707</v>
      </c>
      <c r="P137">
        <f t="shared" si="58"/>
        <v>2.7643219018680547</v>
      </c>
      <c r="Q137">
        <f t="shared" si="59"/>
        <v>0.10440405578610397</v>
      </c>
      <c r="R137">
        <f t="shared" si="60"/>
        <v>6.5449331386429929E-2</v>
      </c>
      <c r="S137">
        <f t="shared" si="61"/>
        <v>194.44029975000004</v>
      </c>
      <c r="T137">
        <f t="shared" si="62"/>
        <v>33.212687120130738</v>
      </c>
      <c r="U137">
        <f t="shared" si="63"/>
        <v>32.3791875</v>
      </c>
      <c r="V137">
        <f t="shared" si="64"/>
        <v>4.8785295892845415</v>
      </c>
      <c r="W137">
        <f t="shared" si="65"/>
        <v>68.142505356040019</v>
      </c>
      <c r="X137">
        <f t="shared" si="66"/>
        <v>3.3394023219030684</v>
      </c>
      <c r="Y137">
        <f t="shared" si="67"/>
        <v>4.9006157088808449</v>
      </c>
      <c r="Z137">
        <f t="shared" si="68"/>
        <v>1.5391272673814731</v>
      </c>
      <c r="AA137">
        <f t="shared" si="69"/>
        <v>-72.900012006028533</v>
      </c>
      <c r="AB137">
        <f t="shared" si="70"/>
        <v>11.929861295999515</v>
      </c>
      <c r="AC137">
        <f t="shared" si="71"/>
        <v>0.98275905481440595</v>
      </c>
      <c r="AD137">
        <f t="shared" si="72"/>
        <v>134.45290809478541</v>
      </c>
      <c r="AE137">
        <f t="shared" si="73"/>
        <v>18.395313155415295</v>
      </c>
      <c r="AF137">
        <f t="shared" si="74"/>
        <v>1.7230521167637114</v>
      </c>
      <c r="AG137">
        <f t="shared" si="75"/>
        <v>8.7801587345227166</v>
      </c>
      <c r="AH137">
        <v>829.56113335809607</v>
      </c>
      <c r="AI137">
        <v>814.5787757575755</v>
      </c>
      <c r="AJ137">
        <v>1.703106843421756</v>
      </c>
      <c r="AK137">
        <v>63.439053204931277</v>
      </c>
      <c r="AL137">
        <f t="shared" si="76"/>
        <v>1.653061496735341</v>
      </c>
      <c r="AM137">
        <v>31.42283835411186</v>
      </c>
      <c r="AN137">
        <v>32.94654303030304</v>
      </c>
      <c r="AO137">
        <v>-9.0761053688901867E-3</v>
      </c>
      <c r="AP137">
        <v>87.696171181003294</v>
      </c>
      <c r="AQ137">
        <v>100</v>
      </c>
      <c r="AR137">
        <v>15</v>
      </c>
      <c r="AS137">
        <f t="shared" si="77"/>
        <v>1</v>
      </c>
      <c r="AT137">
        <f t="shared" si="78"/>
        <v>0</v>
      </c>
      <c r="AU137">
        <f t="shared" si="79"/>
        <v>47329.891046962555</v>
      </c>
      <c r="AV137" t="s">
        <v>412</v>
      </c>
      <c r="AW137" t="s">
        <v>412</v>
      </c>
      <c r="AX137">
        <v>0</v>
      </c>
      <c r="AY137">
        <v>0</v>
      </c>
      <c r="AZ137" t="e">
        <f t="shared" si="80"/>
        <v>#DIV/0!</v>
      </c>
      <c r="BA137">
        <v>0</v>
      </c>
      <c r="BB137" t="s">
        <v>412</v>
      </c>
      <c r="BC137" t="s">
        <v>412</v>
      </c>
      <c r="BD137">
        <v>0</v>
      </c>
      <c r="BE137">
        <v>0</v>
      </c>
      <c r="BF137" t="e">
        <f t="shared" si="81"/>
        <v>#DIV/0!</v>
      </c>
      <c r="BG137">
        <v>0.5</v>
      </c>
      <c r="BH137">
        <f t="shared" si="82"/>
        <v>1009.5225750000001</v>
      </c>
      <c r="BI137">
        <f t="shared" si="83"/>
        <v>8.7801587345227166</v>
      </c>
      <c r="BJ137" t="e">
        <f t="shared" si="84"/>
        <v>#DIV/0!</v>
      </c>
      <c r="BK137">
        <f t="shared" si="85"/>
        <v>8.6973376841253062E-3</v>
      </c>
      <c r="BL137" t="e">
        <f t="shared" si="86"/>
        <v>#DIV/0!</v>
      </c>
      <c r="BM137" t="e">
        <f t="shared" si="87"/>
        <v>#DIV/0!</v>
      </c>
      <c r="BN137" t="s">
        <v>412</v>
      </c>
      <c r="BO137">
        <v>0</v>
      </c>
      <c r="BP137" t="e">
        <f t="shared" si="88"/>
        <v>#DIV/0!</v>
      </c>
      <c r="BQ137" t="e">
        <f t="shared" si="89"/>
        <v>#DIV/0!</v>
      </c>
      <c r="BR137" t="e">
        <f t="shared" si="90"/>
        <v>#DIV/0!</v>
      </c>
      <c r="BS137" t="e">
        <f t="shared" si="91"/>
        <v>#DIV/0!</v>
      </c>
      <c r="BT137" t="e">
        <f t="shared" si="92"/>
        <v>#DIV/0!</v>
      </c>
      <c r="BU137" t="e">
        <f t="shared" si="93"/>
        <v>#DIV/0!</v>
      </c>
      <c r="BV137" t="e">
        <f t="shared" si="94"/>
        <v>#DIV/0!</v>
      </c>
      <c r="BW137" t="e">
        <f t="shared" si="95"/>
        <v>#DIV/0!</v>
      </c>
      <c r="BX137" t="s">
        <v>412</v>
      </c>
      <c r="BY137" t="s">
        <v>412</v>
      </c>
      <c r="BZ137" t="s">
        <v>412</v>
      </c>
      <c r="CA137" t="s">
        <v>412</v>
      </c>
      <c r="CB137" t="s">
        <v>412</v>
      </c>
      <c r="CC137" t="s">
        <v>412</v>
      </c>
      <c r="CD137" t="s">
        <v>412</v>
      </c>
      <c r="CE137" t="s">
        <v>412</v>
      </c>
      <c r="CF137">
        <v>253</v>
      </c>
      <c r="CG137">
        <v>1000</v>
      </c>
      <c r="CH137" t="s">
        <v>413</v>
      </c>
      <c r="CI137">
        <v>1110.1500000000001</v>
      </c>
      <c r="CJ137">
        <v>1175.8634999999999</v>
      </c>
      <c r="CK137">
        <v>1152.67</v>
      </c>
      <c r="CL137">
        <v>1.3005735999999999E-4</v>
      </c>
      <c r="CM137">
        <v>6.5004835999999994E-4</v>
      </c>
      <c r="CN137">
        <v>4.7597999359999997E-2</v>
      </c>
      <c r="CO137">
        <v>5.5000000000000003E-4</v>
      </c>
      <c r="CP137">
        <f t="shared" si="96"/>
        <v>1200.0125</v>
      </c>
      <c r="CQ137">
        <f t="shared" si="97"/>
        <v>1009.5225750000001</v>
      </c>
      <c r="CR137">
        <f t="shared" si="98"/>
        <v>0.84126004937448573</v>
      </c>
      <c r="CS137">
        <f t="shared" si="99"/>
        <v>0.16203189529275738</v>
      </c>
      <c r="CT137">
        <v>6</v>
      </c>
      <c r="CU137">
        <v>0.5</v>
      </c>
      <c r="CV137" t="s">
        <v>414</v>
      </c>
      <c r="CW137">
        <v>2</v>
      </c>
      <c r="CX137" t="b">
        <v>1</v>
      </c>
      <c r="CY137">
        <v>1658151491.6875</v>
      </c>
      <c r="CZ137">
        <v>784.74512500000003</v>
      </c>
      <c r="DA137">
        <v>802.96512499999994</v>
      </c>
      <c r="DB137">
        <v>32.959887500000001</v>
      </c>
      <c r="DC137">
        <v>31.4225125</v>
      </c>
      <c r="DD137">
        <v>787.18624999999997</v>
      </c>
      <c r="DE137">
        <v>32.451875000000001</v>
      </c>
      <c r="DF137">
        <v>650.30087500000002</v>
      </c>
      <c r="DG137">
        <v>101.217125</v>
      </c>
      <c r="DH137">
        <v>0.10003883750000001</v>
      </c>
      <c r="DI137">
        <v>32.4592375</v>
      </c>
      <c r="DJ137">
        <v>999.9</v>
      </c>
      <c r="DK137">
        <v>32.3791875</v>
      </c>
      <c r="DL137">
        <v>0</v>
      </c>
      <c r="DM137">
        <v>0</v>
      </c>
      <c r="DN137">
        <v>8977.2662500000006</v>
      </c>
      <c r="DO137">
        <v>0</v>
      </c>
      <c r="DP137">
        <v>552.65887499999997</v>
      </c>
      <c r="DQ137">
        <v>-18.2199375</v>
      </c>
      <c r="DR137">
        <v>811.49200000000008</v>
      </c>
      <c r="DS137">
        <v>829.01487499999996</v>
      </c>
      <c r="DT137">
        <v>1.53736125</v>
      </c>
      <c r="DU137">
        <v>802.96512499999994</v>
      </c>
      <c r="DV137">
        <v>31.4225125</v>
      </c>
      <c r="DW137">
        <v>3.3361037499999999</v>
      </c>
      <c r="DX137">
        <v>3.1804975</v>
      </c>
      <c r="DY137">
        <v>25.807974999999999</v>
      </c>
      <c r="DZ137">
        <v>25.004325000000001</v>
      </c>
      <c r="EA137">
        <v>1200.0125</v>
      </c>
      <c r="EB137">
        <v>0.95799674999999995</v>
      </c>
      <c r="EC137">
        <v>4.2003387500000003E-2</v>
      </c>
      <c r="ED137">
        <v>0</v>
      </c>
      <c r="EE137">
        <v>2.5487250000000001</v>
      </c>
      <c r="EF137">
        <v>0</v>
      </c>
      <c r="EG137">
        <v>12319.862499999999</v>
      </c>
      <c r="EH137">
        <v>9555.0837500000016</v>
      </c>
      <c r="EI137">
        <v>46.5</v>
      </c>
      <c r="EJ137">
        <v>48.804250000000003</v>
      </c>
      <c r="EK137">
        <v>47.944875000000003</v>
      </c>
      <c r="EL137">
        <v>46.875</v>
      </c>
      <c r="EM137">
        <v>46.186999999999998</v>
      </c>
      <c r="EN137">
        <v>1149.6099999999999</v>
      </c>
      <c r="EO137">
        <v>50.402500000000003</v>
      </c>
      <c r="EP137">
        <v>0</v>
      </c>
      <c r="EQ137">
        <v>594000.70000004768</v>
      </c>
      <c r="ER137">
        <v>0</v>
      </c>
      <c r="ES137">
        <v>2.5687000000000002</v>
      </c>
      <c r="ET137">
        <v>-0.45821538144783241</v>
      </c>
      <c r="EU137">
        <v>-10.36923083177428</v>
      </c>
      <c r="EV137">
        <v>12319.965384615391</v>
      </c>
      <c r="EW137">
        <v>15</v>
      </c>
      <c r="EX137">
        <v>1658144494.0999999</v>
      </c>
      <c r="EY137" t="s">
        <v>415</v>
      </c>
      <c r="EZ137">
        <v>1658144494.0999999</v>
      </c>
      <c r="FA137">
        <v>1658144488.0999999</v>
      </c>
      <c r="FB137">
        <v>9</v>
      </c>
      <c r="FC137">
        <v>-0.39</v>
      </c>
      <c r="FD137">
        <v>0.129</v>
      </c>
      <c r="FE137">
        <v>-1.6950000000000001</v>
      </c>
      <c r="FF137">
        <v>0.501</v>
      </c>
      <c r="FG137">
        <v>420</v>
      </c>
      <c r="FH137">
        <v>31</v>
      </c>
      <c r="FI137">
        <v>0.32</v>
      </c>
      <c r="FJ137">
        <v>0.13</v>
      </c>
      <c r="FK137">
        <v>-18.139107500000001</v>
      </c>
      <c r="FL137">
        <v>-9.3130581613467586E-2</v>
      </c>
      <c r="FM137">
        <v>7.483026255299377E-2</v>
      </c>
      <c r="FN137">
        <v>1</v>
      </c>
      <c r="FO137">
        <v>2.5778117647058818</v>
      </c>
      <c r="FP137">
        <v>-0.56249656188430985</v>
      </c>
      <c r="FQ137">
        <v>0.23120685131908569</v>
      </c>
      <c r="FR137">
        <v>1</v>
      </c>
      <c r="FS137">
        <v>1.49978225</v>
      </c>
      <c r="FT137">
        <v>0.36900934333958219</v>
      </c>
      <c r="FU137">
        <v>4.123456059469411E-2</v>
      </c>
      <c r="FV137">
        <v>0</v>
      </c>
      <c r="FW137">
        <v>2</v>
      </c>
      <c r="FX137">
        <v>3</v>
      </c>
      <c r="FY137" t="s">
        <v>428</v>
      </c>
      <c r="FZ137">
        <v>3.3721899999999998</v>
      </c>
      <c r="GA137">
        <v>2.8935300000000002</v>
      </c>
      <c r="GB137">
        <v>0.155999</v>
      </c>
      <c r="GC137">
        <v>0.160328</v>
      </c>
      <c r="GD137">
        <v>0.13825699999999999</v>
      </c>
      <c r="GE137">
        <v>0.1368</v>
      </c>
      <c r="GF137">
        <v>29314.9</v>
      </c>
      <c r="GG137">
        <v>25355.200000000001</v>
      </c>
      <c r="GH137">
        <v>31034.1</v>
      </c>
      <c r="GI137">
        <v>28130.7</v>
      </c>
      <c r="GJ137">
        <v>35217.699999999997</v>
      </c>
      <c r="GK137">
        <v>34257.599999999999</v>
      </c>
      <c r="GL137">
        <v>40443.5</v>
      </c>
      <c r="GM137">
        <v>39204.199999999997</v>
      </c>
      <c r="GN137">
        <v>2.20377</v>
      </c>
      <c r="GO137">
        <v>1.66828</v>
      </c>
      <c r="GP137">
        <v>0</v>
      </c>
      <c r="GQ137">
        <v>0.10029200000000001</v>
      </c>
      <c r="GR137">
        <v>999.9</v>
      </c>
      <c r="GS137">
        <v>30.746099999999998</v>
      </c>
      <c r="GT137">
        <v>66.7</v>
      </c>
      <c r="GU137">
        <v>34.5</v>
      </c>
      <c r="GV137">
        <v>36.205399999999997</v>
      </c>
      <c r="GW137">
        <v>50.69</v>
      </c>
      <c r="GX137">
        <v>44.963900000000002</v>
      </c>
      <c r="GY137">
        <v>1</v>
      </c>
      <c r="GZ137">
        <v>0.39928399999999997</v>
      </c>
      <c r="HA137">
        <v>0.52966800000000003</v>
      </c>
      <c r="HB137">
        <v>20.213899999999999</v>
      </c>
      <c r="HC137">
        <v>5.2150400000000001</v>
      </c>
      <c r="HD137">
        <v>11.968</v>
      </c>
      <c r="HE137">
        <v>4.9910500000000004</v>
      </c>
      <c r="HF137">
        <v>3.2925</v>
      </c>
      <c r="HG137">
        <v>7858.9</v>
      </c>
      <c r="HH137">
        <v>9999</v>
      </c>
      <c r="HI137">
        <v>9999</v>
      </c>
      <c r="HJ137">
        <v>922</v>
      </c>
      <c r="HK137">
        <v>4.9712399999999999</v>
      </c>
      <c r="HL137">
        <v>1.8738300000000001</v>
      </c>
      <c r="HM137">
        <v>1.87012</v>
      </c>
      <c r="HN137">
        <v>1.8696600000000001</v>
      </c>
      <c r="HO137">
        <v>1.87439</v>
      </c>
      <c r="HP137">
        <v>1.87103</v>
      </c>
      <c r="HQ137">
        <v>1.8665099999999999</v>
      </c>
      <c r="HR137">
        <v>1.8776600000000001</v>
      </c>
      <c r="HS137">
        <v>0</v>
      </c>
      <c r="HT137">
        <v>0</v>
      </c>
      <c r="HU137">
        <v>0</v>
      </c>
      <c r="HV137">
        <v>0</v>
      </c>
      <c r="HW137" t="s">
        <v>417</v>
      </c>
      <c r="HX137" t="s">
        <v>418</v>
      </c>
      <c r="HY137" t="s">
        <v>419</v>
      </c>
      <c r="HZ137" t="s">
        <v>419</v>
      </c>
      <c r="IA137" t="s">
        <v>419</v>
      </c>
      <c r="IB137" t="s">
        <v>419</v>
      </c>
      <c r="IC137">
        <v>0</v>
      </c>
      <c r="ID137">
        <v>100</v>
      </c>
      <c r="IE137">
        <v>100</v>
      </c>
      <c r="IF137">
        <v>-2.448</v>
      </c>
      <c r="IG137">
        <v>0.50749999999999995</v>
      </c>
      <c r="IH137">
        <v>-1.5492032321761531</v>
      </c>
      <c r="II137">
        <v>1.7196870422270779E-5</v>
      </c>
      <c r="IJ137">
        <v>-2.1741833173098589E-6</v>
      </c>
      <c r="IK137">
        <v>9.0595066644434051E-10</v>
      </c>
      <c r="IL137">
        <v>-9.5844304854189682E-2</v>
      </c>
      <c r="IM137">
        <v>-1.2435942757381079E-3</v>
      </c>
      <c r="IN137">
        <v>8.3241555849602686E-4</v>
      </c>
      <c r="IO137">
        <v>-6.8006265696850886E-6</v>
      </c>
      <c r="IP137">
        <v>17</v>
      </c>
      <c r="IQ137">
        <v>2050</v>
      </c>
      <c r="IR137">
        <v>3</v>
      </c>
      <c r="IS137">
        <v>34</v>
      </c>
      <c r="IT137">
        <v>116.7</v>
      </c>
      <c r="IU137">
        <v>116.8</v>
      </c>
      <c r="IV137">
        <v>1.8103</v>
      </c>
      <c r="IW137">
        <v>2.5317400000000001</v>
      </c>
      <c r="IX137">
        <v>1.49902</v>
      </c>
      <c r="IY137">
        <v>2.3034699999999999</v>
      </c>
      <c r="IZ137">
        <v>1.69678</v>
      </c>
      <c r="JA137">
        <v>2.32666</v>
      </c>
      <c r="JB137">
        <v>38.870399999999997</v>
      </c>
      <c r="JC137">
        <v>14.946300000000001</v>
      </c>
      <c r="JD137">
        <v>18</v>
      </c>
      <c r="JE137">
        <v>584.46699999999998</v>
      </c>
      <c r="JF137">
        <v>321.53300000000002</v>
      </c>
      <c r="JG137">
        <v>30.000299999999999</v>
      </c>
      <c r="JH137">
        <v>32.700099999999999</v>
      </c>
      <c r="JI137">
        <v>30.000299999999999</v>
      </c>
      <c r="JJ137">
        <v>32.520099999999999</v>
      </c>
      <c r="JK137">
        <v>32.500500000000002</v>
      </c>
      <c r="JL137">
        <v>36.313499999999998</v>
      </c>
      <c r="JM137">
        <v>21.176500000000001</v>
      </c>
      <c r="JN137">
        <v>100</v>
      </c>
      <c r="JO137">
        <v>30</v>
      </c>
      <c r="JP137">
        <v>816.24599999999998</v>
      </c>
      <c r="JQ137">
        <v>31.504200000000001</v>
      </c>
      <c r="JR137">
        <v>98.885400000000004</v>
      </c>
      <c r="JS137">
        <v>98.740499999999997</v>
      </c>
    </row>
    <row r="138" spans="1:279" x14ac:dyDescent="0.2">
      <c r="A138">
        <v>123</v>
      </c>
      <c r="B138">
        <v>1658151498</v>
      </c>
      <c r="C138">
        <v>487</v>
      </c>
      <c r="D138" t="s">
        <v>664</v>
      </c>
      <c r="E138" t="s">
        <v>665</v>
      </c>
      <c r="F138">
        <v>4</v>
      </c>
      <c r="G138">
        <v>1658151496</v>
      </c>
      <c r="H138">
        <f t="shared" si="50"/>
        <v>1.6529284950084549E-3</v>
      </c>
      <c r="I138">
        <f t="shared" si="51"/>
        <v>1.6529284950084548</v>
      </c>
      <c r="J138">
        <f t="shared" si="52"/>
        <v>8.8781062473742729</v>
      </c>
      <c r="K138">
        <f t="shared" si="53"/>
        <v>791.79414285714279</v>
      </c>
      <c r="L138">
        <f t="shared" si="54"/>
        <v>637.90021838781331</v>
      </c>
      <c r="M138">
        <f t="shared" si="55"/>
        <v>64.631047675972894</v>
      </c>
      <c r="N138">
        <f t="shared" si="56"/>
        <v>80.223338261101532</v>
      </c>
      <c r="O138">
        <f t="shared" si="57"/>
        <v>0.10650084614945977</v>
      </c>
      <c r="P138">
        <f t="shared" si="58"/>
        <v>2.7665784891362062</v>
      </c>
      <c r="Q138">
        <f t="shared" si="59"/>
        <v>0.10427454101184568</v>
      </c>
      <c r="R138">
        <f t="shared" si="60"/>
        <v>6.5367736617870709E-2</v>
      </c>
      <c r="S138">
        <f t="shared" si="61"/>
        <v>194.44235990851215</v>
      </c>
      <c r="T138">
        <f t="shared" si="62"/>
        <v>33.208318792236213</v>
      </c>
      <c r="U138">
        <f t="shared" si="63"/>
        <v>32.376199999999997</v>
      </c>
      <c r="V138">
        <f t="shared" si="64"/>
        <v>4.8777070056403682</v>
      </c>
      <c r="W138">
        <f t="shared" si="65"/>
        <v>68.103065256442392</v>
      </c>
      <c r="X138">
        <f t="shared" si="66"/>
        <v>3.3367444121650385</v>
      </c>
      <c r="Y138">
        <f t="shared" si="67"/>
        <v>4.8995509961269921</v>
      </c>
      <c r="Z138">
        <f t="shared" si="68"/>
        <v>1.5409625934753297</v>
      </c>
      <c r="AA138">
        <f t="shared" si="69"/>
        <v>-72.894146629872864</v>
      </c>
      <c r="AB138">
        <f t="shared" si="70"/>
        <v>11.810690197193624</v>
      </c>
      <c r="AC138">
        <f t="shared" si="71"/>
        <v>0.97211572471249241</v>
      </c>
      <c r="AD138">
        <f t="shared" si="72"/>
        <v>134.3310192005454</v>
      </c>
      <c r="AE138">
        <f t="shared" si="73"/>
        <v>18.244430392536088</v>
      </c>
      <c r="AF138">
        <f t="shared" si="74"/>
        <v>1.6977569331046272</v>
      </c>
      <c r="AG138">
        <f t="shared" si="75"/>
        <v>8.8781062473742729</v>
      </c>
      <c r="AH138">
        <v>836.09503881189801</v>
      </c>
      <c r="AI138">
        <v>821.22527272727245</v>
      </c>
      <c r="AJ138">
        <v>1.6499573213259009</v>
      </c>
      <c r="AK138">
        <v>63.439053204931277</v>
      </c>
      <c r="AL138">
        <f t="shared" si="76"/>
        <v>1.6529284950084548</v>
      </c>
      <c r="AM138">
        <v>31.418427925561861</v>
      </c>
      <c r="AN138">
        <v>32.927365454545438</v>
      </c>
      <c r="AO138">
        <v>-6.3339628201599801E-3</v>
      </c>
      <c r="AP138">
        <v>87.696171181003294</v>
      </c>
      <c r="AQ138">
        <v>101</v>
      </c>
      <c r="AR138">
        <v>16</v>
      </c>
      <c r="AS138">
        <f t="shared" si="77"/>
        <v>1</v>
      </c>
      <c r="AT138">
        <f t="shared" si="78"/>
        <v>0</v>
      </c>
      <c r="AU138">
        <f t="shared" si="79"/>
        <v>47392.674841462067</v>
      </c>
      <c r="AV138" t="s">
        <v>412</v>
      </c>
      <c r="AW138" t="s">
        <v>412</v>
      </c>
      <c r="AX138">
        <v>0</v>
      </c>
      <c r="AY138">
        <v>0</v>
      </c>
      <c r="AZ138" t="e">
        <f t="shared" si="80"/>
        <v>#DIV/0!</v>
      </c>
      <c r="BA138">
        <v>0</v>
      </c>
      <c r="BB138" t="s">
        <v>412</v>
      </c>
      <c r="BC138" t="s">
        <v>412</v>
      </c>
      <c r="BD138">
        <v>0</v>
      </c>
      <c r="BE138">
        <v>0</v>
      </c>
      <c r="BF138" t="e">
        <f t="shared" si="81"/>
        <v>#DIV/0!</v>
      </c>
      <c r="BG138">
        <v>0.5</v>
      </c>
      <c r="BH138">
        <f t="shared" si="82"/>
        <v>1009.5325678282441</v>
      </c>
      <c r="BI138">
        <f t="shared" si="83"/>
        <v>8.8781062473742729</v>
      </c>
      <c r="BJ138" t="e">
        <f t="shared" si="84"/>
        <v>#DIV/0!</v>
      </c>
      <c r="BK138">
        <f t="shared" si="85"/>
        <v>8.7942742317598434E-3</v>
      </c>
      <c r="BL138" t="e">
        <f t="shared" si="86"/>
        <v>#DIV/0!</v>
      </c>
      <c r="BM138" t="e">
        <f t="shared" si="87"/>
        <v>#DIV/0!</v>
      </c>
      <c r="BN138" t="s">
        <v>412</v>
      </c>
      <c r="BO138">
        <v>0</v>
      </c>
      <c r="BP138" t="e">
        <f t="shared" si="88"/>
        <v>#DIV/0!</v>
      </c>
      <c r="BQ138" t="e">
        <f t="shared" si="89"/>
        <v>#DIV/0!</v>
      </c>
      <c r="BR138" t="e">
        <f t="shared" si="90"/>
        <v>#DIV/0!</v>
      </c>
      <c r="BS138" t="e">
        <f t="shared" si="91"/>
        <v>#DIV/0!</v>
      </c>
      <c r="BT138" t="e">
        <f t="shared" si="92"/>
        <v>#DIV/0!</v>
      </c>
      <c r="BU138" t="e">
        <f t="shared" si="93"/>
        <v>#DIV/0!</v>
      </c>
      <c r="BV138" t="e">
        <f t="shared" si="94"/>
        <v>#DIV/0!</v>
      </c>
      <c r="BW138" t="e">
        <f t="shared" si="95"/>
        <v>#DIV/0!</v>
      </c>
      <c r="BX138" t="s">
        <v>412</v>
      </c>
      <c r="BY138" t="s">
        <v>412</v>
      </c>
      <c r="BZ138" t="s">
        <v>412</v>
      </c>
      <c r="CA138" t="s">
        <v>412</v>
      </c>
      <c r="CB138" t="s">
        <v>412</v>
      </c>
      <c r="CC138" t="s">
        <v>412</v>
      </c>
      <c r="CD138" t="s">
        <v>412</v>
      </c>
      <c r="CE138" t="s">
        <v>412</v>
      </c>
      <c r="CF138">
        <v>253</v>
      </c>
      <c r="CG138">
        <v>1000</v>
      </c>
      <c r="CH138" t="s">
        <v>413</v>
      </c>
      <c r="CI138">
        <v>1110.1500000000001</v>
      </c>
      <c r="CJ138">
        <v>1175.8634999999999</v>
      </c>
      <c r="CK138">
        <v>1152.67</v>
      </c>
      <c r="CL138">
        <v>1.3005735999999999E-4</v>
      </c>
      <c r="CM138">
        <v>6.5004835999999994E-4</v>
      </c>
      <c r="CN138">
        <v>4.7597999359999997E-2</v>
      </c>
      <c r="CO138">
        <v>5.5000000000000003E-4</v>
      </c>
      <c r="CP138">
        <f t="shared" si="96"/>
        <v>1200.024285714285</v>
      </c>
      <c r="CQ138">
        <f t="shared" si="97"/>
        <v>1009.5325678282441</v>
      </c>
      <c r="CR138">
        <f t="shared" si="98"/>
        <v>0.84126011435455617</v>
      </c>
      <c r="CS138">
        <f t="shared" si="99"/>
        <v>0.16203202070429357</v>
      </c>
      <c r="CT138">
        <v>6</v>
      </c>
      <c r="CU138">
        <v>0.5</v>
      </c>
      <c r="CV138" t="s">
        <v>414</v>
      </c>
      <c r="CW138">
        <v>2</v>
      </c>
      <c r="CX138" t="b">
        <v>1</v>
      </c>
      <c r="CY138">
        <v>1658151496</v>
      </c>
      <c r="CZ138">
        <v>791.79414285714279</v>
      </c>
      <c r="DA138">
        <v>809.86828571428578</v>
      </c>
      <c r="DB138">
        <v>32.933242857142858</v>
      </c>
      <c r="DC138">
        <v>31.41834285714285</v>
      </c>
      <c r="DD138">
        <v>794.24700000000007</v>
      </c>
      <c r="DE138">
        <v>32.426028571428567</v>
      </c>
      <c r="DF138">
        <v>650.27828571428574</v>
      </c>
      <c r="DG138">
        <v>101.21857142857139</v>
      </c>
      <c r="DH138">
        <v>9.9857085714285726E-2</v>
      </c>
      <c r="DI138">
        <v>32.455385714285718</v>
      </c>
      <c r="DJ138">
        <v>999.89999999999986</v>
      </c>
      <c r="DK138">
        <v>32.376199999999997</v>
      </c>
      <c r="DL138">
        <v>0</v>
      </c>
      <c r="DM138">
        <v>0</v>
      </c>
      <c r="DN138">
        <v>8989.1071428571431</v>
      </c>
      <c r="DO138">
        <v>0</v>
      </c>
      <c r="DP138">
        <v>552.64957142857145</v>
      </c>
      <c r="DQ138">
        <v>-18.07424285714286</v>
      </c>
      <c r="DR138">
        <v>818.75828571428576</v>
      </c>
      <c r="DS138">
        <v>836.13814285714295</v>
      </c>
      <c r="DT138">
        <v>1.5149028571428571</v>
      </c>
      <c r="DU138">
        <v>809.86828571428578</v>
      </c>
      <c r="DV138">
        <v>31.41834285714285</v>
      </c>
      <c r="DW138">
        <v>3.3334542857142848</v>
      </c>
      <c r="DX138">
        <v>3.1801171428571431</v>
      </c>
      <c r="DY138">
        <v>25.79457142857143</v>
      </c>
      <c r="DZ138">
        <v>25.002314285714281</v>
      </c>
      <c r="EA138">
        <v>1200.024285714285</v>
      </c>
      <c r="EB138">
        <v>0.95799585714285718</v>
      </c>
      <c r="EC138">
        <v>4.2004342857142857E-2</v>
      </c>
      <c r="ED138">
        <v>0</v>
      </c>
      <c r="EE138">
        <v>2.7080000000000002</v>
      </c>
      <c r="EF138">
        <v>0</v>
      </c>
      <c r="EG138">
        <v>12318.51428571428</v>
      </c>
      <c r="EH138">
        <v>9555.1885714285709</v>
      </c>
      <c r="EI138">
        <v>46.5</v>
      </c>
      <c r="EJ138">
        <v>48.758857142857153</v>
      </c>
      <c r="EK138">
        <v>47.946000000000012</v>
      </c>
      <c r="EL138">
        <v>46.892714285714291</v>
      </c>
      <c r="EM138">
        <v>46.186999999999998</v>
      </c>
      <c r="EN138">
        <v>1149.6214285714279</v>
      </c>
      <c r="EO138">
        <v>50.405714285714282</v>
      </c>
      <c r="EP138">
        <v>0</v>
      </c>
      <c r="EQ138">
        <v>594004.90000009537</v>
      </c>
      <c r="ER138">
        <v>0</v>
      </c>
      <c r="ES138">
        <v>2.5913919999999999</v>
      </c>
      <c r="ET138">
        <v>1.3981230836770411</v>
      </c>
      <c r="EU138">
        <v>-2.600000143049098</v>
      </c>
      <c r="EV138">
        <v>12318.791999999999</v>
      </c>
      <c r="EW138">
        <v>15</v>
      </c>
      <c r="EX138">
        <v>1658144494.0999999</v>
      </c>
      <c r="EY138" t="s">
        <v>415</v>
      </c>
      <c r="EZ138">
        <v>1658144494.0999999</v>
      </c>
      <c r="FA138">
        <v>1658144488.0999999</v>
      </c>
      <c r="FB138">
        <v>9</v>
      </c>
      <c r="FC138">
        <v>-0.39</v>
      </c>
      <c r="FD138">
        <v>0.129</v>
      </c>
      <c r="FE138">
        <v>-1.6950000000000001</v>
      </c>
      <c r="FF138">
        <v>0.501</v>
      </c>
      <c r="FG138">
        <v>420</v>
      </c>
      <c r="FH138">
        <v>31</v>
      </c>
      <c r="FI138">
        <v>0.32</v>
      </c>
      <c r="FJ138">
        <v>0.13</v>
      </c>
      <c r="FK138">
        <v>-18.140384999999998</v>
      </c>
      <c r="FL138">
        <v>8.1685553470982497E-2</v>
      </c>
      <c r="FM138">
        <v>7.8618072190813695E-2</v>
      </c>
      <c r="FN138">
        <v>1</v>
      </c>
      <c r="FO138">
        <v>2.5958470588235301</v>
      </c>
      <c r="FP138">
        <v>1.233002391323787E-2</v>
      </c>
      <c r="FQ138">
        <v>0.23569935141203799</v>
      </c>
      <c r="FR138">
        <v>1</v>
      </c>
      <c r="FS138">
        <v>1.5110805</v>
      </c>
      <c r="FT138">
        <v>0.27159061913695809</v>
      </c>
      <c r="FU138">
        <v>3.7485050283412993E-2</v>
      </c>
      <c r="FV138">
        <v>0</v>
      </c>
      <c r="FW138">
        <v>2</v>
      </c>
      <c r="FX138">
        <v>3</v>
      </c>
      <c r="FY138" t="s">
        <v>428</v>
      </c>
      <c r="FZ138">
        <v>3.37222</v>
      </c>
      <c r="GA138">
        <v>2.89364</v>
      </c>
      <c r="GB138">
        <v>0.15685499999999999</v>
      </c>
      <c r="GC138">
        <v>0.16117699999999999</v>
      </c>
      <c r="GD138">
        <v>0.138208</v>
      </c>
      <c r="GE138">
        <v>0.1368</v>
      </c>
      <c r="GF138">
        <v>29284.799999999999</v>
      </c>
      <c r="GG138">
        <v>25329.3</v>
      </c>
      <c r="GH138">
        <v>31033.8</v>
      </c>
      <c r="GI138">
        <v>28130.5</v>
      </c>
      <c r="GJ138">
        <v>35219.199999999997</v>
      </c>
      <c r="GK138">
        <v>34257.4</v>
      </c>
      <c r="GL138">
        <v>40442.800000000003</v>
      </c>
      <c r="GM138">
        <v>39204</v>
      </c>
      <c r="GN138">
        <v>2.2029000000000001</v>
      </c>
      <c r="GO138">
        <v>1.66845</v>
      </c>
      <c r="GP138">
        <v>0</v>
      </c>
      <c r="GQ138">
        <v>0.100829</v>
      </c>
      <c r="GR138">
        <v>999.9</v>
      </c>
      <c r="GS138">
        <v>30.741199999999999</v>
      </c>
      <c r="GT138">
        <v>66.7</v>
      </c>
      <c r="GU138">
        <v>34.5</v>
      </c>
      <c r="GV138">
        <v>36.202800000000003</v>
      </c>
      <c r="GW138">
        <v>50.81</v>
      </c>
      <c r="GX138">
        <v>44.435099999999998</v>
      </c>
      <c r="GY138">
        <v>1</v>
      </c>
      <c r="GZ138">
        <v>0.39967000000000003</v>
      </c>
      <c r="HA138">
        <v>0.53163899999999997</v>
      </c>
      <c r="HB138">
        <v>20.213799999999999</v>
      </c>
      <c r="HC138">
        <v>5.2145900000000003</v>
      </c>
      <c r="HD138">
        <v>11.968</v>
      </c>
      <c r="HE138">
        <v>4.9911000000000003</v>
      </c>
      <c r="HF138">
        <v>3.2925</v>
      </c>
      <c r="HG138">
        <v>7858.9</v>
      </c>
      <c r="HH138">
        <v>9999</v>
      </c>
      <c r="HI138">
        <v>9999</v>
      </c>
      <c r="HJ138">
        <v>922</v>
      </c>
      <c r="HK138">
        <v>4.9712500000000004</v>
      </c>
      <c r="HL138">
        <v>1.87382</v>
      </c>
      <c r="HM138">
        <v>1.87012</v>
      </c>
      <c r="HN138">
        <v>1.8696600000000001</v>
      </c>
      <c r="HO138">
        <v>1.87439</v>
      </c>
      <c r="HP138">
        <v>1.87103</v>
      </c>
      <c r="HQ138">
        <v>1.8665099999999999</v>
      </c>
      <c r="HR138">
        <v>1.87764</v>
      </c>
      <c r="HS138">
        <v>0</v>
      </c>
      <c r="HT138">
        <v>0</v>
      </c>
      <c r="HU138">
        <v>0</v>
      </c>
      <c r="HV138">
        <v>0</v>
      </c>
      <c r="HW138" t="s">
        <v>417</v>
      </c>
      <c r="HX138" t="s">
        <v>418</v>
      </c>
      <c r="HY138" t="s">
        <v>419</v>
      </c>
      <c r="HZ138" t="s">
        <v>419</v>
      </c>
      <c r="IA138" t="s">
        <v>419</v>
      </c>
      <c r="IB138" t="s">
        <v>419</v>
      </c>
      <c r="IC138">
        <v>0</v>
      </c>
      <c r="ID138">
        <v>100</v>
      </c>
      <c r="IE138">
        <v>100</v>
      </c>
      <c r="IF138">
        <v>-2.4590000000000001</v>
      </c>
      <c r="IG138">
        <v>0.50700000000000001</v>
      </c>
      <c r="IH138">
        <v>-1.5492032321761531</v>
      </c>
      <c r="II138">
        <v>1.7196870422270779E-5</v>
      </c>
      <c r="IJ138">
        <v>-2.1741833173098589E-6</v>
      </c>
      <c r="IK138">
        <v>9.0595066644434051E-10</v>
      </c>
      <c r="IL138">
        <v>-9.5844304854189682E-2</v>
      </c>
      <c r="IM138">
        <v>-1.2435942757381079E-3</v>
      </c>
      <c r="IN138">
        <v>8.3241555849602686E-4</v>
      </c>
      <c r="IO138">
        <v>-6.8006265696850886E-6</v>
      </c>
      <c r="IP138">
        <v>17</v>
      </c>
      <c r="IQ138">
        <v>2050</v>
      </c>
      <c r="IR138">
        <v>3</v>
      </c>
      <c r="IS138">
        <v>34</v>
      </c>
      <c r="IT138">
        <v>116.7</v>
      </c>
      <c r="IU138">
        <v>116.8</v>
      </c>
      <c r="IV138">
        <v>1.8225100000000001</v>
      </c>
      <c r="IW138">
        <v>2.5354000000000001</v>
      </c>
      <c r="IX138">
        <v>1.49902</v>
      </c>
      <c r="IY138">
        <v>2.3034699999999999</v>
      </c>
      <c r="IZ138">
        <v>1.69678</v>
      </c>
      <c r="JA138">
        <v>2.3828100000000001</v>
      </c>
      <c r="JB138">
        <v>38.870399999999997</v>
      </c>
      <c r="JC138">
        <v>14.946300000000001</v>
      </c>
      <c r="JD138">
        <v>18</v>
      </c>
      <c r="JE138">
        <v>583.875</v>
      </c>
      <c r="JF138">
        <v>321.637</v>
      </c>
      <c r="JG138">
        <v>30.000499999999999</v>
      </c>
      <c r="JH138">
        <v>32.702599999999997</v>
      </c>
      <c r="JI138">
        <v>30.000299999999999</v>
      </c>
      <c r="JJ138">
        <v>32.5227</v>
      </c>
      <c r="JK138">
        <v>32.502800000000001</v>
      </c>
      <c r="JL138">
        <v>36.554000000000002</v>
      </c>
      <c r="JM138">
        <v>20.894500000000001</v>
      </c>
      <c r="JN138">
        <v>100</v>
      </c>
      <c r="JO138">
        <v>30</v>
      </c>
      <c r="JP138">
        <v>822.92399999999998</v>
      </c>
      <c r="JQ138">
        <v>31.523</v>
      </c>
      <c r="JR138">
        <v>98.884</v>
      </c>
      <c r="JS138">
        <v>98.74</v>
      </c>
    </row>
    <row r="139" spans="1:279" x14ac:dyDescent="0.2">
      <c r="A139">
        <v>124</v>
      </c>
      <c r="B139">
        <v>1658151502</v>
      </c>
      <c r="C139">
        <v>491</v>
      </c>
      <c r="D139" t="s">
        <v>666</v>
      </c>
      <c r="E139" t="s">
        <v>667</v>
      </c>
      <c r="F139">
        <v>4</v>
      </c>
      <c r="G139">
        <v>1658151499.6875</v>
      </c>
      <c r="H139">
        <f t="shared" si="50"/>
        <v>1.6780814799803674E-3</v>
      </c>
      <c r="I139">
        <f t="shared" si="51"/>
        <v>1.6780814799803674</v>
      </c>
      <c r="J139">
        <f t="shared" si="52"/>
        <v>8.8702137781669297</v>
      </c>
      <c r="K139">
        <f t="shared" si="53"/>
        <v>797.71787500000005</v>
      </c>
      <c r="L139">
        <f t="shared" si="54"/>
        <v>645.87517440642478</v>
      </c>
      <c r="M139">
        <f t="shared" si="55"/>
        <v>65.438925758018001</v>
      </c>
      <c r="N139">
        <f t="shared" si="56"/>
        <v>80.823358547483465</v>
      </c>
      <c r="O139">
        <f t="shared" si="57"/>
        <v>0.10820227733828901</v>
      </c>
      <c r="P139">
        <f t="shared" si="58"/>
        <v>2.7688752399894034</v>
      </c>
      <c r="Q139">
        <f t="shared" si="59"/>
        <v>0.1059069587958003</v>
      </c>
      <c r="R139">
        <f t="shared" si="60"/>
        <v>6.6394019068257606E-2</v>
      </c>
      <c r="S139">
        <f t="shared" si="61"/>
        <v>194.43843187499999</v>
      </c>
      <c r="T139">
        <f t="shared" si="62"/>
        <v>33.199229108729547</v>
      </c>
      <c r="U139">
        <f t="shared" si="63"/>
        <v>32.370249999999999</v>
      </c>
      <c r="V139">
        <f t="shared" si="64"/>
        <v>4.8760690815272882</v>
      </c>
      <c r="W139">
        <f t="shared" si="65"/>
        <v>68.089066923171671</v>
      </c>
      <c r="X139">
        <f t="shared" si="66"/>
        <v>3.3357530890504807</v>
      </c>
      <c r="Y139">
        <f t="shared" si="67"/>
        <v>4.8991023666316051</v>
      </c>
      <c r="Z139">
        <f t="shared" si="68"/>
        <v>1.5403159924768075</v>
      </c>
      <c r="AA139">
        <f t="shared" si="69"/>
        <v>-74.0033932671342</v>
      </c>
      <c r="AB139">
        <f t="shared" si="70"/>
        <v>12.466378706873719</v>
      </c>
      <c r="AC139">
        <f t="shared" si="71"/>
        <v>1.0251949582392115</v>
      </c>
      <c r="AD139">
        <f t="shared" si="72"/>
        <v>133.92661227297873</v>
      </c>
      <c r="AE139">
        <f t="shared" si="73"/>
        <v>18.358680111072708</v>
      </c>
      <c r="AF139">
        <f t="shared" si="74"/>
        <v>1.6830202473290663</v>
      </c>
      <c r="AG139">
        <f t="shared" si="75"/>
        <v>8.8702137781669297</v>
      </c>
      <c r="AH139">
        <v>842.85854673373888</v>
      </c>
      <c r="AI139">
        <v>827.90722424242392</v>
      </c>
      <c r="AJ139">
        <v>1.672969726668414</v>
      </c>
      <c r="AK139">
        <v>63.439053204931277</v>
      </c>
      <c r="AL139">
        <f t="shared" si="76"/>
        <v>1.6780814799803674</v>
      </c>
      <c r="AM139">
        <v>31.419259822545509</v>
      </c>
      <c r="AN139">
        <v>32.921991515151511</v>
      </c>
      <c r="AO139">
        <v>-1.007219846319241E-3</v>
      </c>
      <c r="AP139">
        <v>87.696171181003294</v>
      </c>
      <c r="AQ139">
        <v>101</v>
      </c>
      <c r="AR139">
        <v>16</v>
      </c>
      <c r="AS139">
        <f t="shared" si="77"/>
        <v>1</v>
      </c>
      <c r="AT139">
        <f t="shared" si="78"/>
        <v>0</v>
      </c>
      <c r="AU139">
        <f t="shared" si="79"/>
        <v>47456.235524699623</v>
      </c>
      <c r="AV139" t="s">
        <v>412</v>
      </c>
      <c r="AW139" t="s">
        <v>412</v>
      </c>
      <c r="AX139">
        <v>0</v>
      </c>
      <c r="AY139">
        <v>0</v>
      </c>
      <c r="AZ139" t="e">
        <f t="shared" si="80"/>
        <v>#DIV/0!</v>
      </c>
      <c r="BA139">
        <v>0</v>
      </c>
      <c r="BB139" t="s">
        <v>412</v>
      </c>
      <c r="BC139" t="s">
        <v>412</v>
      </c>
      <c r="BD139">
        <v>0</v>
      </c>
      <c r="BE139">
        <v>0</v>
      </c>
      <c r="BF139" t="e">
        <f t="shared" si="81"/>
        <v>#DIV/0!</v>
      </c>
      <c r="BG139">
        <v>0.5</v>
      </c>
      <c r="BH139">
        <f t="shared" si="82"/>
        <v>1009.5130875000001</v>
      </c>
      <c r="BI139">
        <f t="shared" si="83"/>
        <v>8.8702137781669297</v>
      </c>
      <c r="BJ139" t="e">
        <f t="shared" si="84"/>
        <v>#DIV/0!</v>
      </c>
      <c r="BK139">
        <f t="shared" si="85"/>
        <v>8.7866258377427217E-3</v>
      </c>
      <c r="BL139" t="e">
        <f t="shared" si="86"/>
        <v>#DIV/0!</v>
      </c>
      <c r="BM139" t="e">
        <f t="shared" si="87"/>
        <v>#DIV/0!</v>
      </c>
      <c r="BN139" t="s">
        <v>412</v>
      </c>
      <c r="BO139">
        <v>0</v>
      </c>
      <c r="BP139" t="e">
        <f t="shared" si="88"/>
        <v>#DIV/0!</v>
      </c>
      <c r="BQ139" t="e">
        <f t="shared" si="89"/>
        <v>#DIV/0!</v>
      </c>
      <c r="BR139" t="e">
        <f t="shared" si="90"/>
        <v>#DIV/0!</v>
      </c>
      <c r="BS139" t="e">
        <f t="shared" si="91"/>
        <v>#DIV/0!</v>
      </c>
      <c r="BT139" t="e">
        <f t="shared" si="92"/>
        <v>#DIV/0!</v>
      </c>
      <c r="BU139" t="e">
        <f t="shared" si="93"/>
        <v>#DIV/0!</v>
      </c>
      <c r="BV139" t="e">
        <f t="shared" si="94"/>
        <v>#DIV/0!</v>
      </c>
      <c r="BW139" t="e">
        <f t="shared" si="95"/>
        <v>#DIV/0!</v>
      </c>
      <c r="BX139" t="s">
        <v>412</v>
      </c>
      <c r="BY139" t="s">
        <v>412</v>
      </c>
      <c r="BZ139" t="s">
        <v>412</v>
      </c>
      <c r="CA139" t="s">
        <v>412</v>
      </c>
      <c r="CB139" t="s">
        <v>412</v>
      </c>
      <c r="CC139" t="s">
        <v>412</v>
      </c>
      <c r="CD139" t="s">
        <v>412</v>
      </c>
      <c r="CE139" t="s">
        <v>412</v>
      </c>
      <c r="CF139">
        <v>253</v>
      </c>
      <c r="CG139">
        <v>1000</v>
      </c>
      <c r="CH139" t="s">
        <v>413</v>
      </c>
      <c r="CI139">
        <v>1110.1500000000001</v>
      </c>
      <c r="CJ139">
        <v>1175.8634999999999</v>
      </c>
      <c r="CK139">
        <v>1152.67</v>
      </c>
      <c r="CL139">
        <v>1.3005735999999999E-4</v>
      </c>
      <c r="CM139">
        <v>6.5004835999999994E-4</v>
      </c>
      <c r="CN139">
        <v>4.7597999359999997E-2</v>
      </c>
      <c r="CO139">
        <v>5.5000000000000003E-4</v>
      </c>
      <c r="CP139">
        <f t="shared" si="96"/>
        <v>1200.00125</v>
      </c>
      <c r="CQ139">
        <f t="shared" si="97"/>
        <v>1009.5130875000001</v>
      </c>
      <c r="CR139">
        <f t="shared" si="98"/>
        <v>0.84126002993746885</v>
      </c>
      <c r="CS139">
        <f t="shared" si="99"/>
        <v>0.16203185777931481</v>
      </c>
      <c r="CT139">
        <v>6</v>
      </c>
      <c r="CU139">
        <v>0.5</v>
      </c>
      <c r="CV139" t="s">
        <v>414</v>
      </c>
      <c r="CW139">
        <v>2</v>
      </c>
      <c r="CX139" t="b">
        <v>1</v>
      </c>
      <c r="CY139">
        <v>1658151499.6875</v>
      </c>
      <c r="CZ139">
        <v>797.71787500000005</v>
      </c>
      <c r="DA139">
        <v>815.89537499999994</v>
      </c>
      <c r="DB139">
        <v>32.923524999999998</v>
      </c>
      <c r="DC139">
        <v>31.421800000000001</v>
      </c>
      <c r="DD139">
        <v>800.18112500000007</v>
      </c>
      <c r="DE139">
        <v>32.416600000000003</v>
      </c>
      <c r="DF139">
        <v>650.29587500000002</v>
      </c>
      <c r="DG139">
        <v>101.21825</v>
      </c>
      <c r="DH139">
        <v>9.9974249999999987E-2</v>
      </c>
      <c r="DI139">
        <v>32.453762500000003</v>
      </c>
      <c r="DJ139">
        <v>999.9</v>
      </c>
      <c r="DK139">
        <v>32.370249999999999</v>
      </c>
      <c r="DL139">
        <v>0</v>
      </c>
      <c r="DM139">
        <v>0</v>
      </c>
      <c r="DN139">
        <v>9001.3274999999994</v>
      </c>
      <c r="DO139">
        <v>0</v>
      </c>
      <c r="DP139">
        <v>550.93949999999995</v>
      </c>
      <c r="DQ139">
        <v>-18.177624999999999</v>
      </c>
      <c r="DR139">
        <v>824.87549999999999</v>
      </c>
      <c r="DS139">
        <v>842.36387500000001</v>
      </c>
      <c r="DT139">
        <v>1.5017125</v>
      </c>
      <c r="DU139">
        <v>815.89537499999994</v>
      </c>
      <c r="DV139">
        <v>31.421800000000001</v>
      </c>
      <c r="DW139">
        <v>3.3324600000000002</v>
      </c>
      <c r="DX139">
        <v>3.1804587500000001</v>
      </c>
      <c r="DY139">
        <v>25.7895</v>
      </c>
      <c r="DZ139">
        <v>25.004100000000001</v>
      </c>
      <c r="EA139">
        <v>1200.00125</v>
      </c>
      <c r="EB139">
        <v>0.95799674999999995</v>
      </c>
      <c r="EC139">
        <v>4.2003387500000003E-2</v>
      </c>
      <c r="ED139">
        <v>0</v>
      </c>
      <c r="EE139">
        <v>2.7584</v>
      </c>
      <c r="EF139">
        <v>0</v>
      </c>
      <c r="EG139">
        <v>12317.487499999999</v>
      </c>
      <c r="EH139">
        <v>9554.9912500000009</v>
      </c>
      <c r="EI139">
        <v>46.5</v>
      </c>
      <c r="EJ139">
        <v>48.780999999999999</v>
      </c>
      <c r="EK139">
        <v>47.968499999999999</v>
      </c>
      <c r="EL139">
        <v>46.913749999999993</v>
      </c>
      <c r="EM139">
        <v>46.186999999999998</v>
      </c>
      <c r="EN139">
        <v>1149.5999999999999</v>
      </c>
      <c r="EO139">
        <v>50.401249999999997</v>
      </c>
      <c r="EP139">
        <v>0</v>
      </c>
      <c r="EQ139">
        <v>594009.10000014305</v>
      </c>
      <c r="ER139">
        <v>0</v>
      </c>
      <c r="ES139">
        <v>2.642788461538462</v>
      </c>
      <c r="ET139">
        <v>1.1507521406261849</v>
      </c>
      <c r="EU139">
        <v>-8.0820514652438575</v>
      </c>
      <c r="EV139">
        <v>12318.80769230769</v>
      </c>
      <c r="EW139">
        <v>15</v>
      </c>
      <c r="EX139">
        <v>1658144494.0999999</v>
      </c>
      <c r="EY139" t="s">
        <v>415</v>
      </c>
      <c r="EZ139">
        <v>1658144494.0999999</v>
      </c>
      <c r="FA139">
        <v>1658144488.0999999</v>
      </c>
      <c r="FB139">
        <v>9</v>
      </c>
      <c r="FC139">
        <v>-0.39</v>
      </c>
      <c r="FD139">
        <v>0.129</v>
      </c>
      <c r="FE139">
        <v>-1.6950000000000001</v>
      </c>
      <c r="FF139">
        <v>0.501</v>
      </c>
      <c r="FG139">
        <v>420</v>
      </c>
      <c r="FH139">
        <v>31</v>
      </c>
      <c r="FI139">
        <v>0.32</v>
      </c>
      <c r="FJ139">
        <v>0.13</v>
      </c>
      <c r="FK139">
        <v>-18.140425</v>
      </c>
      <c r="FL139">
        <v>5.618386491556765E-2</v>
      </c>
      <c r="FM139">
        <v>7.9258298461422891E-2</v>
      </c>
      <c r="FN139">
        <v>1</v>
      </c>
      <c r="FO139">
        <v>2.609485294117647</v>
      </c>
      <c r="FP139">
        <v>0.80655920930216318</v>
      </c>
      <c r="FQ139">
        <v>0.23272882241728679</v>
      </c>
      <c r="FR139">
        <v>1</v>
      </c>
      <c r="FS139">
        <v>1.52006675</v>
      </c>
      <c r="FT139">
        <v>3.4988780487802539E-2</v>
      </c>
      <c r="FU139">
        <v>2.863770105887516E-2</v>
      </c>
      <c r="FV139">
        <v>1</v>
      </c>
      <c r="FW139">
        <v>3</v>
      </c>
      <c r="FX139">
        <v>3</v>
      </c>
      <c r="FY139" t="s">
        <v>416</v>
      </c>
      <c r="FZ139">
        <v>3.3723200000000002</v>
      </c>
      <c r="GA139">
        <v>2.8936899999999999</v>
      </c>
      <c r="GB139">
        <v>0.15770600000000001</v>
      </c>
      <c r="GC139">
        <v>0.162051</v>
      </c>
      <c r="GD139">
        <v>0.13819300000000001</v>
      </c>
      <c r="GE139">
        <v>0.136846</v>
      </c>
      <c r="GF139">
        <v>29255.1</v>
      </c>
      <c r="GG139">
        <v>25302.1</v>
      </c>
      <c r="GH139">
        <v>31033.7</v>
      </c>
      <c r="GI139">
        <v>28129.7</v>
      </c>
      <c r="GJ139">
        <v>35219.9</v>
      </c>
      <c r="GK139">
        <v>34254.699999999997</v>
      </c>
      <c r="GL139">
        <v>40442.9</v>
      </c>
      <c r="GM139">
        <v>39203</v>
      </c>
      <c r="GN139">
        <v>2.2030500000000002</v>
      </c>
      <c r="GO139">
        <v>1.66855</v>
      </c>
      <c r="GP139">
        <v>0</v>
      </c>
      <c r="GQ139">
        <v>0.100315</v>
      </c>
      <c r="GR139">
        <v>999.9</v>
      </c>
      <c r="GS139">
        <v>30.735199999999999</v>
      </c>
      <c r="GT139">
        <v>66.7</v>
      </c>
      <c r="GU139">
        <v>34.5</v>
      </c>
      <c r="GV139">
        <v>36.206099999999999</v>
      </c>
      <c r="GW139">
        <v>50.66</v>
      </c>
      <c r="GX139">
        <v>44.222799999999999</v>
      </c>
      <c r="GY139">
        <v>1</v>
      </c>
      <c r="GZ139">
        <v>0.39963399999999999</v>
      </c>
      <c r="HA139">
        <v>0.53358700000000003</v>
      </c>
      <c r="HB139">
        <v>20.214099999999998</v>
      </c>
      <c r="HC139">
        <v>5.2153400000000003</v>
      </c>
      <c r="HD139">
        <v>11.968</v>
      </c>
      <c r="HE139">
        <v>4.9909999999999997</v>
      </c>
      <c r="HF139">
        <v>3.2925</v>
      </c>
      <c r="HG139">
        <v>7859.1</v>
      </c>
      <c r="HH139">
        <v>9999</v>
      </c>
      <c r="HI139">
        <v>9999</v>
      </c>
      <c r="HJ139">
        <v>922</v>
      </c>
      <c r="HK139">
        <v>4.97126</v>
      </c>
      <c r="HL139">
        <v>1.87381</v>
      </c>
      <c r="HM139">
        <v>1.87012</v>
      </c>
      <c r="HN139">
        <v>1.8696600000000001</v>
      </c>
      <c r="HO139">
        <v>1.87439</v>
      </c>
      <c r="HP139">
        <v>1.87103</v>
      </c>
      <c r="HQ139">
        <v>1.8665099999999999</v>
      </c>
      <c r="HR139">
        <v>1.8776200000000001</v>
      </c>
      <c r="HS139">
        <v>0</v>
      </c>
      <c r="HT139">
        <v>0</v>
      </c>
      <c r="HU139">
        <v>0</v>
      </c>
      <c r="HV139">
        <v>0</v>
      </c>
      <c r="HW139" t="s">
        <v>417</v>
      </c>
      <c r="HX139" t="s">
        <v>418</v>
      </c>
      <c r="HY139" t="s">
        <v>419</v>
      </c>
      <c r="HZ139" t="s">
        <v>419</v>
      </c>
      <c r="IA139" t="s">
        <v>419</v>
      </c>
      <c r="IB139" t="s">
        <v>419</v>
      </c>
      <c r="IC139">
        <v>0</v>
      </c>
      <c r="ID139">
        <v>100</v>
      </c>
      <c r="IE139">
        <v>100</v>
      </c>
      <c r="IF139">
        <v>-2.4700000000000002</v>
      </c>
      <c r="IG139">
        <v>0.50680000000000003</v>
      </c>
      <c r="IH139">
        <v>-1.5492032321761531</v>
      </c>
      <c r="II139">
        <v>1.7196870422270779E-5</v>
      </c>
      <c r="IJ139">
        <v>-2.1741833173098589E-6</v>
      </c>
      <c r="IK139">
        <v>9.0595066644434051E-10</v>
      </c>
      <c r="IL139">
        <v>-9.5844304854189682E-2</v>
      </c>
      <c r="IM139">
        <v>-1.2435942757381079E-3</v>
      </c>
      <c r="IN139">
        <v>8.3241555849602686E-4</v>
      </c>
      <c r="IO139">
        <v>-6.8006265696850886E-6</v>
      </c>
      <c r="IP139">
        <v>17</v>
      </c>
      <c r="IQ139">
        <v>2050</v>
      </c>
      <c r="IR139">
        <v>3</v>
      </c>
      <c r="IS139">
        <v>34</v>
      </c>
      <c r="IT139">
        <v>116.8</v>
      </c>
      <c r="IU139">
        <v>116.9</v>
      </c>
      <c r="IV139">
        <v>1.8347199999999999</v>
      </c>
      <c r="IW139">
        <v>2.5305200000000001</v>
      </c>
      <c r="IX139">
        <v>1.49902</v>
      </c>
      <c r="IY139">
        <v>2.3034699999999999</v>
      </c>
      <c r="IZ139">
        <v>1.69678</v>
      </c>
      <c r="JA139">
        <v>2.3901400000000002</v>
      </c>
      <c r="JB139">
        <v>38.870399999999997</v>
      </c>
      <c r="JC139">
        <v>14.9551</v>
      </c>
      <c r="JD139">
        <v>18</v>
      </c>
      <c r="JE139">
        <v>583.98099999999999</v>
      </c>
      <c r="JF139">
        <v>321.69200000000001</v>
      </c>
      <c r="JG139">
        <v>30.000599999999999</v>
      </c>
      <c r="JH139">
        <v>32.703000000000003</v>
      </c>
      <c r="JI139">
        <v>30.0002</v>
      </c>
      <c r="JJ139">
        <v>32.5227</v>
      </c>
      <c r="JK139">
        <v>32.503399999999999</v>
      </c>
      <c r="JL139">
        <v>36.793500000000002</v>
      </c>
      <c r="JM139">
        <v>20.894500000000001</v>
      </c>
      <c r="JN139">
        <v>100</v>
      </c>
      <c r="JO139">
        <v>30</v>
      </c>
      <c r="JP139">
        <v>829.60199999999998</v>
      </c>
      <c r="JQ139">
        <v>31.5303</v>
      </c>
      <c r="JR139">
        <v>98.884</v>
      </c>
      <c r="JS139">
        <v>98.737300000000005</v>
      </c>
    </row>
    <row r="140" spans="1:279" x14ac:dyDescent="0.2">
      <c r="A140">
        <v>125</v>
      </c>
      <c r="B140">
        <v>1658151506</v>
      </c>
      <c r="C140">
        <v>495</v>
      </c>
      <c r="D140" t="s">
        <v>668</v>
      </c>
      <c r="E140" t="s">
        <v>669</v>
      </c>
      <c r="F140">
        <v>4</v>
      </c>
      <c r="G140">
        <v>1658151504</v>
      </c>
      <c r="H140">
        <f t="shared" si="50"/>
        <v>1.6517979813261865E-3</v>
      </c>
      <c r="I140">
        <f t="shared" si="51"/>
        <v>1.6517979813261865</v>
      </c>
      <c r="J140">
        <f t="shared" si="52"/>
        <v>9.1461640326600886</v>
      </c>
      <c r="K140">
        <f t="shared" si="53"/>
        <v>804.65742857142868</v>
      </c>
      <c r="L140">
        <f t="shared" si="54"/>
        <v>646.40314115489127</v>
      </c>
      <c r="M140">
        <f t="shared" si="55"/>
        <v>65.492204650534092</v>
      </c>
      <c r="N140">
        <f t="shared" si="56"/>
        <v>81.526195697964326</v>
      </c>
      <c r="O140">
        <f t="shared" si="57"/>
        <v>0.10650123314095332</v>
      </c>
      <c r="P140">
        <f t="shared" si="58"/>
        <v>2.7640751097015603</v>
      </c>
      <c r="Q140">
        <f t="shared" si="59"/>
        <v>0.10427294112270963</v>
      </c>
      <c r="R140">
        <f t="shared" si="60"/>
        <v>6.5366908293361531E-2</v>
      </c>
      <c r="S140">
        <f t="shared" si="61"/>
        <v>194.43451199999998</v>
      </c>
      <c r="T140">
        <f t="shared" si="62"/>
        <v>33.209694666874071</v>
      </c>
      <c r="U140">
        <f t="shared" si="63"/>
        <v>32.368785714285707</v>
      </c>
      <c r="V140">
        <f t="shared" si="64"/>
        <v>4.8756660643693781</v>
      </c>
      <c r="W140">
        <f t="shared" si="65"/>
        <v>68.080249848102497</v>
      </c>
      <c r="X140">
        <f t="shared" si="66"/>
        <v>3.3357179575514042</v>
      </c>
      <c r="Y140">
        <f t="shared" si="67"/>
        <v>4.8996852464465146</v>
      </c>
      <c r="Z140">
        <f t="shared" si="68"/>
        <v>1.5399481068179739</v>
      </c>
      <c r="AA140">
        <f t="shared" si="69"/>
        <v>-72.844290976484828</v>
      </c>
      <c r="AB140">
        <f t="shared" si="70"/>
        <v>12.977235976394475</v>
      </c>
      <c r="AC140">
        <f t="shared" si="71"/>
        <v>1.0690629311206055</v>
      </c>
      <c r="AD140">
        <f t="shared" si="72"/>
        <v>135.63651993103025</v>
      </c>
      <c r="AE140">
        <f t="shared" si="73"/>
        <v>18.605534452758615</v>
      </c>
      <c r="AF140">
        <f t="shared" si="74"/>
        <v>1.6396092511693741</v>
      </c>
      <c r="AG140">
        <f t="shared" si="75"/>
        <v>9.1461640326600886</v>
      </c>
      <c r="AH140">
        <v>849.75902483656773</v>
      </c>
      <c r="AI140">
        <v>834.55941818181793</v>
      </c>
      <c r="AJ140">
        <v>1.6690447948114639</v>
      </c>
      <c r="AK140">
        <v>63.439053204931277</v>
      </c>
      <c r="AL140">
        <f t="shared" si="76"/>
        <v>1.6517979813261865</v>
      </c>
      <c r="AM140">
        <v>31.451492367815192</v>
      </c>
      <c r="AN140">
        <v>32.926235151515137</v>
      </c>
      <c r="AO140">
        <v>-1.5685140980918711E-4</v>
      </c>
      <c r="AP140">
        <v>87.696171181003294</v>
      </c>
      <c r="AQ140">
        <v>101</v>
      </c>
      <c r="AR140">
        <v>16</v>
      </c>
      <c r="AS140">
        <f t="shared" si="77"/>
        <v>1</v>
      </c>
      <c r="AT140">
        <f t="shared" si="78"/>
        <v>0</v>
      </c>
      <c r="AU140">
        <f t="shared" si="79"/>
        <v>47323.61919212377</v>
      </c>
      <c r="AV140" t="s">
        <v>412</v>
      </c>
      <c r="AW140" t="s">
        <v>412</v>
      </c>
      <c r="AX140">
        <v>0</v>
      </c>
      <c r="AY140">
        <v>0</v>
      </c>
      <c r="AZ140" t="e">
        <f t="shared" si="80"/>
        <v>#DIV/0!</v>
      </c>
      <c r="BA140">
        <v>0</v>
      </c>
      <c r="BB140" t="s">
        <v>412</v>
      </c>
      <c r="BC140" t="s">
        <v>412</v>
      </c>
      <c r="BD140">
        <v>0</v>
      </c>
      <c r="BE140">
        <v>0</v>
      </c>
      <c r="BF140" t="e">
        <f t="shared" si="81"/>
        <v>#DIV/0!</v>
      </c>
      <c r="BG140">
        <v>0.5</v>
      </c>
      <c r="BH140">
        <f t="shared" si="82"/>
        <v>1009.4928</v>
      </c>
      <c r="BI140">
        <f t="shared" si="83"/>
        <v>9.1461640326600886</v>
      </c>
      <c r="BJ140" t="e">
        <f t="shared" si="84"/>
        <v>#DIV/0!</v>
      </c>
      <c r="BK140">
        <f t="shared" si="85"/>
        <v>9.0601577670094222E-3</v>
      </c>
      <c r="BL140" t="e">
        <f t="shared" si="86"/>
        <v>#DIV/0!</v>
      </c>
      <c r="BM140" t="e">
        <f t="shared" si="87"/>
        <v>#DIV/0!</v>
      </c>
      <c r="BN140" t="s">
        <v>412</v>
      </c>
      <c r="BO140">
        <v>0</v>
      </c>
      <c r="BP140" t="e">
        <f t="shared" si="88"/>
        <v>#DIV/0!</v>
      </c>
      <c r="BQ140" t="e">
        <f t="shared" si="89"/>
        <v>#DIV/0!</v>
      </c>
      <c r="BR140" t="e">
        <f t="shared" si="90"/>
        <v>#DIV/0!</v>
      </c>
      <c r="BS140" t="e">
        <f t="shared" si="91"/>
        <v>#DIV/0!</v>
      </c>
      <c r="BT140" t="e">
        <f t="shared" si="92"/>
        <v>#DIV/0!</v>
      </c>
      <c r="BU140" t="e">
        <f t="shared" si="93"/>
        <v>#DIV/0!</v>
      </c>
      <c r="BV140" t="e">
        <f t="shared" si="94"/>
        <v>#DIV/0!</v>
      </c>
      <c r="BW140" t="e">
        <f t="shared" si="95"/>
        <v>#DIV/0!</v>
      </c>
      <c r="BX140" t="s">
        <v>412</v>
      </c>
      <c r="BY140" t="s">
        <v>412</v>
      </c>
      <c r="BZ140" t="s">
        <v>412</v>
      </c>
      <c r="CA140" t="s">
        <v>412</v>
      </c>
      <c r="CB140" t="s">
        <v>412</v>
      </c>
      <c r="CC140" t="s">
        <v>412</v>
      </c>
      <c r="CD140" t="s">
        <v>412</v>
      </c>
      <c r="CE140" t="s">
        <v>412</v>
      </c>
      <c r="CF140">
        <v>253</v>
      </c>
      <c r="CG140">
        <v>1000</v>
      </c>
      <c r="CH140" t="s">
        <v>413</v>
      </c>
      <c r="CI140">
        <v>1110.1500000000001</v>
      </c>
      <c r="CJ140">
        <v>1175.8634999999999</v>
      </c>
      <c r="CK140">
        <v>1152.67</v>
      </c>
      <c r="CL140">
        <v>1.3005735999999999E-4</v>
      </c>
      <c r="CM140">
        <v>6.5004835999999994E-4</v>
      </c>
      <c r="CN140">
        <v>4.7597999359999997E-2</v>
      </c>
      <c r="CO140">
        <v>5.5000000000000003E-4</v>
      </c>
      <c r="CP140">
        <f t="shared" si="96"/>
        <v>1199.977142857143</v>
      </c>
      <c r="CQ140">
        <f t="shared" si="97"/>
        <v>1009.4928</v>
      </c>
      <c r="CR140">
        <f t="shared" si="98"/>
        <v>0.84126002400045707</v>
      </c>
      <c r="CS140">
        <f t="shared" si="99"/>
        <v>0.16203184632088227</v>
      </c>
      <c r="CT140">
        <v>6</v>
      </c>
      <c r="CU140">
        <v>0.5</v>
      </c>
      <c r="CV140" t="s">
        <v>414</v>
      </c>
      <c r="CW140">
        <v>2</v>
      </c>
      <c r="CX140" t="b">
        <v>1</v>
      </c>
      <c r="CY140">
        <v>1658151504</v>
      </c>
      <c r="CZ140">
        <v>804.65742857142868</v>
      </c>
      <c r="DA140">
        <v>823.04171428571431</v>
      </c>
      <c r="DB140">
        <v>32.923285714285718</v>
      </c>
      <c r="DC140">
        <v>31.460257142857142</v>
      </c>
      <c r="DD140">
        <v>807.13271428571431</v>
      </c>
      <c r="DE140">
        <v>32.416400000000003</v>
      </c>
      <c r="DF140">
        <v>650.27899999999988</v>
      </c>
      <c r="DG140">
        <v>101.2178571428572</v>
      </c>
      <c r="DH140">
        <v>0.1000364142857143</v>
      </c>
      <c r="DI140">
        <v>32.455871428571427</v>
      </c>
      <c r="DJ140">
        <v>999.89999999999986</v>
      </c>
      <c r="DK140">
        <v>32.368785714285707</v>
      </c>
      <c r="DL140">
        <v>0</v>
      </c>
      <c r="DM140">
        <v>0</v>
      </c>
      <c r="DN140">
        <v>8975.8928571428569</v>
      </c>
      <c r="DO140">
        <v>0</v>
      </c>
      <c r="DP140">
        <v>551.38485714285719</v>
      </c>
      <c r="DQ140">
        <v>-18.384257142857141</v>
      </c>
      <c r="DR140">
        <v>832.05114285714285</v>
      </c>
      <c r="DS140">
        <v>849.77571428571434</v>
      </c>
      <c r="DT140">
        <v>1.463062857142857</v>
      </c>
      <c r="DU140">
        <v>823.04171428571431</v>
      </c>
      <c r="DV140">
        <v>31.460257142857142</v>
      </c>
      <c r="DW140">
        <v>3.3324314285714278</v>
      </c>
      <c r="DX140">
        <v>3.1843457142857141</v>
      </c>
      <c r="DY140">
        <v>25.789385714285711</v>
      </c>
      <c r="DZ140">
        <v>25.02458571428572</v>
      </c>
      <c r="EA140">
        <v>1199.977142857143</v>
      </c>
      <c r="EB140">
        <v>0.95799728571428566</v>
      </c>
      <c r="EC140">
        <v>4.2002814285714278E-2</v>
      </c>
      <c r="ED140">
        <v>0</v>
      </c>
      <c r="EE140">
        <v>2.7301142857142859</v>
      </c>
      <c r="EF140">
        <v>0</v>
      </c>
      <c r="EG140">
        <v>12325.971428571431</v>
      </c>
      <c r="EH140">
        <v>9554.8014285714289</v>
      </c>
      <c r="EI140">
        <v>46.5</v>
      </c>
      <c r="EJ140">
        <v>48.811999999999998</v>
      </c>
      <c r="EK140">
        <v>47.972999999999999</v>
      </c>
      <c r="EL140">
        <v>46.875</v>
      </c>
      <c r="EM140">
        <v>46.186999999999998</v>
      </c>
      <c r="EN140">
        <v>1149.5771428571429</v>
      </c>
      <c r="EO140">
        <v>50.399999999999991</v>
      </c>
      <c r="EP140">
        <v>0</v>
      </c>
      <c r="EQ140">
        <v>594012.70000004768</v>
      </c>
      <c r="ER140">
        <v>0</v>
      </c>
      <c r="ES140">
        <v>2.6954615384615379</v>
      </c>
      <c r="ET140">
        <v>0.42460170643526818</v>
      </c>
      <c r="EU140">
        <v>34.266666504018787</v>
      </c>
      <c r="EV140">
        <v>12320.380769230769</v>
      </c>
      <c r="EW140">
        <v>15</v>
      </c>
      <c r="EX140">
        <v>1658144494.0999999</v>
      </c>
      <c r="EY140" t="s">
        <v>415</v>
      </c>
      <c r="EZ140">
        <v>1658144494.0999999</v>
      </c>
      <c r="FA140">
        <v>1658144488.0999999</v>
      </c>
      <c r="FB140">
        <v>9</v>
      </c>
      <c r="FC140">
        <v>-0.39</v>
      </c>
      <c r="FD140">
        <v>0.129</v>
      </c>
      <c r="FE140">
        <v>-1.6950000000000001</v>
      </c>
      <c r="FF140">
        <v>0.501</v>
      </c>
      <c r="FG140">
        <v>420</v>
      </c>
      <c r="FH140">
        <v>31</v>
      </c>
      <c r="FI140">
        <v>0.32</v>
      </c>
      <c r="FJ140">
        <v>0.13</v>
      </c>
      <c r="FK140">
        <v>-18.168052500000002</v>
      </c>
      <c r="FL140">
        <v>-0.76146078799249428</v>
      </c>
      <c r="FM140">
        <v>0.11376873469345621</v>
      </c>
      <c r="FN140">
        <v>0</v>
      </c>
      <c r="FO140">
        <v>2.630588235294117</v>
      </c>
      <c r="FP140">
        <v>0.64606875550312803</v>
      </c>
      <c r="FQ140">
        <v>0.2286301698540113</v>
      </c>
      <c r="FR140">
        <v>1</v>
      </c>
      <c r="FS140">
        <v>1.519663</v>
      </c>
      <c r="FT140">
        <v>-0.2805894934333974</v>
      </c>
      <c r="FU140">
        <v>2.8475531004706491E-2</v>
      </c>
      <c r="FV140">
        <v>0</v>
      </c>
      <c r="FW140">
        <v>1</v>
      </c>
      <c r="FX140">
        <v>3</v>
      </c>
      <c r="FY140" t="s">
        <v>493</v>
      </c>
      <c r="FZ140">
        <v>3.37208</v>
      </c>
      <c r="GA140">
        <v>2.89351</v>
      </c>
      <c r="GB140">
        <v>0.158558</v>
      </c>
      <c r="GC140">
        <v>0.16291700000000001</v>
      </c>
      <c r="GD140">
        <v>0.138211</v>
      </c>
      <c r="GE140">
        <v>0.13697599999999999</v>
      </c>
      <c r="GF140">
        <v>29225</v>
      </c>
      <c r="GG140">
        <v>25276.1</v>
      </c>
      <c r="GH140">
        <v>31033.200000000001</v>
      </c>
      <c r="GI140">
        <v>28129.9</v>
      </c>
      <c r="GJ140">
        <v>35218.300000000003</v>
      </c>
      <c r="GK140">
        <v>34250</v>
      </c>
      <c r="GL140">
        <v>40441.9</v>
      </c>
      <c r="GM140">
        <v>39203.5</v>
      </c>
      <c r="GN140">
        <v>2.2030699999999999</v>
      </c>
      <c r="GO140">
        <v>1.6684000000000001</v>
      </c>
      <c r="GP140">
        <v>0</v>
      </c>
      <c r="GQ140">
        <v>0.101164</v>
      </c>
      <c r="GR140">
        <v>999.9</v>
      </c>
      <c r="GS140">
        <v>30.731300000000001</v>
      </c>
      <c r="GT140">
        <v>66.599999999999994</v>
      </c>
      <c r="GU140">
        <v>34.5</v>
      </c>
      <c r="GV140">
        <v>36.145600000000002</v>
      </c>
      <c r="GW140">
        <v>50.96</v>
      </c>
      <c r="GX140">
        <v>44.763599999999997</v>
      </c>
      <c r="GY140">
        <v>1</v>
      </c>
      <c r="GZ140">
        <v>0.39992100000000003</v>
      </c>
      <c r="HA140">
        <v>0.53632100000000005</v>
      </c>
      <c r="HB140">
        <v>20.2136</v>
      </c>
      <c r="HC140">
        <v>5.2153400000000003</v>
      </c>
      <c r="HD140">
        <v>11.968</v>
      </c>
      <c r="HE140">
        <v>4.9912000000000001</v>
      </c>
      <c r="HF140">
        <v>3.2925499999999999</v>
      </c>
      <c r="HG140">
        <v>7859.1</v>
      </c>
      <c r="HH140">
        <v>9999</v>
      </c>
      <c r="HI140">
        <v>9999</v>
      </c>
      <c r="HJ140">
        <v>922</v>
      </c>
      <c r="HK140">
        <v>4.9712199999999998</v>
      </c>
      <c r="HL140">
        <v>1.8738300000000001</v>
      </c>
      <c r="HM140">
        <v>1.87012</v>
      </c>
      <c r="HN140">
        <v>1.8696600000000001</v>
      </c>
      <c r="HO140">
        <v>1.8744000000000001</v>
      </c>
      <c r="HP140">
        <v>1.87103</v>
      </c>
      <c r="HQ140">
        <v>1.86652</v>
      </c>
      <c r="HR140">
        <v>1.8776200000000001</v>
      </c>
      <c r="HS140">
        <v>0</v>
      </c>
      <c r="HT140">
        <v>0</v>
      </c>
      <c r="HU140">
        <v>0</v>
      </c>
      <c r="HV140">
        <v>0</v>
      </c>
      <c r="HW140" t="s">
        <v>417</v>
      </c>
      <c r="HX140" t="s">
        <v>418</v>
      </c>
      <c r="HY140" t="s">
        <v>419</v>
      </c>
      <c r="HZ140" t="s">
        <v>419</v>
      </c>
      <c r="IA140" t="s">
        <v>419</v>
      </c>
      <c r="IB140" t="s">
        <v>419</v>
      </c>
      <c r="IC140">
        <v>0</v>
      </c>
      <c r="ID140">
        <v>100</v>
      </c>
      <c r="IE140">
        <v>100</v>
      </c>
      <c r="IF140">
        <v>-2.4809999999999999</v>
      </c>
      <c r="IG140">
        <v>0.5071</v>
      </c>
      <c r="IH140">
        <v>-1.5492032321761531</v>
      </c>
      <c r="II140">
        <v>1.7196870422270779E-5</v>
      </c>
      <c r="IJ140">
        <v>-2.1741833173098589E-6</v>
      </c>
      <c r="IK140">
        <v>9.0595066644434051E-10</v>
      </c>
      <c r="IL140">
        <v>-9.5844304854189682E-2</v>
      </c>
      <c r="IM140">
        <v>-1.2435942757381079E-3</v>
      </c>
      <c r="IN140">
        <v>8.3241555849602686E-4</v>
      </c>
      <c r="IO140">
        <v>-6.8006265696850886E-6</v>
      </c>
      <c r="IP140">
        <v>17</v>
      </c>
      <c r="IQ140">
        <v>2050</v>
      </c>
      <c r="IR140">
        <v>3</v>
      </c>
      <c r="IS140">
        <v>34</v>
      </c>
      <c r="IT140">
        <v>116.9</v>
      </c>
      <c r="IU140">
        <v>117</v>
      </c>
      <c r="IV140">
        <v>1.8469199999999999</v>
      </c>
      <c r="IW140">
        <v>2.5378400000000001</v>
      </c>
      <c r="IX140">
        <v>1.49902</v>
      </c>
      <c r="IY140">
        <v>2.3034699999999999</v>
      </c>
      <c r="IZ140">
        <v>1.69678</v>
      </c>
      <c r="JA140">
        <v>2.3046899999999999</v>
      </c>
      <c r="JB140">
        <v>38.870399999999997</v>
      </c>
      <c r="JC140">
        <v>14.946300000000001</v>
      </c>
      <c r="JD140">
        <v>18</v>
      </c>
      <c r="JE140">
        <v>584.00800000000004</v>
      </c>
      <c r="JF140">
        <v>321.62200000000001</v>
      </c>
      <c r="JG140">
        <v>30.000699999999998</v>
      </c>
      <c r="JH140">
        <v>32.705500000000001</v>
      </c>
      <c r="JI140">
        <v>30.000399999999999</v>
      </c>
      <c r="JJ140">
        <v>32.523699999999998</v>
      </c>
      <c r="JK140">
        <v>32.505000000000003</v>
      </c>
      <c r="JL140">
        <v>37.038600000000002</v>
      </c>
      <c r="JM140">
        <v>20.894500000000001</v>
      </c>
      <c r="JN140">
        <v>100</v>
      </c>
      <c r="JO140">
        <v>30</v>
      </c>
      <c r="JP140">
        <v>836.28</v>
      </c>
      <c r="JQ140">
        <v>31.533000000000001</v>
      </c>
      <c r="JR140">
        <v>98.882000000000005</v>
      </c>
      <c r="JS140">
        <v>98.738299999999995</v>
      </c>
    </row>
    <row r="141" spans="1:279" x14ac:dyDescent="0.2">
      <c r="A141">
        <v>126</v>
      </c>
      <c r="B141">
        <v>1658151510</v>
      </c>
      <c r="C141">
        <v>499</v>
      </c>
      <c r="D141" t="s">
        <v>670</v>
      </c>
      <c r="E141" t="s">
        <v>671</v>
      </c>
      <c r="F141">
        <v>4</v>
      </c>
      <c r="G141">
        <v>1658151507.6875</v>
      </c>
      <c r="H141">
        <f t="shared" si="50"/>
        <v>1.6413007730567586E-3</v>
      </c>
      <c r="I141">
        <f t="shared" si="51"/>
        <v>1.6413007730567586</v>
      </c>
      <c r="J141">
        <f t="shared" si="52"/>
        <v>9.2014016870058004</v>
      </c>
      <c r="K141">
        <f t="shared" si="53"/>
        <v>810.62625000000003</v>
      </c>
      <c r="L141">
        <f t="shared" si="54"/>
        <v>650.51676408216497</v>
      </c>
      <c r="M141">
        <f t="shared" si="55"/>
        <v>65.909851328884002</v>
      </c>
      <c r="N141">
        <f t="shared" si="56"/>
        <v>82.132019604712866</v>
      </c>
      <c r="O141">
        <f t="shared" si="57"/>
        <v>0.10582538046845626</v>
      </c>
      <c r="P141">
        <f t="shared" si="58"/>
        <v>2.7619689594714694</v>
      </c>
      <c r="Q141">
        <f t="shared" si="59"/>
        <v>0.10362332488213723</v>
      </c>
      <c r="R141">
        <f t="shared" si="60"/>
        <v>6.495860758445568E-2</v>
      </c>
      <c r="S141">
        <f t="shared" si="61"/>
        <v>194.43756149999996</v>
      </c>
      <c r="T141">
        <f t="shared" si="62"/>
        <v>33.216106025960208</v>
      </c>
      <c r="U141">
        <f t="shared" si="63"/>
        <v>32.372812500000002</v>
      </c>
      <c r="V141">
        <f t="shared" si="64"/>
        <v>4.8767744313227173</v>
      </c>
      <c r="W141">
        <f t="shared" si="65"/>
        <v>68.095295934862548</v>
      </c>
      <c r="X141">
        <f t="shared" si="66"/>
        <v>3.3370181775444561</v>
      </c>
      <c r="Y141">
        <f t="shared" si="67"/>
        <v>4.9005120423245163</v>
      </c>
      <c r="Z141">
        <f t="shared" si="68"/>
        <v>1.5397562537782612</v>
      </c>
      <c r="AA141">
        <f t="shared" si="69"/>
        <v>-72.38136409180305</v>
      </c>
      <c r="AB141">
        <f t="shared" si="70"/>
        <v>12.813126430227403</v>
      </c>
      <c r="AC141">
        <f t="shared" si="71"/>
        <v>1.0563849275352479</v>
      </c>
      <c r="AD141">
        <f t="shared" si="72"/>
        <v>135.92570876595957</v>
      </c>
      <c r="AE141">
        <f t="shared" si="73"/>
        <v>18.72293024872446</v>
      </c>
      <c r="AF141">
        <f t="shared" si="74"/>
        <v>1.627105159532759</v>
      </c>
      <c r="AG141">
        <f t="shared" si="75"/>
        <v>9.2014016870058004</v>
      </c>
      <c r="AH141">
        <v>856.58002473786951</v>
      </c>
      <c r="AI141">
        <v>841.2805939393935</v>
      </c>
      <c r="AJ141">
        <v>1.6811355596940001</v>
      </c>
      <c r="AK141">
        <v>63.439053204931277</v>
      </c>
      <c r="AL141">
        <f t="shared" si="76"/>
        <v>1.6413007730567586</v>
      </c>
      <c r="AM141">
        <v>31.483174545484609</v>
      </c>
      <c r="AN141">
        <v>32.943828484848503</v>
      </c>
      <c r="AO141">
        <v>7.1669051303037661E-4</v>
      </c>
      <c r="AP141">
        <v>87.696171181003294</v>
      </c>
      <c r="AQ141">
        <v>101</v>
      </c>
      <c r="AR141">
        <v>16</v>
      </c>
      <c r="AS141">
        <f t="shared" si="77"/>
        <v>1</v>
      </c>
      <c r="AT141">
        <f t="shared" si="78"/>
        <v>0</v>
      </c>
      <c r="AU141">
        <f t="shared" si="79"/>
        <v>47265.160083863273</v>
      </c>
      <c r="AV141" t="s">
        <v>412</v>
      </c>
      <c r="AW141" t="s">
        <v>412</v>
      </c>
      <c r="AX141">
        <v>0</v>
      </c>
      <c r="AY141">
        <v>0</v>
      </c>
      <c r="AZ141" t="e">
        <f t="shared" si="80"/>
        <v>#DIV/0!</v>
      </c>
      <c r="BA141">
        <v>0</v>
      </c>
      <c r="BB141" t="s">
        <v>412</v>
      </c>
      <c r="BC141" t="s">
        <v>412</v>
      </c>
      <c r="BD141">
        <v>0</v>
      </c>
      <c r="BE141">
        <v>0</v>
      </c>
      <c r="BF141" t="e">
        <f t="shared" si="81"/>
        <v>#DIV/0!</v>
      </c>
      <c r="BG141">
        <v>0.5</v>
      </c>
      <c r="BH141">
        <f t="shared" si="82"/>
        <v>1009.5088499999998</v>
      </c>
      <c r="BI141">
        <f t="shared" si="83"/>
        <v>9.2014016870058004</v>
      </c>
      <c r="BJ141" t="e">
        <f t="shared" si="84"/>
        <v>#DIV/0!</v>
      </c>
      <c r="BK141">
        <f t="shared" si="85"/>
        <v>9.1147310764098811E-3</v>
      </c>
      <c r="BL141" t="e">
        <f t="shared" si="86"/>
        <v>#DIV/0!</v>
      </c>
      <c r="BM141" t="e">
        <f t="shared" si="87"/>
        <v>#DIV/0!</v>
      </c>
      <c r="BN141" t="s">
        <v>412</v>
      </c>
      <c r="BO141">
        <v>0</v>
      </c>
      <c r="BP141" t="e">
        <f t="shared" si="88"/>
        <v>#DIV/0!</v>
      </c>
      <c r="BQ141" t="e">
        <f t="shared" si="89"/>
        <v>#DIV/0!</v>
      </c>
      <c r="BR141" t="e">
        <f t="shared" si="90"/>
        <v>#DIV/0!</v>
      </c>
      <c r="BS141" t="e">
        <f t="shared" si="91"/>
        <v>#DIV/0!</v>
      </c>
      <c r="BT141" t="e">
        <f t="shared" si="92"/>
        <v>#DIV/0!</v>
      </c>
      <c r="BU141" t="e">
        <f t="shared" si="93"/>
        <v>#DIV/0!</v>
      </c>
      <c r="BV141" t="e">
        <f t="shared" si="94"/>
        <v>#DIV/0!</v>
      </c>
      <c r="BW141" t="e">
        <f t="shared" si="95"/>
        <v>#DIV/0!</v>
      </c>
      <c r="BX141" t="s">
        <v>412</v>
      </c>
      <c r="BY141" t="s">
        <v>412</v>
      </c>
      <c r="BZ141" t="s">
        <v>412</v>
      </c>
      <c r="CA141" t="s">
        <v>412</v>
      </c>
      <c r="CB141" t="s">
        <v>412</v>
      </c>
      <c r="CC141" t="s">
        <v>412</v>
      </c>
      <c r="CD141" t="s">
        <v>412</v>
      </c>
      <c r="CE141" t="s">
        <v>412</v>
      </c>
      <c r="CF141">
        <v>253</v>
      </c>
      <c r="CG141">
        <v>1000</v>
      </c>
      <c r="CH141" t="s">
        <v>413</v>
      </c>
      <c r="CI141">
        <v>1110.1500000000001</v>
      </c>
      <c r="CJ141">
        <v>1175.8634999999999</v>
      </c>
      <c r="CK141">
        <v>1152.67</v>
      </c>
      <c r="CL141">
        <v>1.3005735999999999E-4</v>
      </c>
      <c r="CM141">
        <v>6.5004835999999994E-4</v>
      </c>
      <c r="CN141">
        <v>4.7597999359999997E-2</v>
      </c>
      <c r="CO141">
        <v>5.5000000000000003E-4</v>
      </c>
      <c r="CP141">
        <f t="shared" si="96"/>
        <v>1199.9962499999999</v>
      </c>
      <c r="CQ141">
        <f t="shared" si="97"/>
        <v>1009.5088499999998</v>
      </c>
      <c r="CR141">
        <f t="shared" si="98"/>
        <v>0.84126000393751221</v>
      </c>
      <c r="CS141">
        <f t="shared" si="99"/>
        <v>0.16203180759939873</v>
      </c>
      <c r="CT141">
        <v>6</v>
      </c>
      <c r="CU141">
        <v>0.5</v>
      </c>
      <c r="CV141" t="s">
        <v>414</v>
      </c>
      <c r="CW141">
        <v>2</v>
      </c>
      <c r="CX141" t="b">
        <v>1</v>
      </c>
      <c r="CY141">
        <v>1658151507.6875</v>
      </c>
      <c r="CZ141">
        <v>810.62625000000003</v>
      </c>
      <c r="DA141">
        <v>829.11850000000004</v>
      </c>
      <c r="DB141">
        <v>32.9356875</v>
      </c>
      <c r="DC141">
        <v>31.4838375</v>
      </c>
      <c r="DD141">
        <v>813.11175000000003</v>
      </c>
      <c r="DE141">
        <v>32.428400000000003</v>
      </c>
      <c r="DF141">
        <v>650.280125</v>
      </c>
      <c r="DG141">
        <v>101.21925</v>
      </c>
      <c r="DH141">
        <v>9.9970299999999998E-2</v>
      </c>
      <c r="DI141">
        <v>32.458862500000002</v>
      </c>
      <c r="DJ141">
        <v>999.9</v>
      </c>
      <c r="DK141">
        <v>32.372812500000002</v>
      </c>
      <c r="DL141">
        <v>0</v>
      </c>
      <c r="DM141">
        <v>0</v>
      </c>
      <c r="DN141">
        <v>8964.6075000000019</v>
      </c>
      <c r="DO141">
        <v>0</v>
      </c>
      <c r="DP141">
        <v>558.39487500000007</v>
      </c>
      <c r="DQ141">
        <v>-18.4923</v>
      </c>
      <c r="DR141">
        <v>838.23400000000004</v>
      </c>
      <c r="DS141">
        <v>856.07100000000003</v>
      </c>
      <c r="DT141">
        <v>1.4518850000000001</v>
      </c>
      <c r="DU141">
        <v>829.11850000000004</v>
      </c>
      <c r="DV141">
        <v>31.4838375</v>
      </c>
      <c r="DW141">
        <v>3.3337325</v>
      </c>
      <c r="DX141">
        <v>3.18677375</v>
      </c>
      <c r="DY141">
        <v>25.795962500000002</v>
      </c>
      <c r="DZ141">
        <v>25.037387500000001</v>
      </c>
      <c r="EA141">
        <v>1199.9962499999999</v>
      </c>
      <c r="EB141">
        <v>0.95799800000000002</v>
      </c>
      <c r="EC141">
        <v>4.2002049999999999E-2</v>
      </c>
      <c r="ED141">
        <v>0</v>
      </c>
      <c r="EE141">
        <v>2.7411750000000001</v>
      </c>
      <c r="EF141">
        <v>0</v>
      </c>
      <c r="EG141">
        <v>12339.4</v>
      </c>
      <c r="EH141">
        <v>9554.9562499999993</v>
      </c>
      <c r="EI141">
        <v>46.5</v>
      </c>
      <c r="EJ141">
        <v>48.780999999999999</v>
      </c>
      <c r="EK141">
        <v>47.968499999999999</v>
      </c>
      <c r="EL141">
        <v>46.875</v>
      </c>
      <c r="EM141">
        <v>46.186999999999998</v>
      </c>
      <c r="EN141">
        <v>1149.5962500000001</v>
      </c>
      <c r="EO141">
        <v>50.4</v>
      </c>
      <c r="EP141">
        <v>0</v>
      </c>
      <c r="EQ141">
        <v>594016.90000009537</v>
      </c>
      <c r="ER141">
        <v>0</v>
      </c>
      <c r="ES141">
        <v>2.7058119999999999</v>
      </c>
      <c r="ET141">
        <v>-0.17268461823158049</v>
      </c>
      <c r="EU141">
        <v>127.6076922477765</v>
      </c>
      <c r="EV141">
        <v>12326.56</v>
      </c>
      <c r="EW141">
        <v>15</v>
      </c>
      <c r="EX141">
        <v>1658144494.0999999</v>
      </c>
      <c r="EY141" t="s">
        <v>415</v>
      </c>
      <c r="EZ141">
        <v>1658144494.0999999</v>
      </c>
      <c r="FA141">
        <v>1658144488.0999999</v>
      </c>
      <c r="FB141">
        <v>9</v>
      </c>
      <c r="FC141">
        <v>-0.39</v>
      </c>
      <c r="FD141">
        <v>0.129</v>
      </c>
      <c r="FE141">
        <v>-1.6950000000000001</v>
      </c>
      <c r="FF141">
        <v>0.501</v>
      </c>
      <c r="FG141">
        <v>420</v>
      </c>
      <c r="FH141">
        <v>31</v>
      </c>
      <c r="FI141">
        <v>0.32</v>
      </c>
      <c r="FJ141">
        <v>0.13</v>
      </c>
      <c r="FK141">
        <v>-18.246880000000001</v>
      </c>
      <c r="FL141">
        <v>-1.1451264540337709</v>
      </c>
      <c r="FM141">
        <v>0.14205996656341999</v>
      </c>
      <c r="FN141">
        <v>0</v>
      </c>
      <c r="FO141">
        <v>2.677220588235294</v>
      </c>
      <c r="FP141">
        <v>0.30847211482735248</v>
      </c>
      <c r="FQ141">
        <v>0.1954462612758627</v>
      </c>
      <c r="FR141">
        <v>1</v>
      </c>
      <c r="FS141">
        <v>1.4993704999999999</v>
      </c>
      <c r="FT141">
        <v>-0.3421091932457796</v>
      </c>
      <c r="FU141">
        <v>3.3412986169302487E-2</v>
      </c>
      <c r="FV141">
        <v>0</v>
      </c>
      <c r="FW141">
        <v>1</v>
      </c>
      <c r="FX141">
        <v>3</v>
      </c>
      <c r="FY141" t="s">
        <v>493</v>
      </c>
      <c r="FZ141">
        <v>3.3720400000000001</v>
      </c>
      <c r="GA141">
        <v>2.8933599999999999</v>
      </c>
      <c r="GB141">
        <v>0.159411</v>
      </c>
      <c r="GC141">
        <v>0.163797</v>
      </c>
      <c r="GD141">
        <v>0.138263</v>
      </c>
      <c r="GE141">
        <v>0.13700499999999999</v>
      </c>
      <c r="GF141">
        <v>29194.5</v>
      </c>
      <c r="GG141">
        <v>25249.3</v>
      </c>
      <c r="GH141">
        <v>31032.400000000001</v>
      </c>
      <c r="GI141">
        <v>28129.7</v>
      </c>
      <c r="GJ141">
        <v>35215.5</v>
      </c>
      <c r="GK141">
        <v>34248.5</v>
      </c>
      <c r="GL141">
        <v>40441.1</v>
      </c>
      <c r="GM141">
        <v>39203.1</v>
      </c>
      <c r="GN141">
        <v>2.2029999999999998</v>
      </c>
      <c r="GO141">
        <v>1.6685000000000001</v>
      </c>
      <c r="GP141">
        <v>0</v>
      </c>
      <c r="GQ141">
        <v>0.101373</v>
      </c>
      <c r="GR141">
        <v>999.9</v>
      </c>
      <c r="GS141">
        <v>30.7288</v>
      </c>
      <c r="GT141">
        <v>66.599999999999994</v>
      </c>
      <c r="GU141">
        <v>34.5</v>
      </c>
      <c r="GV141">
        <v>36.1479</v>
      </c>
      <c r="GW141">
        <v>50.9</v>
      </c>
      <c r="GX141">
        <v>45.180300000000003</v>
      </c>
      <c r="GY141">
        <v>1</v>
      </c>
      <c r="GZ141">
        <v>0.39990100000000001</v>
      </c>
      <c r="HA141">
        <v>0.539578</v>
      </c>
      <c r="HB141">
        <v>20.213000000000001</v>
      </c>
      <c r="HC141">
        <v>5.2147399999999999</v>
      </c>
      <c r="HD141">
        <v>11.968</v>
      </c>
      <c r="HE141">
        <v>4.9909999999999997</v>
      </c>
      <c r="HF141">
        <v>3.2924799999999999</v>
      </c>
      <c r="HG141">
        <v>7859.1</v>
      </c>
      <c r="HH141">
        <v>9999</v>
      </c>
      <c r="HI141">
        <v>9999</v>
      </c>
      <c r="HJ141">
        <v>922</v>
      </c>
      <c r="HK141">
        <v>4.9712699999999996</v>
      </c>
      <c r="HL141">
        <v>1.8738300000000001</v>
      </c>
      <c r="HM141">
        <v>1.87012</v>
      </c>
      <c r="HN141">
        <v>1.8696600000000001</v>
      </c>
      <c r="HO141">
        <v>1.87439</v>
      </c>
      <c r="HP141">
        <v>1.87103</v>
      </c>
      <c r="HQ141">
        <v>1.86652</v>
      </c>
      <c r="HR141">
        <v>1.87761</v>
      </c>
      <c r="HS141">
        <v>0</v>
      </c>
      <c r="HT141">
        <v>0</v>
      </c>
      <c r="HU141">
        <v>0</v>
      </c>
      <c r="HV141">
        <v>0</v>
      </c>
      <c r="HW141" t="s">
        <v>417</v>
      </c>
      <c r="HX141" t="s">
        <v>418</v>
      </c>
      <c r="HY141" t="s">
        <v>419</v>
      </c>
      <c r="HZ141" t="s">
        <v>419</v>
      </c>
      <c r="IA141" t="s">
        <v>419</v>
      </c>
      <c r="IB141" t="s">
        <v>419</v>
      </c>
      <c r="IC141">
        <v>0</v>
      </c>
      <c r="ID141">
        <v>100</v>
      </c>
      <c r="IE141">
        <v>100</v>
      </c>
      <c r="IF141">
        <v>-2.492</v>
      </c>
      <c r="IG141">
        <v>0.50760000000000005</v>
      </c>
      <c r="IH141">
        <v>-1.5492032321761531</v>
      </c>
      <c r="II141">
        <v>1.7196870422270779E-5</v>
      </c>
      <c r="IJ141">
        <v>-2.1741833173098589E-6</v>
      </c>
      <c r="IK141">
        <v>9.0595066644434051E-10</v>
      </c>
      <c r="IL141">
        <v>-9.5844304854189682E-2</v>
      </c>
      <c r="IM141">
        <v>-1.2435942757381079E-3</v>
      </c>
      <c r="IN141">
        <v>8.3241555849602686E-4</v>
      </c>
      <c r="IO141">
        <v>-6.8006265696850886E-6</v>
      </c>
      <c r="IP141">
        <v>17</v>
      </c>
      <c r="IQ141">
        <v>2050</v>
      </c>
      <c r="IR141">
        <v>3</v>
      </c>
      <c r="IS141">
        <v>34</v>
      </c>
      <c r="IT141">
        <v>116.9</v>
      </c>
      <c r="IU141">
        <v>117</v>
      </c>
      <c r="IV141">
        <v>1.8591299999999999</v>
      </c>
      <c r="IW141">
        <v>2.5390600000000001</v>
      </c>
      <c r="IX141">
        <v>1.49902</v>
      </c>
      <c r="IY141">
        <v>2.3022499999999999</v>
      </c>
      <c r="IZ141">
        <v>1.69678</v>
      </c>
      <c r="JA141">
        <v>2.2558600000000002</v>
      </c>
      <c r="JB141">
        <v>38.870399999999997</v>
      </c>
      <c r="JC141">
        <v>14.9376</v>
      </c>
      <c r="JD141">
        <v>18</v>
      </c>
      <c r="JE141">
        <v>583.97299999999996</v>
      </c>
      <c r="JF141">
        <v>321.68200000000002</v>
      </c>
      <c r="JG141">
        <v>30.000900000000001</v>
      </c>
      <c r="JH141">
        <v>32.706600000000002</v>
      </c>
      <c r="JI141">
        <v>30.000299999999999</v>
      </c>
      <c r="JJ141">
        <v>32.525599999999997</v>
      </c>
      <c r="JK141">
        <v>32.5062</v>
      </c>
      <c r="JL141">
        <v>37.281300000000002</v>
      </c>
      <c r="JM141">
        <v>20.894500000000001</v>
      </c>
      <c r="JN141">
        <v>100</v>
      </c>
      <c r="JO141">
        <v>30</v>
      </c>
      <c r="JP141">
        <v>842.95699999999999</v>
      </c>
      <c r="JQ141">
        <v>31.523</v>
      </c>
      <c r="JR141">
        <v>98.879800000000003</v>
      </c>
      <c r="JS141">
        <v>98.737399999999994</v>
      </c>
    </row>
    <row r="142" spans="1:279" x14ac:dyDescent="0.2">
      <c r="A142">
        <v>127</v>
      </c>
      <c r="B142">
        <v>1658151514</v>
      </c>
      <c r="C142">
        <v>503</v>
      </c>
      <c r="D142" t="s">
        <v>672</v>
      </c>
      <c r="E142" t="s">
        <v>673</v>
      </c>
      <c r="F142">
        <v>4</v>
      </c>
      <c r="G142">
        <v>1658151512</v>
      </c>
      <c r="H142">
        <f t="shared" si="50"/>
        <v>1.6543091176723632E-3</v>
      </c>
      <c r="I142">
        <f t="shared" si="51"/>
        <v>1.6543091176723632</v>
      </c>
      <c r="J142">
        <f t="shared" si="52"/>
        <v>9.2418203624942414</v>
      </c>
      <c r="K142">
        <f t="shared" si="53"/>
        <v>817.6845714285713</v>
      </c>
      <c r="L142">
        <f t="shared" si="54"/>
        <v>657.91348347873736</v>
      </c>
      <c r="M142">
        <f t="shared" si="55"/>
        <v>66.659088524455868</v>
      </c>
      <c r="N142">
        <f t="shared" si="56"/>
        <v>82.84692379875878</v>
      </c>
      <c r="O142">
        <f t="shared" si="57"/>
        <v>0.10669388830239442</v>
      </c>
      <c r="P142">
        <f t="shared" si="58"/>
        <v>2.765154896245245</v>
      </c>
      <c r="Q142">
        <f t="shared" si="59"/>
        <v>0.10445847201281207</v>
      </c>
      <c r="R142">
        <f t="shared" si="60"/>
        <v>6.5483487374797589E-2</v>
      </c>
      <c r="S142">
        <f t="shared" si="61"/>
        <v>194.44767342857133</v>
      </c>
      <c r="T142">
        <f t="shared" si="62"/>
        <v>33.212515876262565</v>
      </c>
      <c r="U142">
        <f t="shared" si="63"/>
        <v>32.378228571428572</v>
      </c>
      <c r="V142">
        <f t="shared" si="64"/>
        <v>4.8782655430035531</v>
      </c>
      <c r="W142">
        <f t="shared" si="65"/>
        <v>68.127784502473503</v>
      </c>
      <c r="X142">
        <f t="shared" si="66"/>
        <v>3.3387438010644952</v>
      </c>
      <c r="Y142">
        <f t="shared" si="67"/>
        <v>4.9007080230875202</v>
      </c>
      <c r="Z142">
        <f t="shared" si="68"/>
        <v>1.5395217419390579</v>
      </c>
      <c r="AA142">
        <f t="shared" si="69"/>
        <v>-72.955032089351221</v>
      </c>
      <c r="AB142">
        <f t="shared" si="70"/>
        <v>12.126188931196202</v>
      </c>
      <c r="AC142">
        <f t="shared" si="71"/>
        <v>0.9986281582182126</v>
      </c>
      <c r="AD142">
        <f t="shared" si="72"/>
        <v>134.61745842863454</v>
      </c>
      <c r="AE142">
        <f t="shared" si="73"/>
        <v>18.876392043577919</v>
      </c>
      <c r="AF142">
        <f t="shared" si="74"/>
        <v>1.6398993850002093</v>
      </c>
      <c r="AG142">
        <f t="shared" si="75"/>
        <v>9.2418203624942414</v>
      </c>
      <c r="AH142">
        <v>863.51577582417224</v>
      </c>
      <c r="AI142">
        <v>848.09807878787853</v>
      </c>
      <c r="AJ142">
        <v>1.7014915975281459</v>
      </c>
      <c r="AK142">
        <v>63.439053204931277</v>
      </c>
      <c r="AL142">
        <f t="shared" si="76"/>
        <v>1.6543091176723632</v>
      </c>
      <c r="AM142">
        <v>31.489858830632709</v>
      </c>
      <c r="AN142">
        <v>32.95717272727272</v>
      </c>
      <c r="AO142">
        <v>1.644909843590472E-3</v>
      </c>
      <c r="AP142">
        <v>87.696171181003294</v>
      </c>
      <c r="AQ142">
        <v>100</v>
      </c>
      <c r="AR142">
        <v>15</v>
      </c>
      <c r="AS142">
        <f t="shared" si="77"/>
        <v>1</v>
      </c>
      <c r="AT142">
        <f t="shared" si="78"/>
        <v>0</v>
      </c>
      <c r="AU142">
        <f t="shared" si="79"/>
        <v>47352.800711209289</v>
      </c>
      <c r="AV142" t="s">
        <v>412</v>
      </c>
      <c r="AW142" t="s">
        <v>412</v>
      </c>
      <c r="AX142">
        <v>0</v>
      </c>
      <c r="AY142">
        <v>0</v>
      </c>
      <c r="AZ142" t="e">
        <f t="shared" si="80"/>
        <v>#DIV/0!</v>
      </c>
      <c r="BA142">
        <v>0</v>
      </c>
      <c r="BB142" t="s">
        <v>412</v>
      </c>
      <c r="BC142" t="s">
        <v>412</v>
      </c>
      <c r="BD142">
        <v>0</v>
      </c>
      <c r="BE142">
        <v>0</v>
      </c>
      <c r="BF142" t="e">
        <f t="shared" si="81"/>
        <v>#DIV/0!</v>
      </c>
      <c r="BG142">
        <v>0.5</v>
      </c>
      <c r="BH142">
        <f t="shared" si="82"/>
        <v>1009.5612857142853</v>
      </c>
      <c r="BI142">
        <f t="shared" si="83"/>
        <v>9.2418203624942414</v>
      </c>
      <c r="BJ142" t="e">
        <f t="shared" si="84"/>
        <v>#DIV/0!</v>
      </c>
      <c r="BK142">
        <f t="shared" si="85"/>
        <v>9.1542935463848184E-3</v>
      </c>
      <c r="BL142" t="e">
        <f t="shared" si="86"/>
        <v>#DIV/0!</v>
      </c>
      <c r="BM142" t="e">
        <f t="shared" si="87"/>
        <v>#DIV/0!</v>
      </c>
      <c r="BN142" t="s">
        <v>412</v>
      </c>
      <c r="BO142">
        <v>0</v>
      </c>
      <c r="BP142" t="e">
        <f t="shared" si="88"/>
        <v>#DIV/0!</v>
      </c>
      <c r="BQ142" t="e">
        <f t="shared" si="89"/>
        <v>#DIV/0!</v>
      </c>
      <c r="BR142" t="e">
        <f t="shared" si="90"/>
        <v>#DIV/0!</v>
      </c>
      <c r="BS142" t="e">
        <f t="shared" si="91"/>
        <v>#DIV/0!</v>
      </c>
      <c r="BT142" t="e">
        <f t="shared" si="92"/>
        <v>#DIV/0!</v>
      </c>
      <c r="BU142" t="e">
        <f t="shared" si="93"/>
        <v>#DIV/0!</v>
      </c>
      <c r="BV142" t="e">
        <f t="shared" si="94"/>
        <v>#DIV/0!</v>
      </c>
      <c r="BW142" t="e">
        <f t="shared" si="95"/>
        <v>#DIV/0!</v>
      </c>
      <c r="BX142" t="s">
        <v>412</v>
      </c>
      <c r="BY142" t="s">
        <v>412</v>
      </c>
      <c r="BZ142" t="s">
        <v>412</v>
      </c>
      <c r="CA142" t="s">
        <v>412</v>
      </c>
      <c r="CB142" t="s">
        <v>412</v>
      </c>
      <c r="CC142" t="s">
        <v>412</v>
      </c>
      <c r="CD142" t="s">
        <v>412</v>
      </c>
      <c r="CE142" t="s">
        <v>412</v>
      </c>
      <c r="CF142">
        <v>253</v>
      </c>
      <c r="CG142">
        <v>1000</v>
      </c>
      <c r="CH142" t="s">
        <v>413</v>
      </c>
      <c r="CI142">
        <v>1110.1500000000001</v>
      </c>
      <c r="CJ142">
        <v>1175.8634999999999</v>
      </c>
      <c r="CK142">
        <v>1152.67</v>
      </c>
      <c r="CL142">
        <v>1.3005735999999999E-4</v>
      </c>
      <c r="CM142">
        <v>6.5004835999999994E-4</v>
      </c>
      <c r="CN142">
        <v>4.7597999359999997E-2</v>
      </c>
      <c r="CO142">
        <v>5.5000000000000003E-4</v>
      </c>
      <c r="CP142">
        <f t="shared" si="96"/>
        <v>1200.058571428571</v>
      </c>
      <c r="CQ142">
        <f t="shared" si="97"/>
        <v>1009.5612857142853</v>
      </c>
      <c r="CR142">
        <f t="shared" si="98"/>
        <v>0.8412600099280868</v>
      </c>
      <c r="CS142">
        <f t="shared" si="99"/>
        <v>0.1620318191612076</v>
      </c>
      <c r="CT142">
        <v>6</v>
      </c>
      <c r="CU142">
        <v>0.5</v>
      </c>
      <c r="CV142" t="s">
        <v>414</v>
      </c>
      <c r="CW142">
        <v>2</v>
      </c>
      <c r="CX142" t="b">
        <v>1</v>
      </c>
      <c r="CY142">
        <v>1658151512</v>
      </c>
      <c r="CZ142">
        <v>817.6845714285713</v>
      </c>
      <c r="DA142">
        <v>836.33942857142858</v>
      </c>
      <c r="DB142">
        <v>32.952814285714283</v>
      </c>
      <c r="DC142">
        <v>31.489514285714289</v>
      </c>
      <c r="DD142">
        <v>820.18242857142855</v>
      </c>
      <c r="DE142">
        <v>32.445014285714286</v>
      </c>
      <c r="DF142">
        <v>650.25357142857138</v>
      </c>
      <c r="DG142">
        <v>101.21899999999999</v>
      </c>
      <c r="DH142">
        <v>9.992748571428571E-2</v>
      </c>
      <c r="DI142">
        <v>32.459571428571429</v>
      </c>
      <c r="DJ142">
        <v>999.89999999999986</v>
      </c>
      <c r="DK142">
        <v>32.378228571428572</v>
      </c>
      <c r="DL142">
        <v>0</v>
      </c>
      <c r="DM142">
        <v>0</v>
      </c>
      <c r="DN142">
        <v>8981.517142857143</v>
      </c>
      <c r="DO142">
        <v>0</v>
      </c>
      <c r="DP142">
        <v>568.15742857142857</v>
      </c>
      <c r="DQ142">
        <v>-18.654757142857139</v>
      </c>
      <c r="DR142">
        <v>845.54800000000012</v>
      </c>
      <c r="DS142">
        <v>863.5315714285714</v>
      </c>
      <c r="DT142">
        <v>1.4632857142857141</v>
      </c>
      <c r="DU142">
        <v>836.33942857142858</v>
      </c>
      <c r="DV142">
        <v>31.489514285714289</v>
      </c>
      <c r="DW142">
        <v>3.3354542857142859</v>
      </c>
      <c r="DX142">
        <v>3.1873399999999998</v>
      </c>
      <c r="DY142">
        <v>25.804671428571421</v>
      </c>
      <c r="DZ142">
        <v>25.040371428571429</v>
      </c>
      <c r="EA142">
        <v>1200.058571428571</v>
      </c>
      <c r="EB142">
        <v>0.95799728571428566</v>
      </c>
      <c r="EC142">
        <v>4.2002814285714278E-2</v>
      </c>
      <c r="ED142">
        <v>0</v>
      </c>
      <c r="EE142">
        <v>2.631385714285714</v>
      </c>
      <c r="EF142">
        <v>0</v>
      </c>
      <c r="EG142">
        <v>12350.9</v>
      </c>
      <c r="EH142">
        <v>9555.4471428571414</v>
      </c>
      <c r="EI142">
        <v>46.5</v>
      </c>
      <c r="EJ142">
        <v>48.776571428571422</v>
      </c>
      <c r="EK142">
        <v>47.973000000000013</v>
      </c>
      <c r="EL142">
        <v>46.883857142857153</v>
      </c>
      <c r="EM142">
        <v>46.186999999999998</v>
      </c>
      <c r="EN142">
        <v>1149.6557142857141</v>
      </c>
      <c r="EO142">
        <v>50.402857142857137</v>
      </c>
      <c r="EP142">
        <v>0</v>
      </c>
      <c r="EQ142">
        <v>594021.10000014305</v>
      </c>
      <c r="ER142">
        <v>0</v>
      </c>
      <c r="ES142">
        <v>2.6791653846153851</v>
      </c>
      <c r="ET142">
        <v>-0.2182803477329695</v>
      </c>
      <c r="EU142">
        <v>165.4256410559058</v>
      </c>
      <c r="EV142">
        <v>12334.865384615379</v>
      </c>
      <c r="EW142">
        <v>15</v>
      </c>
      <c r="EX142">
        <v>1658144494.0999999</v>
      </c>
      <c r="EY142" t="s">
        <v>415</v>
      </c>
      <c r="EZ142">
        <v>1658144494.0999999</v>
      </c>
      <c r="FA142">
        <v>1658144488.0999999</v>
      </c>
      <c r="FB142">
        <v>9</v>
      </c>
      <c r="FC142">
        <v>-0.39</v>
      </c>
      <c r="FD142">
        <v>0.129</v>
      </c>
      <c r="FE142">
        <v>-1.6950000000000001</v>
      </c>
      <c r="FF142">
        <v>0.501</v>
      </c>
      <c r="FG142">
        <v>420</v>
      </c>
      <c r="FH142">
        <v>31</v>
      </c>
      <c r="FI142">
        <v>0.32</v>
      </c>
      <c r="FJ142">
        <v>0.13</v>
      </c>
      <c r="FK142">
        <v>-18.336402499999998</v>
      </c>
      <c r="FL142">
        <v>-1.935576360225143</v>
      </c>
      <c r="FM142">
        <v>0.19793579828760141</v>
      </c>
      <c r="FN142">
        <v>0</v>
      </c>
      <c r="FO142">
        <v>2.6890911764705878</v>
      </c>
      <c r="FP142">
        <v>-0.40743010252049727</v>
      </c>
      <c r="FQ142">
        <v>0.1911509910848844</v>
      </c>
      <c r="FR142">
        <v>1</v>
      </c>
      <c r="FS142">
        <v>1.4825575</v>
      </c>
      <c r="FT142">
        <v>-0.26196720450281852</v>
      </c>
      <c r="FU142">
        <v>2.7464207411647609E-2</v>
      </c>
      <c r="FV142">
        <v>0</v>
      </c>
      <c r="FW142">
        <v>1</v>
      </c>
      <c r="FX142">
        <v>3</v>
      </c>
      <c r="FY142" t="s">
        <v>493</v>
      </c>
      <c r="FZ142">
        <v>3.37215</v>
      </c>
      <c r="GA142">
        <v>2.8936600000000001</v>
      </c>
      <c r="GB142">
        <v>0.160276</v>
      </c>
      <c r="GC142">
        <v>0.164662</v>
      </c>
      <c r="GD142">
        <v>0.13830000000000001</v>
      </c>
      <c r="GE142">
        <v>0.13700699999999999</v>
      </c>
      <c r="GF142">
        <v>29164.3</v>
      </c>
      <c r="GG142">
        <v>25223.3</v>
      </c>
      <c r="GH142">
        <v>31032.2</v>
      </c>
      <c r="GI142">
        <v>28129.9</v>
      </c>
      <c r="GJ142">
        <v>35213.9</v>
      </c>
      <c r="GK142">
        <v>34249</v>
      </c>
      <c r="GL142">
        <v>40441</v>
      </c>
      <c r="GM142">
        <v>39203.699999999997</v>
      </c>
      <c r="GN142">
        <v>2.2031800000000001</v>
      </c>
      <c r="GO142">
        <v>1.66838</v>
      </c>
      <c r="GP142">
        <v>0</v>
      </c>
      <c r="GQ142">
        <v>0.101849</v>
      </c>
      <c r="GR142">
        <v>999.9</v>
      </c>
      <c r="GS142">
        <v>30.7288</v>
      </c>
      <c r="GT142">
        <v>66.599999999999994</v>
      </c>
      <c r="GU142">
        <v>34.5</v>
      </c>
      <c r="GV142">
        <v>36.147500000000001</v>
      </c>
      <c r="GW142">
        <v>50.6</v>
      </c>
      <c r="GX142">
        <v>45.100200000000001</v>
      </c>
      <c r="GY142">
        <v>1</v>
      </c>
      <c r="GZ142">
        <v>0.40022400000000002</v>
      </c>
      <c r="HA142">
        <v>0.54268000000000005</v>
      </c>
      <c r="HB142">
        <v>20.213200000000001</v>
      </c>
      <c r="HC142">
        <v>5.2150400000000001</v>
      </c>
      <c r="HD142">
        <v>11.968</v>
      </c>
      <c r="HE142">
        <v>4.9908999999999999</v>
      </c>
      <c r="HF142">
        <v>3.2925300000000002</v>
      </c>
      <c r="HG142">
        <v>7859.3</v>
      </c>
      <c r="HH142">
        <v>9999</v>
      </c>
      <c r="HI142">
        <v>9999</v>
      </c>
      <c r="HJ142">
        <v>922</v>
      </c>
      <c r="HK142">
        <v>4.9712399999999999</v>
      </c>
      <c r="HL142">
        <v>1.8738300000000001</v>
      </c>
      <c r="HM142">
        <v>1.87012</v>
      </c>
      <c r="HN142">
        <v>1.8696600000000001</v>
      </c>
      <c r="HO142">
        <v>1.8744000000000001</v>
      </c>
      <c r="HP142">
        <v>1.87103</v>
      </c>
      <c r="HQ142">
        <v>1.86652</v>
      </c>
      <c r="HR142">
        <v>1.8776299999999999</v>
      </c>
      <c r="HS142">
        <v>0</v>
      </c>
      <c r="HT142">
        <v>0</v>
      </c>
      <c r="HU142">
        <v>0</v>
      </c>
      <c r="HV142">
        <v>0</v>
      </c>
      <c r="HW142" t="s">
        <v>417</v>
      </c>
      <c r="HX142" t="s">
        <v>418</v>
      </c>
      <c r="HY142" t="s">
        <v>419</v>
      </c>
      <c r="HZ142" t="s">
        <v>419</v>
      </c>
      <c r="IA142" t="s">
        <v>419</v>
      </c>
      <c r="IB142" t="s">
        <v>419</v>
      </c>
      <c r="IC142">
        <v>0</v>
      </c>
      <c r="ID142">
        <v>100</v>
      </c>
      <c r="IE142">
        <v>100</v>
      </c>
      <c r="IF142">
        <v>-2.5030000000000001</v>
      </c>
      <c r="IG142">
        <v>0.50800000000000001</v>
      </c>
      <c r="IH142">
        <v>-1.5492032321761531</v>
      </c>
      <c r="II142">
        <v>1.7196870422270779E-5</v>
      </c>
      <c r="IJ142">
        <v>-2.1741833173098589E-6</v>
      </c>
      <c r="IK142">
        <v>9.0595066644434051E-10</v>
      </c>
      <c r="IL142">
        <v>-9.5844304854189682E-2</v>
      </c>
      <c r="IM142">
        <v>-1.2435942757381079E-3</v>
      </c>
      <c r="IN142">
        <v>8.3241555849602686E-4</v>
      </c>
      <c r="IO142">
        <v>-6.8006265696850886E-6</v>
      </c>
      <c r="IP142">
        <v>17</v>
      </c>
      <c r="IQ142">
        <v>2050</v>
      </c>
      <c r="IR142">
        <v>3</v>
      </c>
      <c r="IS142">
        <v>34</v>
      </c>
      <c r="IT142">
        <v>117</v>
      </c>
      <c r="IU142">
        <v>117.1</v>
      </c>
      <c r="IV142">
        <v>1.87134</v>
      </c>
      <c r="IW142">
        <v>2.5341800000000001</v>
      </c>
      <c r="IX142">
        <v>1.49902</v>
      </c>
      <c r="IY142">
        <v>2.3022499999999999</v>
      </c>
      <c r="IZ142">
        <v>1.69678</v>
      </c>
      <c r="JA142">
        <v>2.2900399999999999</v>
      </c>
      <c r="JB142">
        <v>38.870399999999997</v>
      </c>
      <c r="JC142">
        <v>14.946300000000001</v>
      </c>
      <c r="JD142">
        <v>18</v>
      </c>
      <c r="JE142">
        <v>584.09699999999998</v>
      </c>
      <c r="JF142">
        <v>321.61700000000002</v>
      </c>
      <c r="JG142">
        <v>30.000900000000001</v>
      </c>
      <c r="JH142">
        <v>32.708399999999997</v>
      </c>
      <c r="JI142">
        <v>30.0002</v>
      </c>
      <c r="JJ142">
        <v>32.525599999999997</v>
      </c>
      <c r="JK142">
        <v>32.5062</v>
      </c>
      <c r="JL142">
        <v>37.529800000000002</v>
      </c>
      <c r="JM142">
        <v>20.894500000000001</v>
      </c>
      <c r="JN142">
        <v>100</v>
      </c>
      <c r="JO142">
        <v>30</v>
      </c>
      <c r="JP142">
        <v>849.63499999999999</v>
      </c>
      <c r="JQ142">
        <v>31.523</v>
      </c>
      <c r="JR142">
        <v>98.879400000000004</v>
      </c>
      <c r="JS142">
        <v>98.738500000000002</v>
      </c>
    </row>
    <row r="143" spans="1:279" x14ac:dyDescent="0.2">
      <c r="A143">
        <v>128</v>
      </c>
      <c r="B143">
        <v>1658151518</v>
      </c>
      <c r="C143">
        <v>507</v>
      </c>
      <c r="D143" t="s">
        <v>674</v>
      </c>
      <c r="E143" t="s">
        <v>675</v>
      </c>
      <c r="F143">
        <v>4</v>
      </c>
      <c r="G143">
        <v>1658151515.6875</v>
      </c>
      <c r="H143">
        <f t="shared" si="50"/>
        <v>1.6583152909324236E-3</v>
      </c>
      <c r="I143">
        <f t="shared" si="51"/>
        <v>1.6583152909324237</v>
      </c>
      <c r="J143">
        <f t="shared" si="52"/>
        <v>9.2122065768678763</v>
      </c>
      <c r="K143">
        <f t="shared" si="53"/>
        <v>823.71875</v>
      </c>
      <c r="L143">
        <f t="shared" si="54"/>
        <v>664.47837091619954</v>
      </c>
      <c r="M143">
        <f t="shared" si="55"/>
        <v>67.325569296923447</v>
      </c>
      <c r="N143">
        <f t="shared" si="56"/>
        <v>83.459953268056253</v>
      </c>
      <c r="O143">
        <f t="shared" si="57"/>
        <v>0.10688449701114609</v>
      </c>
      <c r="P143">
        <f t="shared" si="58"/>
        <v>2.7688015014747585</v>
      </c>
      <c r="Q143">
        <f t="shared" si="59"/>
        <v>0.1046440647169255</v>
      </c>
      <c r="R143">
        <f t="shared" si="60"/>
        <v>6.5599922945040426E-2</v>
      </c>
      <c r="S143">
        <f t="shared" si="61"/>
        <v>194.43703537500002</v>
      </c>
      <c r="T143">
        <f t="shared" si="62"/>
        <v>33.21472884326068</v>
      </c>
      <c r="U143">
        <f t="shared" si="63"/>
        <v>32.385300000000001</v>
      </c>
      <c r="V143">
        <f t="shared" si="64"/>
        <v>4.8802129923182953</v>
      </c>
      <c r="W143">
        <f t="shared" si="65"/>
        <v>68.130623652516363</v>
      </c>
      <c r="X143">
        <f t="shared" si="66"/>
        <v>3.3396912391449778</v>
      </c>
      <c r="Y143">
        <f t="shared" si="67"/>
        <v>4.9018944200162595</v>
      </c>
      <c r="Z143">
        <f t="shared" si="68"/>
        <v>1.5405217531733175</v>
      </c>
      <c r="AA143">
        <f t="shared" si="69"/>
        <v>-73.131704330119874</v>
      </c>
      <c r="AB143">
        <f t="shared" si="70"/>
        <v>11.727152160638051</v>
      </c>
      <c r="AC143">
        <f t="shared" si="71"/>
        <v>0.96454815518737003</v>
      </c>
      <c r="AD143">
        <f t="shared" si="72"/>
        <v>133.99703136070556</v>
      </c>
      <c r="AE143">
        <f t="shared" si="73"/>
        <v>18.916648009299315</v>
      </c>
      <c r="AF143">
        <f t="shared" si="74"/>
        <v>1.6496673615243926</v>
      </c>
      <c r="AG143">
        <f t="shared" si="75"/>
        <v>9.2122065768678763</v>
      </c>
      <c r="AH143">
        <v>870.30058663999978</v>
      </c>
      <c r="AI143">
        <v>854.89026060606011</v>
      </c>
      <c r="AJ143">
        <v>1.7071235361511079</v>
      </c>
      <c r="AK143">
        <v>63.439053204931277</v>
      </c>
      <c r="AL143">
        <f t="shared" si="76"/>
        <v>1.6583152909324237</v>
      </c>
      <c r="AM143">
        <v>31.488461672506361</v>
      </c>
      <c r="AN143">
        <v>32.966355151515152</v>
      </c>
      <c r="AO143">
        <v>3.1926114984633807E-4</v>
      </c>
      <c r="AP143">
        <v>87.696171181003294</v>
      </c>
      <c r="AQ143">
        <v>100</v>
      </c>
      <c r="AR143">
        <v>15</v>
      </c>
      <c r="AS143">
        <f t="shared" si="77"/>
        <v>1</v>
      </c>
      <c r="AT143">
        <f t="shared" si="78"/>
        <v>0</v>
      </c>
      <c r="AU143">
        <f t="shared" si="79"/>
        <v>47452.652107338217</v>
      </c>
      <c r="AV143" t="s">
        <v>412</v>
      </c>
      <c r="AW143" t="s">
        <v>412</v>
      </c>
      <c r="AX143">
        <v>0</v>
      </c>
      <c r="AY143">
        <v>0</v>
      </c>
      <c r="AZ143" t="e">
        <f t="shared" si="80"/>
        <v>#DIV/0!</v>
      </c>
      <c r="BA143">
        <v>0</v>
      </c>
      <c r="BB143" t="s">
        <v>412</v>
      </c>
      <c r="BC143" t="s">
        <v>412</v>
      </c>
      <c r="BD143">
        <v>0</v>
      </c>
      <c r="BE143">
        <v>0</v>
      </c>
      <c r="BF143" t="e">
        <f t="shared" si="81"/>
        <v>#DIV/0!</v>
      </c>
      <c r="BG143">
        <v>0.5</v>
      </c>
      <c r="BH143">
        <f t="shared" si="82"/>
        <v>1009.5057375000001</v>
      </c>
      <c r="BI143">
        <f t="shared" si="83"/>
        <v>9.2122065768678763</v>
      </c>
      <c r="BJ143" t="e">
        <f t="shared" si="84"/>
        <v>#DIV/0!</v>
      </c>
      <c r="BK143">
        <f t="shared" si="85"/>
        <v>9.1254623274173077E-3</v>
      </c>
      <c r="BL143" t="e">
        <f t="shared" si="86"/>
        <v>#DIV/0!</v>
      </c>
      <c r="BM143" t="e">
        <f t="shared" si="87"/>
        <v>#DIV/0!</v>
      </c>
      <c r="BN143" t="s">
        <v>412</v>
      </c>
      <c r="BO143">
        <v>0</v>
      </c>
      <c r="BP143" t="e">
        <f t="shared" si="88"/>
        <v>#DIV/0!</v>
      </c>
      <c r="BQ143" t="e">
        <f t="shared" si="89"/>
        <v>#DIV/0!</v>
      </c>
      <c r="BR143" t="e">
        <f t="shared" si="90"/>
        <v>#DIV/0!</v>
      </c>
      <c r="BS143" t="e">
        <f t="shared" si="91"/>
        <v>#DIV/0!</v>
      </c>
      <c r="BT143" t="e">
        <f t="shared" si="92"/>
        <v>#DIV/0!</v>
      </c>
      <c r="BU143" t="e">
        <f t="shared" si="93"/>
        <v>#DIV/0!</v>
      </c>
      <c r="BV143" t="e">
        <f t="shared" si="94"/>
        <v>#DIV/0!</v>
      </c>
      <c r="BW143" t="e">
        <f t="shared" si="95"/>
        <v>#DIV/0!</v>
      </c>
      <c r="BX143" t="s">
        <v>412</v>
      </c>
      <c r="BY143" t="s">
        <v>412</v>
      </c>
      <c r="BZ143" t="s">
        <v>412</v>
      </c>
      <c r="CA143" t="s">
        <v>412</v>
      </c>
      <c r="CB143" t="s">
        <v>412</v>
      </c>
      <c r="CC143" t="s">
        <v>412</v>
      </c>
      <c r="CD143" t="s">
        <v>412</v>
      </c>
      <c r="CE143" t="s">
        <v>412</v>
      </c>
      <c r="CF143">
        <v>253</v>
      </c>
      <c r="CG143">
        <v>1000</v>
      </c>
      <c r="CH143" t="s">
        <v>413</v>
      </c>
      <c r="CI143">
        <v>1110.1500000000001</v>
      </c>
      <c r="CJ143">
        <v>1175.8634999999999</v>
      </c>
      <c r="CK143">
        <v>1152.67</v>
      </c>
      <c r="CL143">
        <v>1.3005735999999999E-4</v>
      </c>
      <c r="CM143">
        <v>6.5004835999999994E-4</v>
      </c>
      <c r="CN143">
        <v>4.7597999359999997E-2</v>
      </c>
      <c r="CO143">
        <v>5.5000000000000003E-4</v>
      </c>
      <c r="CP143">
        <f t="shared" si="96"/>
        <v>1199.9925000000001</v>
      </c>
      <c r="CQ143">
        <f t="shared" si="97"/>
        <v>1009.5057375000001</v>
      </c>
      <c r="CR143">
        <f t="shared" si="98"/>
        <v>0.84126003912524461</v>
      </c>
      <c r="CS143">
        <f t="shared" si="99"/>
        <v>0.16203187551172196</v>
      </c>
      <c r="CT143">
        <v>6</v>
      </c>
      <c r="CU143">
        <v>0.5</v>
      </c>
      <c r="CV143" t="s">
        <v>414</v>
      </c>
      <c r="CW143">
        <v>2</v>
      </c>
      <c r="CX143" t="b">
        <v>1</v>
      </c>
      <c r="CY143">
        <v>1658151515.6875</v>
      </c>
      <c r="CZ143">
        <v>823.71875</v>
      </c>
      <c r="DA143">
        <v>842.42599999999993</v>
      </c>
      <c r="DB143">
        <v>32.961512499999998</v>
      </c>
      <c r="DC143">
        <v>31.4896125</v>
      </c>
      <c r="DD143">
        <v>826.22700000000009</v>
      </c>
      <c r="DE143">
        <v>32.453425000000003</v>
      </c>
      <c r="DF143">
        <v>650.29899999999998</v>
      </c>
      <c r="DG143">
        <v>101.22087500000001</v>
      </c>
      <c r="DH143">
        <v>0.1000592</v>
      </c>
      <c r="DI143">
        <v>32.463862499999998</v>
      </c>
      <c r="DJ143">
        <v>999.9</v>
      </c>
      <c r="DK143">
        <v>32.385300000000001</v>
      </c>
      <c r="DL143">
        <v>0</v>
      </c>
      <c r="DM143">
        <v>0</v>
      </c>
      <c r="DN143">
        <v>9000.7024999999994</v>
      </c>
      <c r="DO143">
        <v>0</v>
      </c>
      <c r="DP143">
        <v>573.35725000000002</v>
      </c>
      <c r="DQ143">
        <v>-18.707374999999999</v>
      </c>
      <c r="DR143">
        <v>851.79525000000001</v>
      </c>
      <c r="DS143">
        <v>869.81637500000011</v>
      </c>
      <c r="DT143">
        <v>1.4719087500000001</v>
      </c>
      <c r="DU143">
        <v>842.42599999999993</v>
      </c>
      <c r="DV143">
        <v>31.4896125</v>
      </c>
      <c r="DW143">
        <v>3.33639625</v>
      </c>
      <c r="DX143">
        <v>3.1874074999999999</v>
      </c>
      <c r="DY143">
        <v>25.809437500000001</v>
      </c>
      <c r="DZ143">
        <v>25.040724999999998</v>
      </c>
      <c r="EA143">
        <v>1199.9925000000001</v>
      </c>
      <c r="EB143">
        <v>0.95799674999999995</v>
      </c>
      <c r="EC143">
        <v>4.2003387500000003E-2</v>
      </c>
      <c r="ED143">
        <v>0</v>
      </c>
      <c r="EE143">
        <v>2.5695874999999999</v>
      </c>
      <c r="EF143">
        <v>0</v>
      </c>
      <c r="EG143">
        <v>12347.4625</v>
      </c>
      <c r="EH143">
        <v>9554.9387499999993</v>
      </c>
      <c r="EI143">
        <v>46.5</v>
      </c>
      <c r="EJ143">
        <v>48.75</v>
      </c>
      <c r="EK143">
        <v>47.944875000000003</v>
      </c>
      <c r="EL143">
        <v>46.882750000000001</v>
      </c>
      <c r="EM143">
        <v>46.186999999999998</v>
      </c>
      <c r="EN143">
        <v>1149.5912499999999</v>
      </c>
      <c r="EO143">
        <v>50.401249999999997</v>
      </c>
      <c r="EP143">
        <v>0</v>
      </c>
      <c r="EQ143">
        <v>594024.70000004768</v>
      </c>
      <c r="ER143">
        <v>0</v>
      </c>
      <c r="ES143">
        <v>2.6400076923076918</v>
      </c>
      <c r="ET143">
        <v>-0.73987008559703882</v>
      </c>
      <c r="EU143">
        <v>101.6034187289938</v>
      </c>
      <c r="EV143">
        <v>12341.46538461538</v>
      </c>
      <c r="EW143">
        <v>15</v>
      </c>
      <c r="EX143">
        <v>1658144494.0999999</v>
      </c>
      <c r="EY143" t="s">
        <v>415</v>
      </c>
      <c r="EZ143">
        <v>1658144494.0999999</v>
      </c>
      <c r="FA143">
        <v>1658144488.0999999</v>
      </c>
      <c r="FB143">
        <v>9</v>
      </c>
      <c r="FC143">
        <v>-0.39</v>
      </c>
      <c r="FD143">
        <v>0.129</v>
      </c>
      <c r="FE143">
        <v>-1.6950000000000001</v>
      </c>
      <c r="FF143">
        <v>0.501</v>
      </c>
      <c r="FG143">
        <v>420</v>
      </c>
      <c r="FH143">
        <v>31</v>
      </c>
      <c r="FI143">
        <v>0.32</v>
      </c>
      <c r="FJ143">
        <v>0.13</v>
      </c>
      <c r="FK143">
        <v>-18.4458725</v>
      </c>
      <c r="FL143">
        <v>-2.033800750469037</v>
      </c>
      <c r="FM143">
        <v>0.1998622112700397</v>
      </c>
      <c r="FN143">
        <v>0</v>
      </c>
      <c r="FO143">
        <v>2.669067647058823</v>
      </c>
      <c r="FP143">
        <v>-0.5502719645048938</v>
      </c>
      <c r="FQ143">
        <v>0.19633627473499801</v>
      </c>
      <c r="FR143">
        <v>1</v>
      </c>
      <c r="FS143">
        <v>1.47259575</v>
      </c>
      <c r="FT143">
        <v>-0.13002945590994591</v>
      </c>
      <c r="FU143">
        <v>1.9815553094412981E-2</v>
      </c>
      <c r="FV143">
        <v>0</v>
      </c>
      <c r="FW143">
        <v>1</v>
      </c>
      <c r="FX143">
        <v>3</v>
      </c>
      <c r="FY143" t="s">
        <v>493</v>
      </c>
      <c r="FZ143">
        <v>3.3723399999999999</v>
      </c>
      <c r="GA143">
        <v>2.8938299999999999</v>
      </c>
      <c r="GB143">
        <v>0.16112599999999999</v>
      </c>
      <c r="GC143">
        <v>0.16553899999999999</v>
      </c>
      <c r="GD143">
        <v>0.13832700000000001</v>
      </c>
      <c r="GE143">
        <v>0.137022</v>
      </c>
      <c r="GF143">
        <v>29134.799999999999</v>
      </c>
      <c r="GG143">
        <v>25195.8</v>
      </c>
      <c r="GH143">
        <v>31032.400000000001</v>
      </c>
      <c r="GI143">
        <v>28128.9</v>
      </c>
      <c r="GJ143">
        <v>35213</v>
      </c>
      <c r="GK143">
        <v>34246.800000000003</v>
      </c>
      <c r="GL143">
        <v>40441.1</v>
      </c>
      <c r="GM143">
        <v>39201.9</v>
      </c>
      <c r="GN143">
        <v>2.2033499999999999</v>
      </c>
      <c r="GO143">
        <v>1.66828</v>
      </c>
      <c r="GP143">
        <v>0</v>
      </c>
      <c r="GQ143">
        <v>0.102006</v>
      </c>
      <c r="GR143">
        <v>999.9</v>
      </c>
      <c r="GS143">
        <v>30.7288</v>
      </c>
      <c r="GT143">
        <v>66.599999999999994</v>
      </c>
      <c r="GU143">
        <v>34.5</v>
      </c>
      <c r="GV143">
        <v>36.1492</v>
      </c>
      <c r="GW143">
        <v>50.78</v>
      </c>
      <c r="GX143">
        <v>44.5593</v>
      </c>
      <c r="GY143">
        <v>1</v>
      </c>
      <c r="GZ143">
        <v>0.40023399999999998</v>
      </c>
      <c r="HA143">
        <v>0.54571899999999995</v>
      </c>
      <c r="HB143">
        <v>20.2136</v>
      </c>
      <c r="HC143">
        <v>5.2148899999999996</v>
      </c>
      <c r="HD143">
        <v>11.968</v>
      </c>
      <c r="HE143">
        <v>4.9911500000000002</v>
      </c>
      <c r="HF143">
        <v>3.2925499999999999</v>
      </c>
      <c r="HG143">
        <v>7859.3</v>
      </c>
      <c r="HH143">
        <v>9999</v>
      </c>
      <c r="HI143">
        <v>9999</v>
      </c>
      <c r="HJ143">
        <v>922</v>
      </c>
      <c r="HK143">
        <v>4.9712300000000003</v>
      </c>
      <c r="HL143">
        <v>1.8738300000000001</v>
      </c>
      <c r="HM143">
        <v>1.87012</v>
      </c>
      <c r="HN143">
        <v>1.8696600000000001</v>
      </c>
      <c r="HO143">
        <v>1.87439</v>
      </c>
      <c r="HP143">
        <v>1.87103</v>
      </c>
      <c r="HQ143">
        <v>1.8665099999999999</v>
      </c>
      <c r="HR143">
        <v>1.8776299999999999</v>
      </c>
      <c r="HS143">
        <v>0</v>
      </c>
      <c r="HT143">
        <v>0</v>
      </c>
      <c r="HU143">
        <v>0</v>
      </c>
      <c r="HV143">
        <v>0</v>
      </c>
      <c r="HW143" t="s">
        <v>417</v>
      </c>
      <c r="HX143" t="s">
        <v>418</v>
      </c>
      <c r="HY143" t="s">
        <v>419</v>
      </c>
      <c r="HZ143" t="s">
        <v>419</v>
      </c>
      <c r="IA143" t="s">
        <v>419</v>
      </c>
      <c r="IB143" t="s">
        <v>419</v>
      </c>
      <c r="IC143">
        <v>0</v>
      </c>
      <c r="ID143">
        <v>100</v>
      </c>
      <c r="IE143">
        <v>100</v>
      </c>
      <c r="IF143">
        <v>-2.5139999999999998</v>
      </c>
      <c r="IG143">
        <v>0.50819999999999999</v>
      </c>
      <c r="IH143">
        <v>-1.5492032321761531</v>
      </c>
      <c r="II143">
        <v>1.7196870422270779E-5</v>
      </c>
      <c r="IJ143">
        <v>-2.1741833173098589E-6</v>
      </c>
      <c r="IK143">
        <v>9.0595066644434051E-10</v>
      </c>
      <c r="IL143">
        <v>-9.5844304854189682E-2</v>
      </c>
      <c r="IM143">
        <v>-1.2435942757381079E-3</v>
      </c>
      <c r="IN143">
        <v>8.3241555849602686E-4</v>
      </c>
      <c r="IO143">
        <v>-6.8006265696850886E-6</v>
      </c>
      <c r="IP143">
        <v>17</v>
      </c>
      <c r="IQ143">
        <v>2050</v>
      </c>
      <c r="IR143">
        <v>3</v>
      </c>
      <c r="IS143">
        <v>34</v>
      </c>
      <c r="IT143">
        <v>117.1</v>
      </c>
      <c r="IU143">
        <v>117.2</v>
      </c>
      <c r="IV143">
        <v>1.88354</v>
      </c>
      <c r="IW143">
        <v>2.5268600000000001</v>
      </c>
      <c r="IX143">
        <v>1.49902</v>
      </c>
      <c r="IY143">
        <v>2.3034699999999999</v>
      </c>
      <c r="IZ143">
        <v>1.69678</v>
      </c>
      <c r="JA143">
        <v>2.3706100000000001</v>
      </c>
      <c r="JB143">
        <v>38.895099999999999</v>
      </c>
      <c r="JC143">
        <v>14.946300000000001</v>
      </c>
      <c r="JD143">
        <v>18</v>
      </c>
      <c r="JE143">
        <v>584.23599999999999</v>
      </c>
      <c r="JF143">
        <v>321.577</v>
      </c>
      <c r="JG143">
        <v>30.000900000000001</v>
      </c>
      <c r="JH143">
        <v>32.709499999999998</v>
      </c>
      <c r="JI143">
        <v>30.0002</v>
      </c>
      <c r="JJ143">
        <v>32.527299999999997</v>
      </c>
      <c r="JK143">
        <v>32.508600000000001</v>
      </c>
      <c r="JL143">
        <v>37.772300000000001</v>
      </c>
      <c r="JM143">
        <v>20.894500000000001</v>
      </c>
      <c r="JN143">
        <v>100</v>
      </c>
      <c r="JO143">
        <v>30</v>
      </c>
      <c r="JP143">
        <v>856.31299999999999</v>
      </c>
      <c r="JQ143">
        <v>31.523</v>
      </c>
      <c r="JR143">
        <v>98.879800000000003</v>
      </c>
      <c r="JS143">
        <v>98.734399999999994</v>
      </c>
    </row>
    <row r="144" spans="1:279" x14ac:dyDescent="0.2">
      <c r="A144">
        <v>129</v>
      </c>
      <c r="B144">
        <v>1658151522</v>
      </c>
      <c r="C144">
        <v>511</v>
      </c>
      <c r="D144" t="s">
        <v>676</v>
      </c>
      <c r="E144" t="s">
        <v>677</v>
      </c>
      <c r="F144">
        <v>4</v>
      </c>
      <c r="G144">
        <v>1658151520</v>
      </c>
      <c r="H144">
        <f t="shared" ref="H144:H207" si="100">(I144)/1000</f>
        <v>1.6654214010862558E-3</v>
      </c>
      <c r="I144">
        <f t="shared" ref="I144:I207" si="101">IF(CX144, AL144, AF144)</f>
        <v>1.6654214010862558</v>
      </c>
      <c r="J144">
        <f t="shared" ref="J144:J207" si="102">IF(CX144, AG144, AE144)</f>
        <v>9.3705418413699526</v>
      </c>
      <c r="K144">
        <f t="shared" ref="K144:K207" si="103">CZ144 - IF(AS144&gt;1, J144*CT144*100/(AU144*DN144), 0)</f>
        <v>830.85128571428572</v>
      </c>
      <c r="L144">
        <f t="shared" ref="L144:L207" si="104">((R144-H144/2)*K144-J144)/(R144+H144/2)</f>
        <v>669.94485683766072</v>
      </c>
      <c r="M144">
        <f t="shared" ref="M144:M207" si="105">L144*(DG144+DH144)/1000</f>
        <v>67.878457967577305</v>
      </c>
      <c r="N144">
        <f t="shared" ref="N144:N207" si="106">(CZ144 - IF(AS144&gt;1, J144*CT144*100/(AU144*DN144), 0))*(DG144+DH144)/1000</f>
        <v>84.181412095429579</v>
      </c>
      <c r="O144">
        <f t="shared" ref="O144:O207" si="107">2/((1/Q144-1/P144)+SIGN(Q144)*SQRT((1/Q144-1/P144)*(1/Q144-1/P144) + 4*CU144/((CU144+1)*(CU144+1))*(2*1/Q144*1/P144-1/P144*1/P144)))</f>
        <v>0.10755319346480419</v>
      </c>
      <c r="P144">
        <f t="shared" ref="P144:P207" si="108">IF(LEFT(CV144,1)&lt;&gt;"0",IF(LEFT(CV144,1)="1",3,CW144),$D$4+$E$4*(DN144*DG144/($K$4*1000))+$F$4*(DN144*DG144/($K$4*1000))*MAX(MIN(CT144,$J$4),$I$4)*MAX(MIN(CT144,$J$4),$I$4)+$G$4*MAX(MIN(CT144,$J$4),$I$4)*(DN144*DG144/($K$4*1000))+$H$4*(DN144*DG144/($K$4*1000))*(DN144*DG144/($K$4*1000)))</f>
        <v>2.7684937792636193</v>
      </c>
      <c r="Q144">
        <f t="shared" ref="Q144:Q207" si="109">H144*(1000-(1000*0.61365*EXP(17.502*U144/(240.97+U144))/(DG144+DH144)+DB144)/2)/(1000*0.61365*EXP(17.502*U144/(240.97+U144))/(DG144+DH144)-DB144)</f>
        <v>0.10528471419798263</v>
      </c>
      <c r="R144">
        <f t="shared" ref="R144:R207" si="110">1/((CU144+1)/(O144/1.6)+1/(P144/1.37)) + CU144/((CU144+1)/(O144/1.6) + CU144/(P144/1.37))</f>
        <v>6.6002775170343878E-2</v>
      </c>
      <c r="S144">
        <f t="shared" ref="S144:S207" si="111">(CP144*CS144)</f>
        <v>194.43314400000006</v>
      </c>
      <c r="T144">
        <f t="shared" ref="T144:T207" si="112">(DI144+(S144+2*0.95*0.0000000567*(((DI144+$B$6)+273)^4-(DI144+273)^4)-44100*H144)/(1.84*29.3*P144+8*0.95*0.0000000567*(DI144+273)^3))</f>
        <v>33.216762905078745</v>
      </c>
      <c r="U144">
        <f t="shared" ref="U144:U207" si="113">($C$6*DJ144+$D$6*DK144+$E$6*T144)</f>
        <v>32.379557142857138</v>
      </c>
      <c r="V144">
        <f t="shared" ref="V144:V207" si="114">0.61365*EXP(17.502*U144/(240.97+U144))</f>
        <v>4.8786313758095092</v>
      </c>
      <c r="W144">
        <f t="shared" ref="W144:W207" si="115">(X144/Y144*100)</f>
        <v>68.141077573555066</v>
      </c>
      <c r="X144">
        <f t="shared" ref="X144:X207" si="116">DB144*(DG144+DH144)/1000</f>
        <v>3.3409429489499316</v>
      </c>
      <c r="Y144">
        <f t="shared" ref="Y144:Y207" si="117">0.61365*EXP(17.502*DI144/(240.97+DI144))</f>
        <v>4.9029793304098277</v>
      </c>
      <c r="Z144">
        <f t="shared" ref="Z144:Z207" si="118">(V144-DB144*(DG144+DH144)/1000)</f>
        <v>1.5376884268595776</v>
      </c>
      <c r="AA144">
        <f t="shared" ref="AA144:AA207" si="119">(-H144*44100)</f>
        <v>-73.445083787903883</v>
      </c>
      <c r="AB144">
        <f t="shared" ref="AB144:AB207" si="120">2*29.3*P144*0.92*(DI144-U144)</f>
        <v>13.168558660177784</v>
      </c>
      <c r="AC144">
        <f t="shared" ref="AC144:AC207" si="121">2*0.95*0.0000000567*(((DI144+$B$6)+273)^4-(U144+273)^4)</f>
        <v>1.0832133099546182</v>
      </c>
      <c r="AD144">
        <f t="shared" ref="AD144:AD207" si="122">S144+AC144+AA144+AB144</f>
        <v>135.23983218222858</v>
      </c>
      <c r="AE144">
        <f t="shared" ref="AE144:AE207" si="123">DF144*AS144*(DA144-CZ144*(1000-AS144*DC144)/(1000-AS144*DB144))/(100*CT144)</f>
        <v>19.103239605350446</v>
      </c>
      <c r="AF144">
        <f t="shared" ref="AF144:AF207" si="124">1000*DF144*AS144*(DB144-DC144)/(100*CT144*(1000-AS144*DB144))</f>
        <v>1.6591068172321195</v>
      </c>
      <c r="AG144">
        <f t="shared" ref="AG144:AG207" si="125">(AH144 - AI144 - DG144*1000/(8.314*(DI144+273.15)) * AK144/DF144 * AJ144) * DF144/(100*CT144) * (1000 - DC144)/1000</f>
        <v>9.3705418413699526</v>
      </c>
      <c r="AH144">
        <v>877.37057623141595</v>
      </c>
      <c r="AI144">
        <v>861.76001212121207</v>
      </c>
      <c r="AJ144">
        <v>1.7199169732640081</v>
      </c>
      <c r="AK144">
        <v>63.439053204931277</v>
      </c>
      <c r="AL144">
        <f t="shared" ref="AL144:AL207" si="126">(AN144 - AM144 + DG144*1000/(8.314*(DI144+273.15)) * AP144/DF144 * AO144) * DF144/(100*CT144) * 1000/(1000 - AN144)</f>
        <v>1.6654214010862558</v>
      </c>
      <c r="AM144">
        <v>31.494353344329301</v>
      </c>
      <c r="AN144">
        <v>32.976453333333332</v>
      </c>
      <c r="AO144">
        <v>7.1043458728740135E-4</v>
      </c>
      <c r="AP144">
        <v>87.696171181003294</v>
      </c>
      <c r="AQ144">
        <v>100</v>
      </c>
      <c r="AR144">
        <v>15</v>
      </c>
      <c r="AS144">
        <f t="shared" ref="AS144:AS207" si="127">IF(AQ144*$H$12&gt;=AU144,1,(AU144/(AU144-AQ144*$H$12)))</f>
        <v>1</v>
      </c>
      <c r="AT144">
        <f t="shared" ref="AT144:AT207" si="128">(AS144-1)*100</f>
        <v>0</v>
      </c>
      <c r="AU144">
        <f t="shared" ref="AU144:AU207" si="129">MAX(0,($B$12+$C$12*DN144)/(1+$D$12*DN144)*DG144/(DI144+273)*$E$12)</f>
        <v>47443.548742262406</v>
      </c>
      <c r="AV144" t="s">
        <v>412</v>
      </c>
      <c r="AW144" t="s">
        <v>412</v>
      </c>
      <c r="AX144">
        <v>0</v>
      </c>
      <c r="AY144">
        <v>0</v>
      </c>
      <c r="AZ144" t="e">
        <f t="shared" ref="AZ144:AZ207" si="130">1-AX144/AY144</f>
        <v>#DIV/0!</v>
      </c>
      <c r="BA144">
        <v>0</v>
      </c>
      <c r="BB144" t="s">
        <v>412</v>
      </c>
      <c r="BC144" t="s">
        <v>412</v>
      </c>
      <c r="BD144">
        <v>0</v>
      </c>
      <c r="BE144">
        <v>0</v>
      </c>
      <c r="BF144" t="e">
        <f t="shared" ref="BF144:BF207" si="131">1-BD144/BE144</f>
        <v>#DIV/0!</v>
      </c>
      <c r="BG144">
        <v>0.5</v>
      </c>
      <c r="BH144">
        <f t="shared" ref="BH144:BH207" si="132">CQ144</f>
        <v>1009.4856000000003</v>
      </c>
      <c r="BI144">
        <f t="shared" ref="BI144:BI207" si="133">J144</f>
        <v>9.3705418413699526</v>
      </c>
      <c r="BJ144" t="e">
        <f t="shared" ref="BJ144:BJ207" si="134">BF144*BG144*BH144</f>
        <v>#DIV/0!</v>
      </c>
      <c r="BK144">
        <f t="shared" ref="BK144:BK207" si="135">(BI144-BA144)/BH144</f>
        <v>9.2824918368027733E-3</v>
      </c>
      <c r="BL144" t="e">
        <f t="shared" ref="BL144:BL207" si="136">(AY144-BE144)/BE144</f>
        <v>#DIV/0!</v>
      </c>
      <c r="BM144" t="e">
        <f t="shared" ref="BM144:BM207" si="137">AX144/(AZ144+AX144/BE144)</f>
        <v>#DIV/0!</v>
      </c>
      <c r="BN144" t="s">
        <v>412</v>
      </c>
      <c r="BO144">
        <v>0</v>
      </c>
      <c r="BP144" t="e">
        <f t="shared" ref="BP144:BP207" si="138">IF(BO144&lt;&gt;0, BO144, BM144)</f>
        <v>#DIV/0!</v>
      </c>
      <c r="BQ144" t="e">
        <f t="shared" ref="BQ144:BQ207" si="139">1-BP144/BE144</f>
        <v>#DIV/0!</v>
      </c>
      <c r="BR144" t="e">
        <f t="shared" ref="BR144:BR207" si="140">(BE144-BD144)/(BE144-BP144)</f>
        <v>#DIV/0!</v>
      </c>
      <c r="BS144" t="e">
        <f t="shared" ref="BS144:BS207" si="141">(AY144-BE144)/(AY144-BP144)</f>
        <v>#DIV/0!</v>
      </c>
      <c r="BT144" t="e">
        <f t="shared" ref="BT144:BT207" si="142">(BE144-BD144)/(BE144-AX144)</f>
        <v>#DIV/0!</v>
      </c>
      <c r="BU144" t="e">
        <f t="shared" ref="BU144:BU207" si="143">(AY144-BE144)/(AY144-AX144)</f>
        <v>#DIV/0!</v>
      </c>
      <c r="BV144" t="e">
        <f t="shared" ref="BV144:BV207" si="144">(BR144*BP144/BD144)</f>
        <v>#DIV/0!</v>
      </c>
      <c r="BW144" t="e">
        <f t="shared" ref="BW144:BW207" si="145">(1-BV144)</f>
        <v>#DIV/0!</v>
      </c>
      <c r="BX144" t="s">
        <v>412</v>
      </c>
      <c r="BY144" t="s">
        <v>412</v>
      </c>
      <c r="BZ144" t="s">
        <v>412</v>
      </c>
      <c r="CA144" t="s">
        <v>412</v>
      </c>
      <c r="CB144" t="s">
        <v>412</v>
      </c>
      <c r="CC144" t="s">
        <v>412</v>
      </c>
      <c r="CD144" t="s">
        <v>412</v>
      </c>
      <c r="CE144" t="s">
        <v>412</v>
      </c>
      <c r="CF144">
        <v>253</v>
      </c>
      <c r="CG144">
        <v>1000</v>
      </c>
      <c r="CH144" t="s">
        <v>413</v>
      </c>
      <c r="CI144">
        <v>1110.1500000000001</v>
      </c>
      <c r="CJ144">
        <v>1175.8634999999999</v>
      </c>
      <c r="CK144">
        <v>1152.67</v>
      </c>
      <c r="CL144">
        <v>1.3005735999999999E-4</v>
      </c>
      <c r="CM144">
        <v>6.5004835999999994E-4</v>
      </c>
      <c r="CN144">
        <v>4.7597999359999997E-2</v>
      </c>
      <c r="CO144">
        <v>5.5000000000000003E-4</v>
      </c>
      <c r="CP144">
        <f t="shared" ref="CP144:CP207" si="146">$B$10*DO144+$C$10*DP144+$F$10*EA144*(1-ED144)</f>
        <v>1199.968571428572</v>
      </c>
      <c r="CQ144">
        <f t="shared" ref="CQ144:CQ207" si="147">CP144*CR144</f>
        <v>1009.4856000000003</v>
      </c>
      <c r="CR144">
        <f t="shared" ref="CR144:CR207" si="148">($B$10*$D$8+$C$10*$D$8+$F$10*((EN144+EF144)/MAX(EN144+EF144+EO144, 0.1)*$I$8+EO144/MAX(EN144+EF144+EO144, 0.1)*$J$8))/($B$10+$C$10+$F$10)</f>
        <v>0.84126003300086416</v>
      </c>
      <c r="CS144">
        <f t="shared" ref="CS144:CS207" si="149">($B$10*$K$8+$C$10*$K$8+$F$10*((EN144+EF144)/MAX(EN144+EF144+EO144, 0.1)*$P$8+EO144/MAX(EN144+EF144+EO144, 0.1)*$Q$8))/($B$10+$C$10+$F$10)</f>
        <v>0.16203186369166808</v>
      </c>
      <c r="CT144">
        <v>6</v>
      </c>
      <c r="CU144">
        <v>0.5</v>
      </c>
      <c r="CV144" t="s">
        <v>414</v>
      </c>
      <c r="CW144">
        <v>2</v>
      </c>
      <c r="CX144" t="b">
        <v>1</v>
      </c>
      <c r="CY144">
        <v>1658151520</v>
      </c>
      <c r="CZ144">
        <v>830.85128571428572</v>
      </c>
      <c r="DA144">
        <v>849.74857142857138</v>
      </c>
      <c r="DB144">
        <v>32.974342857142858</v>
      </c>
      <c r="DC144">
        <v>31.494057142857141</v>
      </c>
      <c r="DD144">
        <v>833.37142857142862</v>
      </c>
      <c r="DE144">
        <v>32.465899999999998</v>
      </c>
      <c r="DF144">
        <v>650.30642857142868</v>
      </c>
      <c r="DG144">
        <v>101.21942857142859</v>
      </c>
      <c r="DH144">
        <v>0.1000416428571429</v>
      </c>
      <c r="DI144">
        <v>32.467785714285711</v>
      </c>
      <c r="DJ144">
        <v>999.89999999999986</v>
      </c>
      <c r="DK144">
        <v>32.379557142857138</v>
      </c>
      <c r="DL144">
        <v>0</v>
      </c>
      <c r="DM144">
        <v>0</v>
      </c>
      <c r="DN144">
        <v>8999.1971428571433</v>
      </c>
      <c r="DO144">
        <v>0</v>
      </c>
      <c r="DP144">
        <v>567.89557142857143</v>
      </c>
      <c r="DQ144">
        <v>-18.897457142857139</v>
      </c>
      <c r="DR144">
        <v>859.18214285714282</v>
      </c>
      <c r="DS144">
        <v>877.38071428571425</v>
      </c>
      <c r="DT144">
        <v>1.480282857142857</v>
      </c>
      <c r="DU144">
        <v>849.74857142857138</v>
      </c>
      <c r="DV144">
        <v>31.494057142857141</v>
      </c>
      <c r="DW144">
        <v>3.3376428571428569</v>
      </c>
      <c r="DX144">
        <v>3.1878057142857141</v>
      </c>
      <c r="DY144">
        <v>25.815714285714289</v>
      </c>
      <c r="DZ144">
        <v>25.042828571428569</v>
      </c>
      <c r="EA144">
        <v>1199.968571428572</v>
      </c>
      <c r="EB144">
        <v>0.95799728571428577</v>
      </c>
      <c r="EC144">
        <v>4.2002814285714278E-2</v>
      </c>
      <c r="ED144">
        <v>0</v>
      </c>
      <c r="EE144">
        <v>2.7064428571428572</v>
      </c>
      <c r="EF144">
        <v>0</v>
      </c>
      <c r="EG144">
        <v>12333.185714285721</v>
      </c>
      <c r="EH144">
        <v>9554.7271428571421</v>
      </c>
      <c r="EI144">
        <v>46.5</v>
      </c>
      <c r="EJ144">
        <v>48.75</v>
      </c>
      <c r="EK144">
        <v>47.964000000000013</v>
      </c>
      <c r="EL144">
        <v>46.901571428571437</v>
      </c>
      <c r="EM144">
        <v>46.186999999999998</v>
      </c>
      <c r="EN144">
        <v>1149.5685714285721</v>
      </c>
      <c r="EO144">
        <v>50.399999999999991</v>
      </c>
      <c r="EP144">
        <v>0</v>
      </c>
      <c r="EQ144">
        <v>594028.90000009537</v>
      </c>
      <c r="ER144">
        <v>0</v>
      </c>
      <c r="ES144">
        <v>2.628288</v>
      </c>
      <c r="ET144">
        <v>-0.30542308528301448</v>
      </c>
      <c r="EU144">
        <v>-53.484615228112759</v>
      </c>
      <c r="EV144">
        <v>12343.168</v>
      </c>
      <c r="EW144">
        <v>15</v>
      </c>
      <c r="EX144">
        <v>1658144494.0999999</v>
      </c>
      <c r="EY144" t="s">
        <v>415</v>
      </c>
      <c r="EZ144">
        <v>1658144494.0999999</v>
      </c>
      <c r="FA144">
        <v>1658144488.0999999</v>
      </c>
      <c r="FB144">
        <v>9</v>
      </c>
      <c r="FC144">
        <v>-0.39</v>
      </c>
      <c r="FD144">
        <v>0.129</v>
      </c>
      <c r="FE144">
        <v>-1.6950000000000001</v>
      </c>
      <c r="FF144">
        <v>0.501</v>
      </c>
      <c r="FG144">
        <v>420</v>
      </c>
      <c r="FH144">
        <v>31</v>
      </c>
      <c r="FI144">
        <v>0.32</v>
      </c>
      <c r="FJ144">
        <v>0.13</v>
      </c>
      <c r="FK144">
        <v>-18.591175</v>
      </c>
      <c r="FL144">
        <v>-1.93582063789864</v>
      </c>
      <c r="FM144">
        <v>0.189920575175519</v>
      </c>
      <c r="FN144">
        <v>0</v>
      </c>
      <c r="FO144">
        <v>2.6428558823529409</v>
      </c>
      <c r="FP144">
        <v>-0.3894774661949561</v>
      </c>
      <c r="FQ144">
        <v>0.1824837288333602</v>
      </c>
      <c r="FR144">
        <v>1</v>
      </c>
      <c r="FS144">
        <v>1.46697725</v>
      </c>
      <c r="FT144">
        <v>2.7788780487804639E-2</v>
      </c>
      <c r="FU144">
        <v>1.2259669854343539E-2</v>
      </c>
      <c r="FV144">
        <v>1</v>
      </c>
      <c r="FW144">
        <v>2</v>
      </c>
      <c r="FX144">
        <v>3</v>
      </c>
      <c r="FY144" t="s">
        <v>428</v>
      </c>
      <c r="FZ144">
        <v>3.3721800000000002</v>
      </c>
      <c r="GA144">
        <v>2.8936899999999999</v>
      </c>
      <c r="GB144">
        <v>0.161991</v>
      </c>
      <c r="GC144">
        <v>0.166406</v>
      </c>
      <c r="GD144">
        <v>0.138353</v>
      </c>
      <c r="GE144">
        <v>0.13702</v>
      </c>
      <c r="GF144">
        <v>29105</v>
      </c>
      <c r="GG144">
        <v>25169.599999999999</v>
      </c>
      <c r="GH144">
        <v>31032.7</v>
      </c>
      <c r="GI144">
        <v>28128.9</v>
      </c>
      <c r="GJ144">
        <v>35212.6</v>
      </c>
      <c r="GK144">
        <v>34246.9</v>
      </c>
      <c r="GL144">
        <v>40441.9</v>
      </c>
      <c r="GM144">
        <v>39201.800000000003</v>
      </c>
      <c r="GN144">
        <v>2.2035499999999999</v>
      </c>
      <c r="GO144">
        <v>1.66835</v>
      </c>
      <c r="GP144">
        <v>0</v>
      </c>
      <c r="GQ144">
        <v>0.101909</v>
      </c>
      <c r="GR144">
        <v>999.9</v>
      </c>
      <c r="GS144">
        <v>30.7288</v>
      </c>
      <c r="GT144">
        <v>66.599999999999994</v>
      </c>
      <c r="GU144">
        <v>34.5</v>
      </c>
      <c r="GV144">
        <v>36.1494</v>
      </c>
      <c r="GW144">
        <v>50.9</v>
      </c>
      <c r="GX144">
        <v>44.294899999999998</v>
      </c>
      <c r="GY144">
        <v>1</v>
      </c>
      <c r="GZ144">
        <v>0.40032299999999998</v>
      </c>
      <c r="HA144">
        <v>0.54759000000000002</v>
      </c>
      <c r="HB144">
        <v>20.213699999999999</v>
      </c>
      <c r="HC144">
        <v>5.2153400000000003</v>
      </c>
      <c r="HD144">
        <v>11.968</v>
      </c>
      <c r="HE144">
        <v>4.99085</v>
      </c>
      <c r="HF144">
        <v>3.2925300000000002</v>
      </c>
      <c r="HG144">
        <v>7859.6</v>
      </c>
      <c r="HH144">
        <v>9999</v>
      </c>
      <c r="HI144">
        <v>9999</v>
      </c>
      <c r="HJ144">
        <v>922</v>
      </c>
      <c r="HK144">
        <v>4.9712500000000004</v>
      </c>
      <c r="HL144">
        <v>1.87384</v>
      </c>
      <c r="HM144">
        <v>1.87012</v>
      </c>
      <c r="HN144">
        <v>1.8696600000000001</v>
      </c>
      <c r="HO144">
        <v>1.87439</v>
      </c>
      <c r="HP144">
        <v>1.87103</v>
      </c>
      <c r="HQ144">
        <v>1.86652</v>
      </c>
      <c r="HR144">
        <v>1.87764</v>
      </c>
      <c r="HS144">
        <v>0</v>
      </c>
      <c r="HT144">
        <v>0</v>
      </c>
      <c r="HU144">
        <v>0</v>
      </c>
      <c r="HV144">
        <v>0</v>
      </c>
      <c r="HW144" t="s">
        <v>417</v>
      </c>
      <c r="HX144" t="s">
        <v>418</v>
      </c>
      <c r="HY144" t="s">
        <v>419</v>
      </c>
      <c r="HZ144" t="s">
        <v>419</v>
      </c>
      <c r="IA144" t="s">
        <v>419</v>
      </c>
      <c r="IB144" t="s">
        <v>419</v>
      </c>
      <c r="IC144">
        <v>0</v>
      </c>
      <c r="ID144">
        <v>100</v>
      </c>
      <c r="IE144">
        <v>100</v>
      </c>
      <c r="IF144">
        <v>-2.5259999999999998</v>
      </c>
      <c r="IG144">
        <v>0.50860000000000005</v>
      </c>
      <c r="IH144">
        <v>-1.5492032321761531</v>
      </c>
      <c r="II144">
        <v>1.7196870422270779E-5</v>
      </c>
      <c r="IJ144">
        <v>-2.1741833173098589E-6</v>
      </c>
      <c r="IK144">
        <v>9.0595066644434051E-10</v>
      </c>
      <c r="IL144">
        <v>-9.5844304854189682E-2</v>
      </c>
      <c r="IM144">
        <v>-1.2435942757381079E-3</v>
      </c>
      <c r="IN144">
        <v>8.3241555849602686E-4</v>
      </c>
      <c r="IO144">
        <v>-6.8006265696850886E-6</v>
      </c>
      <c r="IP144">
        <v>17</v>
      </c>
      <c r="IQ144">
        <v>2050</v>
      </c>
      <c r="IR144">
        <v>3</v>
      </c>
      <c r="IS144">
        <v>34</v>
      </c>
      <c r="IT144">
        <v>117.1</v>
      </c>
      <c r="IU144">
        <v>117.2</v>
      </c>
      <c r="IV144">
        <v>1.89575</v>
      </c>
      <c r="IW144">
        <v>2.52441</v>
      </c>
      <c r="IX144">
        <v>1.49902</v>
      </c>
      <c r="IY144">
        <v>2.3022499999999999</v>
      </c>
      <c r="IZ144">
        <v>1.69678</v>
      </c>
      <c r="JA144">
        <v>2.36938</v>
      </c>
      <c r="JB144">
        <v>38.895099999999999</v>
      </c>
      <c r="JC144">
        <v>14.946300000000001</v>
      </c>
      <c r="JD144">
        <v>18</v>
      </c>
      <c r="JE144">
        <v>584.38900000000001</v>
      </c>
      <c r="JF144">
        <v>321.61900000000003</v>
      </c>
      <c r="JG144">
        <v>30.000699999999998</v>
      </c>
      <c r="JH144">
        <v>32.711300000000001</v>
      </c>
      <c r="JI144">
        <v>30.0002</v>
      </c>
      <c r="JJ144">
        <v>32.528399999999998</v>
      </c>
      <c r="JK144">
        <v>32.509099999999997</v>
      </c>
      <c r="JL144">
        <v>38.014299999999999</v>
      </c>
      <c r="JM144">
        <v>20.894500000000001</v>
      </c>
      <c r="JN144">
        <v>100</v>
      </c>
      <c r="JO144">
        <v>30</v>
      </c>
      <c r="JP144">
        <v>862.99300000000005</v>
      </c>
      <c r="JQ144">
        <v>31.523</v>
      </c>
      <c r="JR144">
        <v>98.881299999999996</v>
      </c>
      <c r="JS144">
        <v>98.734300000000005</v>
      </c>
    </row>
    <row r="145" spans="1:279" x14ac:dyDescent="0.2">
      <c r="A145">
        <v>130</v>
      </c>
      <c r="B145">
        <v>1658151526</v>
      </c>
      <c r="C145">
        <v>515</v>
      </c>
      <c r="D145" t="s">
        <v>678</v>
      </c>
      <c r="E145" t="s">
        <v>679</v>
      </c>
      <c r="F145">
        <v>4</v>
      </c>
      <c r="G145">
        <v>1658151523.6875</v>
      </c>
      <c r="H145">
        <f t="shared" si="100"/>
        <v>1.6690139797640748E-3</v>
      </c>
      <c r="I145">
        <f t="shared" si="101"/>
        <v>1.6690139797640748</v>
      </c>
      <c r="J145">
        <f t="shared" si="102"/>
        <v>9.3982766965082103</v>
      </c>
      <c r="K145">
        <f t="shared" si="103"/>
        <v>836.99899999999991</v>
      </c>
      <c r="L145">
        <f t="shared" si="104"/>
        <v>675.64566229542777</v>
      </c>
      <c r="M145">
        <f t="shared" si="105"/>
        <v>68.455867725874413</v>
      </c>
      <c r="N145">
        <f t="shared" si="106"/>
        <v>84.804056368877696</v>
      </c>
      <c r="O145">
        <f t="shared" si="107"/>
        <v>0.10766793318994322</v>
      </c>
      <c r="P145">
        <f t="shared" si="108"/>
        <v>2.7637069544544355</v>
      </c>
      <c r="Q145">
        <f t="shared" si="109"/>
        <v>0.10539081871369688</v>
      </c>
      <c r="R145">
        <f t="shared" si="110"/>
        <v>6.6069840215641343E-2</v>
      </c>
      <c r="S145">
        <f t="shared" si="111"/>
        <v>194.44402942008688</v>
      </c>
      <c r="T145">
        <f t="shared" si="112"/>
        <v>33.218984705951605</v>
      </c>
      <c r="U145">
        <f t="shared" si="113"/>
        <v>32.387875000000001</v>
      </c>
      <c r="V145">
        <f t="shared" si="114"/>
        <v>4.8809223073088566</v>
      </c>
      <c r="W145">
        <f t="shared" si="115"/>
        <v>68.144888848865605</v>
      </c>
      <c r="X145">
        <f t="shared" si="116"/>
        <v>3.3414953167079591</v>
      </c>
      <c r="Y145">
        <f t="shared" si="117"/>
        <v>4.9035156901038581</v>
      </c>
      <c r="Z145">
        <f t="shared" si="118"/>
        <v>1.5394269906008975</v>
      </c>
      <c r="AA145">
        <f t="shared" si="119"/>
        <v>-73.6035165075957</v>
      </c>
      <c r="AB145">
        <f t="shared" si="120"/>
        <v>12.195401939540982</v>
      </c>
      <c r="AC145">
        <f t="shared" si="121"/>
        <v>1.0049519571576189</v>
      </c>
      <c r="AD145">
        <f t="shared" si="122"/>
        <v>134.04086680918979</v>
      </c>
      <c r="AE145">
        <f t="shared" si="123"/>
        <v>19.083832716406246</v>
      </c>
      <c r="AF145">
        <f t="shared" si="124"/>
        <v>1.6652981010257926</v>
      </c>
      <c r="AG145">
        <f t="shared" si="125"/>
        <v>9.3982766965082103</v>
      </c>
      <c r="AH145">
        <v>884.24312871062784</v>
      </c>
      <c r="AI145">
        <v>868.64410303030274</v>
      </c>
      <c r="AJ145">
        <v>1.710100447859868</v>
      </c>
      <c r="AK145">
        <v>63.439053204931277</v>
      </c>
      <c r="AL145">
        <f t="shared" si="126"/>
        <v>1.6690139797640748</v>
      </c>
      <c r="AM145">
        <v>31.494312451173212</v>
      </c>
      <c r="AN145">
        <v>32.982809090909093</v>
      </c>
      <c r="AO145">
        <v>1.1899925603664459E-4</v>
      </c>
      <c r="AP145">
        <v>87.696171181003294</v>
      </c>
      <c r="AQ145">
        <v>100</v>
      </c>
      <c r="AR145">
        <v>15</v>
      </c>
      <c r="AS145">
        <f t="shared" si="127"/>
        <v>1</v>
      </c>
      <c r="AT145">
        <f t="shared" si="128"/>
        <v>0</v>
      </c>
      <c r="AU145">
        <f t="shared" si="129"/>
        <v>47311.340993304337</v>
      </c>
      <c r="AV145" t="s">
        <v>412</v>
      </c>
      <c r="AW145" t="s">
        <v>412</v>
      </c>
      <c r="AX145">
        <v>0</v>
      </c>
      <c r="AY145">
        <v>0</v>
      </c>
      <c r="AZ145" t="e">
        <f t="shared" si="130"/>
        <v>#DIV/0!</v>
      </c>
      <c r="BA145">
        <v>0</v>
      </c>
      <c r="BB145" t="s">
        <v>412</v>
      </c>
      <c r="BC145" t="s">
        <v>412</v>
      </c>
      <c r="BD145">
        <v>0</v>
      </c>
      <c r="BE145">
        <v>0</v>
      </c>
      <c r="BF145" t="e">
        <f t="shared" si="131"/>
        <v>#DIV/0!</v>
      </c>
      <c r="BG145">
        <v>0.5</v>
      </c>
      <c r="BH145">
        <f t="shared" si="132"/>
        <v>1009.5415468497861</v>
      </c>
      <c r="BI145">
        <f t="shared" si="133"/>
        <v>9.3982766965082103</v>
      </c>
      <c r="BJ145" t="e">
        <f t="shared" si="134"/>
        <v>#DIV/0!</v>
      </c>
      <c r="BK145">
        <f t="shared" si="135"/>
        <v>9.3094501418341524E-3</v>
      </c>
      <c r="BL145" t="e">
        <f t="shared" si="136"/>
        <v>#DIV/0!</v>
      </c>
      <c r="BM145" t="e">
        <f t="shared" si="137"/>
        <v>#DIV/0!</v>
      </c>
      <c r="BN145" t="s">
        <v>412</v>
      </c>
      <c r="BO145">
        <v>0</v>
      </c>
      <c r="BP145" t="e">
        <f t="shared" si="138"/>
        <v>#DIV/0!</v>
      </c>
      <c r="BQ145" t="e">
        <f t="shared" si="139"/>
        <v>#DIV/0!</v>
      </c>
      <c r="BR145" t="e">
        <f t="shared" si="140"/>
        <v>#DIV/0!</v>
      </c>
      <c r="BS145" t="e">
        <f t="shared" si="141"/>
        <v>#DIV/0!</v>
      </c>
      <c r="BT145" t="e">
        <f t="shared" si="142"/>
        <v>#DIV/0!</v>
      </c>
      <c r="BU145" t="e">
        <f t="shared" si="143"/>
        <v>#DIV/0!</v>
      </c>
      <c r="BV145" t="e">
        <f t="shared" si="144"/>
        <v>#DIV/0!</v>
      </c>
      <c r="BW145" t="e">
        <f t="shared" si="145"/>
        <v>#DIV/0!</v>
      </c>
      <c r="BX145" t="s">
        <v>412</v>
      </c>
      <c r="BY145" t="s">
        <v>412</v>
      </c>
      <c r="BZ145" t="s">
        <v>412</v>
      </c>
      <c r="CA145" t="s">
        <v>412</v>
      </c>
      <c r="CB145" t="s">
        <v>412</v>
      </c>
      <c r="CC145" t="s">
        <v>412</v>
      </c>
      <c r="CD145" t="s">
        <v>412</v>
      </c>
      <c r="CE145" t="s">
        <v>412</v>
      </c>
      <c r="CF145">
        <v>253</v>
      </c>
      <c r="CG145">
        <v>1000</v>
      </c>
      <c r="CH145" t="s">
        <v>413</v>
      </c>
      <c r="CI145">
        <v>1110.1500000000001</v>
      </c>
      <c r="CJ145">
        <v>1175.8634999999999</v>
      </c>
      <c r="CK145">
        <v>1152.67</v>
      </c>
      <c r="CL145">
        <v>1.3005735999999999E-4</v>
      </c>
      <c r="CM145">
        <v>6.5004835999999994E-4</v>
      </c>
      <c r="CN145">
        <v>4.7597999359999997E-2</v>
      </c>
      <c r="CO145">
        <v>5.5000000000000003E-4</v>
      </c>
      <c r="CP145">
        <f t="shared" si="146"/>
        <v>1200.0350000000001</v>
      </c>
      <c r="CQ145">
        <f t="shared" si="147"/>
        <v>1009.5415468497861</v>
      </c>
      <c r="CR145">
        <f t="shared" si="148"/>
        <v>0.84126008562232435</v>
      </c>
      <c r="CS145">
        <f t="shared" si="149"/>
        <v>0.1620319652510859</v>
      </c>
      <c r="CT145">
        <v>6</v>
      </c>
      <c r="CU145">
        <v>0.5</v>
      </c>
      <c r="CV145" t="s">
        <v>414</v>
      </c>
      <c r="CW145">
        <v>2</v>
      </c>
      <c r="CX145" t="b">
        <v>1</v>
      </c>
      <c r="CY145">
        <v>1658151523.6875</v>
      </c>
      <c r="CZ145">
        <v>836.99899999999991</v>
      </c>
      <c r="DA145">
        <v>855.892875</v>
      </c>
      <c r="DB145">
        <v>32.979887499999997</v>
      </c>
      <c r="DC145">
        <v>31.494062499999998</v>
      </c>
      <c r="DD145">
        <v>839.53</v>
      </c>
      <c r="DE145">
        <v>32.471249999999998</v>
      </c>
      <c r="DF145">
        <v>650.29600000000005</v>
      </c>
      <c r="DG145">
        <v>101.21912500000001</v>
      </c>
      <c r="DH145">
        <v>0.1000598125</v>
      </c>
      <c r="DI145">
        <v>32.469724999999997</v>
      </c>
      <c r="DJ145">
        <v>999.9</v>
      </c>
      <c r="DK145">
        <v>32.387875000000001</v>
      </c>
      <c r="DL145">
        <v>0</v>
      </c>
      <c r="DM145">
        <v>0</v>
      </c>
      <c r="DN145">
        <v>8973.8287500000006</v>
      </c>
      <c r="DO145">
        <v>0</v>
      </c>
      <c r="DP145">
        <v>559.85287499999993</v>
      </c>
      <c r="DQ145">
        <v>-18.893899999999999</v>
      </c>
      <c r="DR145">
        <v>865.54437499999995</v>
      </c>
      <c r="DS145">
        <v>883.72462500000006</v>
      </c>
      <c r="DT145">
        <v>1.4858437499999999</v>
      </c>
      <c r="DU145">
        <v>855.892875</v>
      </c>
      <c r="DV145">
        <v>31.494062499999998</v>
      </c>
      <c r="DW145">
        <v>3.3381912499999999</v>
      </c>
      <c r="DX145">
        <v>3.1877974999999998</v>
      </c>
      <c r="DY145">
        <v>25.818512500000001</v>
      </c>
      <c r="DZ145">
        <v>25.042774999999999</v>
      </c>
      <c r="EA145">
        <v>1200.0350000000001</v>
      </c>
      <c r="EB145">
        <v>0.95799674999999995</v>
      </c>
      <c r="EC145">
        <v>4.2003387500000003E-2</v>
      </c>
      <c r="ED145">
        <v>0</v>
      </c>
      <c r="EE145">
        <v>2.7355749999999999</v>
      </c>
      <c r="EF145">
        <v>0</v>
      </c>
      <c r="EG145">
        <v>12332.3</v>
      </c>
      <c r="EH145">
        <v>9555.2562500000004</v>
      </c>
      <c r="EI145">
        <v>46.5</v>
      </c>
      <c r="EJ145">
        <v>48.757750000000001</v>
      </c>
      <c r="EK145">
        <v>47.992125000000001</v>
      </c>
      <c r="EL145">
        <v>46.890500000000003</v>
      </c>
      <c r="EM145">
        <v>46.186999999999998</v>
      </c>
      <c r="EN145">
        <v>1149.6324999999999</v>
      </c>
      <c r="EO145">
        <v>50.405000000000001</v>
      </c>
      <c r="EP145">
        <v>0</v>
      </c>
      <c r="EQ145">
        <v>594033.10000014305</v>
      </c>
      <c r="ER145">
        <v>0</v>
      </c>
      <c r="ES145">
        <v>2.5990346153846149</v>
      </c>
      <c r="ET145">
        <v>-0.20378461934368849</v>
      </c>
      <c r="EU145">
        <v>-104.0239314690502</v>
      </c>
      <c r="EV145">
        <v>12340.39615384615</v>
      </c>
      <c r="EW145">
        <v>15</v>
      </c>
      <c r="EX145">
        <v>1658144494.0999999</v>
      </c>
      <c r="EY145" t="s">
        <v>415</v>
      </c>
      <c r="EZ145">
        <v>1658144494.0999999</v>
      </c>
      <c r="FA145">
        <v>1658144488.0999999</v>
      </c>
      <c r="FB145">
        <v>9</v>
      </c>
      <c r="FC145">
        <v>-0.39</v>
      </c>
      <c r="FD145">
        <v>0.129</v>
      </c>
      <c r="FE145">
        <v>-1.6950000000000001</v>
      </c>
      <c r="FF145">
        <v>0.501</v>
      </c>
      <c r="FG145">
        <v>420</v>
      </c>
      <c r="FH145">
        <v>31</v>
      </c>
      <c r="FI145">
        <v>0.32</v>
      </c>
      <c r="FJ145">
        <v>0.13</v>
      </c>
      <c r="FK145">
        <v>-18.701957499999999</v>
      </c>
      <c r="FL145">
        <v>-1.6621767354596451</v>
      </c>
      <c r="FM145">
        <v>0.16653550055093361</v>
      </c>
      <c r="FN145">
        <v>0</v>
      </c>
      <c r="FO145">
        <v>2.653958823529412</v>
      </c>
      <c r="FP145">
        <v>-9.6543926525697377E-2</v>
      </c>
      <c r="FQ145">
        <v>0.16541019087612091</v>
      </c>
      <c r="FR145">
        <v>1</v>
      </c>
      <c r="FS145">
        <v>1.4684919999999999</v>
      </c>
      <c r="FT145">
        <v>0.12737515947467151</v>
      </c>
      <c r="FU145">
        <v>1.2376222000271331E-2</v>
      </c>
      <c r="FV145">
        <v>0</v>
      </c>
      <c r="FW145">
        <v>1</v>
      </c>
      <c r="FX145">
        <v>3</v>
      </c>
      <c r="FY145" t="s">
        <v>493</v>
      </c>
      <c r="FZ145">
        <v>3.3722099999999999</v>
      </c>
      <c r="GA145">
        <v>2.89358</v>
      </c>
      <c r="GB145">
        <v>0.16284699999999999</v>
      </c>
      <c r="GC145">
        <v>0.167266</v>
      </c>
      <c r="GD145">
        <v>0.13836799999999999</v>
      </c>
      <c r="GE145">
        <v>0.137017</v>
      </c>
      <c r="GF145">
        <v>29075.200000000001</v>
      </c>
      <c r="GG145">
        <v>25143.3</v>
      </c>
      <c r="GH145">
        <v>31032.7</v>
      </c>
      <c r="GI145">
        <v>28128.6</v>
      </c>
      <c r="GJ145">
        <v>35211.9</v>
      </c>
      <c r="GK145">
        <v>34246.6</v>
      </c>
      <c r="GL145">
        <v>40441.800000000003</v>
      </c>
      <c r="GM145">
        <v>39201.300000000003</v>
      </c>
      <c r="GN145">
        <v>2.20377</v>
      </c>
      <c r="GO145">
        <v>1.6681999999999999</v>
      </c>
      <c r="GP145">
        <v>0</v>
      </c>
      <c r="GQ145">
        <v>0.102162</v>
      </c>
      <c r="GR145">
        <v>999.9</v>
      </c>
      <c r="GS145">
        <v>30.727399999999999</v>
      </c>
      <c r="GT145">
        <v>66.599999999999994</v>
      </c>
      <c r="GU145">
        <v>34.5</v>
      </c>
      <c r="GV145">
        <v>36.148600000000002</v>
      </c>
      <c r="GW145">
        <v>51.11</v>
      </c>
      <c r="GX145">
        <v>44.2027</v>
      </c>
      <c r="GY145">
        <v>1</v>
      </c>
      <c r="GZ145">
        <v>0.40055600000000002</v>
      </c>
      <c r="HA145">
        <v>0.54964900000000005</v>
      </c>
      <c r="HB145">
        <v>20.213699999999999</v>
      </c>
      <c r="HC145">
        <v>5.2157900000000001</v>
      </c>
      <c r="HD145">
        <v>11.968500000000001</v>
      </c>
      <c r="HE145">
        <v>4.9912999999999998</v>
      </c>
      <c r="HF145">
        <v>3.2926799999999998</v>
      </c>
      <c r="HG145">
        <v>7859.6</v>
      </c>
      <c r="HH145">
        <v>9999</v>
      </c>
      <c r="HI145">
        <v>9999</v>
      </c>
      <c r="HJ145">
        <v>922</v>
      </c>
      <c r="HK145">
        <v>4.9712699999999996</v>
      </c>
      <c r="HL145">
        <v>1.87384</v>
      </c>
      <c r="HM145">
        <v>1.87012</v>
      </c>
      <c r="HN145">
        <v>1.8696600000000001</v>
      </c>
      <c r="HO145">
        <v>1.8744000000000001</v>
      </c>
      <c r="HP145">
        <v>1.87103</v>
      </c>
      <c r="HQ145">
        <v>1.8665499999999999</v>
      </c>
      <c r="HR145">
        <v>1.8776299999999999</v>
      </c>
      <c r="HS145">
        <v>0</v>
      </c>
      <c r="HT145">
        <v>0</v>
      </c>
      <c r="HU145">
        <v>0</v>
      </c>
      <c r="HV145">
        <v>0</v>
      </c>
      <c r="HW145" t="s">
        <v>417</v>
      </c>
      <c r="HX145" t="s">
        <v>418</v>
      </c>
      <c r="HY145" t="s">
        <v>419</v>
      </c>
      <c r="HZ145" t="s">
        <v>419</v>
      </c>
      <c r="IA145" t="s">
        <v>419</v>
      </c>
      <c r="IB145" t="s">
        <v>419</v>
      </c>
      <c r="IC145">
        <v>0</v>
      </c>
      <c r="ID145">
        <v>100</v>
      </c>
      <c r="IE145">
        <v>100</v>
      </c>
      <c r="IF145">
        <v>-2.5369999999999999</v>
      </c>
      <c r="IG145">
        <v>0.50870000000000004</v>
      </c>
      <c r="IH145">
        <v>-1.5492032321761531</v>
      </c>
      <c r="II145">
        <v>1.7196870422270779E-5</v>
      </c>
      <c r="IJ145">
        <v>-2.1741833173098589E-6</v>
      </c>
      <c r="IK145">
        <v>9.0595066644434051E-10</v>
      </c>
      <c r="IL145">
        <v>-9.5844304854189682E-2</v>
      </c>
      <c r="IM145">
        <v>-1.2435942757381079E-3</v>
      </c>
      <c r="IN145">
        <v>8.3241555849602686E-4</v>
      </c>
      <c r="IO145">
        <v>-6.8006265696850886E-6</v>
      </c>
      <c r="IP145">
        <v>17</v>
      </c>
      <c r="IQ145">
        <v>2050</v>
      </c>
      <c r="IR145">
        <v>3</v>
      </c>
      <c r="IS145">
        <v>34</v>
      </c>
      <c r="IT145">
        <v>117.2</v>
      </c>
      <c r="IU145">
        <v>117.3</v>
      </c>
      <c r="IV145">
        <v>1.9079600000000001</v>
      </c>
      <c r="IW145">
        <v>2.5317400000000001</v>
      </c>
      <c r="IX145">
        <v>1.49902</v>
      </c>
      <c r="IY145">
        <v>2.3034699999999999</v>
      </c>
      <c r="IZ145">
        <v>1.69678</v>
      </c>
      <c r="JA145">
        <v>2.3754900000000001</v>
      </c>
      <c r="JB145">
        <v>38.870399999999997</v>
      </c>
      <c r="JC145">
        <v>14.946300000000001</v>
      </c>
      <c r="JD145">
        <v>18</v>
      </c>
      <c r="JE145">
        <v>584.55700000000002</v>
      </c>
      <c r="JF145">
        <v>321.54500000000002</v>
      </c>
      <c r="JG145">
        <v>30.000699999999998</v>
      </c>
      <c r="JH145">
        <v>32.713200000000001</v>
      </c>
      <c r="JI145">
        <v>30.000299999999999</v>
      </c>
      <c r="JJ145">
        <v>32.529499999999999</v>
      </c>
      <c r="JK145">
        <v>32.51</v>
      </c>
      <c r="JL145">
        <v>38.257800000000003</v>
      </c>
      <c r="JM145">
        <v>20.894500000000001</v>
      </c>
      <c r="JN145">
        <v>100</v>
      </c>
      <c r="JO145">
        <v>30</v>
      </c>
      <c r="JP145">
        <v>869.67700000000002</v>
      </c>
      <c r="JQ145">
        <v>31.523</v>
      </c>
      <c r="JR145">
        <v>98.881299999999996</v>
      </c>
      <c r="JS145">
        <v>98.733199999999997</v>
      </c>
    </row>
    <row r="146" spans="1:279" x14ac:dyDescent="0.2">
      <c r="A146">
        <v>131</v>
      </c>
      <c r="B146">
        <v>1658151530</v>
      </c>
      <c r="C146">
        <v>519</v>
      </c>
      <c r="D146" t="s">
        <v>680</v>
      </c>
      <c r="E146" t="s">
        <v>681</v>
      </c>
      <c r="F146">
        <v>4</v>
      </c>
      <c r="G146">
        <v>1658151528</v>
      </c>
      <c r="H146">
        <f t="shared" si="100"/>
        <v>1.6747278755721449E-3</v>
      </c>
      <c r="I146">
        <f t="shared" si="101"/>
        <v>1.6747278755721449</v>
      </c>
      <c r="J146">
        <f t="shared" si="102"/>
        <v>9.32527030613549</v>
      </c>
      <c r="K146">
        <f t="shared" si="103"/>
        <v>844.12857142857149</v>
      </c>
      <c r="L146">
        <f t="shared" si="104"/>
        <v>684.41402608797193</v>
      </c>
      <c r="M146">
        <f t="shared" si="105"/>
        <v>69.343510746272202</v>
      </c>
      <c r="N146">
        <f t="shared" si="106"/>
        <v>85.525480824334707</v>
      </c>
      <c r="O146">
        <f t="shared" si="107"/>
        <v>0.10821522684161412</v>
      </c>
      <c r="P146">
        <f t="shared" si="108"/>
        <v>2.7671576666830182</v>
      </c>
      <c r="Q146">
        <f t="shared" si="109"/>
        <v>0.10591797270326432</v>
      </c>
      <c r="R146">
        <f t="shared" si="110"/>
        <v>6.6401070309842616E-2</v>
      </c>
      <c r="S146">
        <f t="shared" si="111"/>
        <v>194.44174195444072</v>
      </c>
      <c r="T146">
        <f t="shared" si="112"/>
        <v>33.220048293108647</v>
      </c>
      <c r="U146">
        <f t="shared" si="113"/>
        <v>32.381014285714294</v>
      </c>
      <c r="V146">
        <f t="shared" si="114"/>
        <v>4.8790326392464332</v>
      </c>
      <c r="W146">
        <f t="shared" si="115"/>
        <v>68.142329641510798</v>
      </c>
      <c r="X146">
        <f t="shared" si="116"/>
        <v>3.3420302153046775</v>
      </c>
      <c r="Y146">
        <f t="shared" si="117"/>
        <v>4.9044848229972846</v>
      </c>
      <c r="Z146">
        <f t="shared" si="118"/>
        <v>1.5370024239417557</v>
      </c>
      <c r="AA146">
        <f t="shared" si="119"/>
        <v>-73.855499312731595</v>
      </c>
      <c r="AB146">
        <f t="shared" si="120"/>
        <v>13.756804166210058</v>
      </c>
      <c r="AC146">
        <f t="shared" si="121"/>
        <v>1.1321856990118753</v>
      </c>
      <c r="AD146">
        <f t="shared" si="122"/>
        <v>135.47523250693104</v>
      </c>
      <c r="AE146">
        <f t="shared" si="123"/>
        <v>19.074890989440121</v>
      </c>
      <c r="AF146">
        <f t="shared" si="124"/>
        <v>1.6721405970517351</v>
      </c>
      <c r="AG146">
        <f t="shared" si="125"/>
        <v>9.32527030613549</v>
      </c>
      <c r="AH146">
        <v>891.0606974233707</v>
      </c>
      <c r="AI146">
        <v>875.50119393939349</v>
      </c>
      <c r="AJ146">
        <v>1.7178479680226131</v>
      </c>
      <c r="AK146">
        <v>63.439053204931277</v>
      </c>
      <c r="AL146">
        <f t="shared" si="126"/>
        <v>1.6747278755721449</v>
      </c>
      <c r="AM146">
        <v>31.493415516972519</v>
      </c>
      <c r="AN146">
        <v>32.987043030303042</v>
      </c>
      <c r="AO146">
        <v>1.130233104700832E-4</v>
      </c>
      <c r="AP146">
        <v>87.696171181003294</v>
      </c>
      <c r="AQ146">
        <v>100</v>
      </c>
      <c r="AR146">
        <v>15</v>
      </c>
      <c r="AS146">
        <f t="shared" si="127"/>
        <v>1</v>
      </c>
      <c r="AT146">
        <f t="shared" si="128"/>
        <v>0</v>
      </c>
      <c r="AU146">
        <f t="shared" si="129"/>
        <v>47405.864347289091</v>
      </c>
      <c r="AV146" t="s">
        <v>412</v>
      </c>
      <c r="AW146" t="s">
        <v>412</v>
      </c>
      <c r="AX146">
        <v>0</v>
      </c>
      <c r="AY146">
        <v>0</v>
      </c>
      <c r="AZ146" t="e">
        <f t="shared" si="130"/>
        <v>#DIV/0!</v>
      </c>
      <c r="BA146">
        <v>0</v>
      </c>
      <c r="BB146" t="s">
        <v>412</v>
      </c>
      <c r="BC146" t="s">
        <v>412</v>
      </c>
      <c r="BD146">
        <v>0</v>
      </c>
      <c r="BE146">
        <v>0</v>
      </c>
      <c r="BF146" t="e">
        <f t="shared" si="131"/>
        <v>#DIV/0!</v>
      </c>
      <c r="BG146">
        <v>0.5</v>
      </c>
      <c r="BH146">
        <f t="shared" si="132"/>
        <v>1009.5300839142184</v>
      </c>
      <c r="BI146">
        <f t="shared" si="133"/>
        <v>9.32527030613549</v>
      </c>
      <c r="BJ146" t="e">
        <f t="shared" si="134"/>
        <v>#DIV/0!</v>
      </c>
      <c r="BK146">
        <f t="shared" si="135"/>
        <v>9.237238646696809E-3</v>
      </c>
      <c r="BL146" t="e">
        <f t="shared" si="136"/>
        <v>#DIV/0!</v>
      </c>
      <c r="BM146" t="e">
        <f t="shared" si="137"/>
        <v>#DIV/0!</v>
      </c>
      <c r="BN146" t="s">
        <v>412</v>
      </c>
      <c r="BO146">
        <v>0</v>
      </c>
      <c r="BP146" t="e">
        <f t="shared" si="138"/>
        <v>#DIV/0!</v>
      </c>
      <c r="BQ146" t="e">
        <f t="shared" si="139"/>
        <v>#DIV/0!</v>
      </c>
      <c r="BR146" t="e">
        <f t="shared" si="140"/>
        <v>#DIV/0!</v>
      </c>
      <c r="BS146" t="e">
        <f t="shared" si="141"/>
        <v>#DIV/0!</v>
      </c>
      <c r="BT146" t="e">
        <f t="shared" si="142"/>
        <v>#DIV/0!</v>
      </c>
      <c r="BU146" t="e">
        <f t="shared" si="143"/>
        <v>#DIV/0!</v>
      </c>
      <c r="BV146" t="e">
        <f t="shared" si="144"/>
        <v>#DIV/0!</v>
      </c>
      <c r="BW146" t="e">
        <f t="shared" si="145"/>
        <v>#DIV/0!</v>
      </c>
      <c r="BX146" t="s">
        <v>412</v>
      </c>
      <c r="BY146" t="s">
        <v>412</v>
      </c>
      <c r="BZ146" t="s">
        <v>412</v>
      </c>
      <c r="CA146" t="s">
        <v>412</v>
      </c>
      <c r="CB146" t="s">
        <v>412</v>
      </c>
      <c r="CC146" t="s">
        <v>412</v>
      </c>
      <c r="CD146" t="s">
        <v>412</v>
      </c>
      <c r="CE146" t="s">
        <v>412</v>
      </c>
      <c r="CF146">
        <v>253</v>
      </c>
      <c r="CG146">
        <v>1000</v>
      </c>
      <c r="CH146" t="s">
        <v>413</v>
      </c>
      <c r="CI146">
        <v>1110.1500000000001</v>
      </c>
      <c r="CJ146">
        <v>1175.8634999999999</v>
      </c>
      <c r="CK146">
        <v>1152.67</v>
      </c>
      <c r="CL146">
        <v>1.3005735999999999E-4</v>
      </c>
      <c r="CM146">
        <v>6.5004835999999994E-4</v>
      </c>
      <c r="CN146">
        <v>4.7597999359999997E-2</v>
      </c>
      <c r="CO146">
        <v>5.5000000000000003E-4</v>
      </c>
      <c r="CP146">
        <f t="shared" si="146"/>
        <v>1200.0214285714289</v>
      </c>
      <c r="CQ146">
        <f t="shared" si="147"/>
        <v>1009.5300839142184</v>
      </c>
      <c r="CR146">
        <f t="shared" si="148"/>
        <v>0.84126004742766813</v>
      </c>
      <c r="CS146">
        <f t="shared" si="149"/>
        <v>0.16203189153539932</v>
      </c>
      <c r="CT146">
        <v>6</v>
      </c>
      <c r="CU146">
        <v>0.5</v>
      </c>
      <c r="CV146" t="s">
        <v>414</v>
      </c>
      <c r="CW146">
        <v>2</v>
      </c>
      <c r="CX146" t="b">
        <v>1</v>
      </c>
      <c r="CY146">
        <v>1658151528</v>
      </c>
      <c r="CZ146">
        <v>844.12857142857149</v>
      </c>
      <c r="DA146">
        <v>863.03057142857142</v>
      </c>
      <c r="DB146">
        <v>32.985528571428567</v>
      </c>
      <c r="DC146">
        <v>31.493600000000001</v>
      </c>
      <c r="DD146">
        <v>846.67185714285711</v>
      </c>
      <c r="DE146">
        <v>32.47674285714286</v>
      </c>
      <c r="DF146">
        <v>650.2928571428572</v>
      </c>
      <c r="DG146">
        <v>101.218</v>
      </c>
      <c r="DH146">
        <v>0.10007371428571429</v>
      </c>
      <c r="DI146">
        <v>32.473228571428578</v>
      </c>
      <c r="DJ146">
        <v>999.89999999999986</v>
      </c>
      <c r="DK146">
        <v>32.381014285714294</v>
      </c>
      <c r="DL146">
        <v>0</v>
      </c>
      <c r="DM146">
        <v>0</v>
      </c>
      <c r="DN146">
        <v>8992.2314285714292</v>
      </c>
      <c r="DO146">
        <v>0</v>
      </c>
      <c r="DP146">
        <v>560.42142857142858</v>
      </c>
      <c r="DQ146">
        <v>-18.90201428571428</v>
      </c>
      <c r="DR146">
        <v>872.92257142857136</v>
      </c>
      <c r="DS146">
        <v>891.09442857142858</v>
      </c>
      <c r="DT146">
        <v>1.491945714285714</v>
      </c>
      <c r="DU146">
        <v>863.03057142857142</v>
      </c>
      <c r="DV146">
        <v>31.493600000000001</v>
      </c>
      <c r="DW146">
        <v>3.3387357142857139</v>
      </c>
      <c r="DX146">
        <v>3.1877242857142858</v>
      </c>
      <c r="DY146">
        <v>25.821271428571428</v>
      </c>
      <c r="DZ146">
        <v>25.042400000000001</v>
      </c>
      <c r="EA146">
        <v>1200.0214285714289</v>
      </c>
      <c r="EB146">
        <v>0.95799728571428577</v>
      </c>
      <c r="EC146">
        <v>4.2002814285714278E-2</v>
      </c>
      <c r="ED146">
        <v>0</v>
      </c>
      <c r="EE146">
        <v>2.6091857142857142</v>
      </c>
      <c r="EF146">
        <v>0</v>
      </c>
      <c r="EG146">
        <v>12322.54285714286</v>
      </c>
      <c r="EH146">
        <v>9555.1585714285702</v>
      </c>
      <c r="EI146">
        <v>46.5</v>
      </c>
      <c r="EJ146">
        <v>48.776571428571437</v>
      </c>
      <c r="EK146">
        <v>47.963999999999999</v>
      </c>
      <c r="EL146">
        <v>46.883857142857153</v>
      </c>
      <c r="EM146">
        <v>46.196000000000012</v>
      </c>
      <c r="EN146">
        <v>1149.6199999999999</v>
      </c>
      <c r="EO146">
        <v>50.402857142857137</v>
      </c>
      <c r="EP146">
        <v>0</v>
      </c>
      <c r="EQ146">
        <v>594036.70000004768</v>
      </c>
      <c r="ER146">
        <v>0</v>
      </c>
      <c r="ES146">
        <v>2.5802346153846152</v>
      </c>
      <c r="ET146">
        <v>-0.14856410183983709</v>
      </c>
      <c r="EU146">
        <v>-209.81880327418909</v>
      </c>
      <c r="EV146">
        <v>12329.692307692299</v>
      </c>
      <c r="EW146">
        <v>15</v>
      </c>
      <c r="EX146">
        <v>1658144494.0999999</v>
      </c>
      <c r="EY146" t="s">
        <v>415</v>
      </c>
      <c r="EZ146">
        <v>1658144494.0999999</v>
      </c>
      <c r="FA146">
        <v>1658144488.0999999</v>
      </c>
      <c r="FB146">
        <v>9</v>
      </c>
      <c r="FC146">
        <v>-0.39</v>
      </c>
      <c r="FD146">
        <v>0.129</v>
      </c>
      <c r="FE146">
        <v>-1.6950000000000001</v>
      </c>
      <c r="FF146">
        <v>0.501</v>
      </c>
      <c r="FG146">
        <v>420</v>
      </c>
      <c r="FH146">
        <v>31</v>
      </c>
      <c r="FI146">
        <v>0.32</v>
      </c>
      <c r="FJ146">
        <v>0.13</v>
      </c>
      <c r="FK146">
        <v>-18.792455</v>
      </c>
      <c r="FL146">
        <v>-1.1487939962476581</v>
      </c>
      <c r="FM146">
        <v>0.1223819144114032</v>
      </c>
      <c r="FN146">
        <v>0</v>
      </c>
      <c r="FO146">
        <v>2.597741176470588</v>
      </c>
      <c r="FP146">
        <v>-0.48804583824070952</v>
      </c>
      <c r="FQ146">
        <v>0.18282858754074899</v>
      </c>
      <c r="FR146">
        <v>1</v>
      </c>
      <c r="FS146">
        <v>1.4765064999999999</v>
      </c>
      <c r="FT146">
        <v>0.1149208255159435</v>
      </c>
      <c r="FU146">
        <v>1.117832088240448E-2</v>
      </c>
      <c r="FV146">
        <v>0</v>
      </c>
      <c r="FW146">
        <v>1</v>
      </c>
      <c r="FX146">
        <v>3</v>
      </c>
      <c r="FY146" t="s">
        <v>493</v>
      </c>
      <c r="FZ146">
        <v>3.3721000000000001</v>
      </c>
      <c r="GA146">
        <v>2.8936799999999998</v>
      </c>
      <c r="GB146">
        <v>0.16370000000000001</v>
      </c>
      <c r="GC146">
        <v>0.16811400000000001</v>
      </c>
      <c r="GD146">
        <v>0.138378</v>
      </c>
      <c r="GE146">
        <v>0.137021</v>
      </c>
      <c r="GF146">
        <v>29045</v>
      </c>
      <c r="GG146">
        <v>25117.4</v>
      </c>
      <c r="GH146">
        <v>31032.2</v>
      </c>
      <c r="GI146">
        <v>28128.3</v>
      </c>
      <c r="GJ146">
        <v>35211.1</v>
      </c>
      <c r="GK146">
        <v>34246.1</v>
      </c>
      <c r="GL146">
        <v>40441.4</v>
      </c>
      <c r="GM146">
        <v>39201</v>
      </c>
      <c r="GN146">
        <v>2.2042700000000002</v>
      </c>
      <c r="GO146">
        <v>1.6681999999999999</v>
      </c>
      <c r="GP146">
        <v>0</v>
      </c>
      <c r="GQ146">
        <v>0.10204299999999999</v>
      </c>
      <c r="GR146">
        <v>999.9</v>
      </c>
      <c r="GS146">
        <v>30.725999999999999</v>
      </c>
      <c r="GT146">
        <v>66.599999999999994</v>
      </c>
      <c r="GU146">
        <v>34.5</v>
      </c>
      <c r="GV146">
        <v>36.151400000000002</v>
      </c>
      <c r="GW146">
        <v>51.29</v>
      </c>
      <c r="GX146">
        <v>44.723599999999998</v>
      </c>
      <c r="GY146">
        <v>1</v>
      </c>
      <c r="GZ146">
        <v>0.400785</v>
      </c>
      <c r="HA146">
        <v>0.55167500000000003</v>
      </c>
      <c r="HB146">
        <v>20.213799999999999</v>
      </c>
      <c r="HC146">
        <v>5.2153400000000003</v>
      </c>
      <c r="HD146">
        <v>11.968</v>
      </c>
      <c r="HE146">
        <v>4.9914500000000004</v>
      </c>
      <c r="HF146">
        <v>3.2927300000000002</v>
      </c>
      <c r="HG146">
        <v>7859.6</v>
      </c>
      <c r="HH146">
        <v>9999</v>
      </c>
      <c r="HI146">
        <v>9999</v>
      </c>
      <c r="HJ146">
        <v>922</v>
      </c>
      <c r="HK146">
        <v>4.9712399999999999</v>
      </c>
      <c r="HL146">
        <v>1.87384</v>
      </c>
      <c r="HM146">
        <v>1.87012</v>
      </c>
      <c r="HN146">
        <v>1.8696600000000001</v>
      </c>
      <c r="HO146">
        <v>1.87439</v>
      </c>
      <c r="HP146">
        <v>1.87103</v>
      </c>
      <c r="HQ146">
        <v>1.86653</v>
      </c>
      <c r="HR146">
        <v>1.8776200000000001</v>
      </c>
      <c r="HS146">
        <v>0</v>
      </c>
      <c r="HT146">
        <v>0</v>
      </c>
      <c r="HU146">
        <v>0</v>
      </c>
      <c r="HV146">
        <v>0</v>
      </c>
      <c r="HW146" t="s">
        <v>417</v>
      </c>
      <c r="HX146" t="s">
        <v>418</v>
      </c>
      <c r="HY146" t="s">
        <v>419</v>
      </c>
      <c r="HZ146" t="s">
        <v>419</v>
      </c>
      <c r="IA146" t="s">
        <v>419</v>
      </c>
      <c r="IB146" t="s">
        <v>419</v>
      </c>
      <c r="IC146">
        <v>0</v>
      </c>
      <c r="ID146">
        <v>100</v>
      </c>
      <c r="IE146">
        <v>100</v>
      </c>
      <c r="IF146">
        <v>-2.5489999999999999</v>
      </c>
      <c r="IG146">
        <v>0.50890000000000002</v>
      </c>
      <c r="IH146">
        <v>-1.5492032321761531</v>
      </c>
      <c r="II146">
        <v>1.7196870422270779E-5</v>
      </c>
      <c r="IJ146">
        <v>-2.1741833173098589E-6</v>
      </c>
      <c r="IK146">
        <v>9.0595066644434051E-10</v>
      </c>
      <c r="IL146">
        <v>-9.5844304854189682E-2</v>
      </c>
      <c r="IM146">
        <v>-1.2435942757381079E-3</v>
      </c>
      <c r="IN146">
        <v>8.3241555849602686E-4</v>
      </c>
      <c r="IO146">
        <v>-6.8006265696850886E-6</v>
      </c>
      <c r="IP146">
        <v>17</v>
      </c>
      <c r="IQ146">
        <v>2050</v>
      </c>
      <c r="IR146">
        <v>3</v>
      </c>
      <c r="IS146">
        <v>34</v>
      </c>
      <c r="IT146">
        <v>117.3</v>
      </c>
      <c r="IU146">
        <v>117.4</v>
      </c>
      <c r="IV146">
        <v>1.9201699999999999</v>
      </c>
      <c r="IW146">
        <v>2.5378400000000001</v>
      </c>
      <c r="IX146">
        <v>1.49902</v>
      </c>
      <c r="IY146">
        <v>2.3034699999999999</v>
      </c>
      <c r="IZ146">
        <v>1.69678</v>
      </c>
      <c r="JA146">
        <v>2.2778299999999998</v>
      </c>
      <c r="JB146">
        <v>38.895099999999999</v>
      </c>
      <c r="JC146">
        <v>14.9376</v>
      </c>
      <c r="JD146">
        <v>18</v>
      </c>
      <c r="JE146">
        <v>584.928</v>
      </c>
      <c r="JF146">
        <v>321.55599999999998</v>
      </c>
      <c r="JG146">
        <v>30.000699999999998</v>
      </c>
      <c r="JH146">
        <v>32.714599999999997</v>
      </c>
      <c r="JI146">
        <v>30.0002</v>
      </c>
      <c r="JJ146">
        <v>32.531300000000002</v>
      </c>
      <c r="JK146">
        <v>32.512</v>
      </c>
      <c r="JL146">
        <v>38.505499999999998</v>
      </c>
      <c r="JM146">
        <v>20.894500000000001</v>
      </c>
      <c r="JN146">
        <v>100</v>
      </c>
      <c r="JO146">
        <v>30</v>
      </c>
      <c r="JP146">
        <v>876.35599999999999</v>
      </c>
      <c r="JQ146">
        <v>31.523</v>
      </c>
      <c r="JR146">
        <v>98.879900000000006</v>
      </c>
      <c r="JS146">
        <v>98.732200000000006</v>
      </c>
    </row>
    <row r="147" spans="1:279" x14ac:dyDescent="0.2">
      <c r="A147">
        <v>132</v>
      </c>
      <c r="B147">
        <v>1658151534</v>
      </c>
      <c r="C147">
        <v>523</v>
      </c>
      <c r="D147" t="s">
        <v>682</v>
      </c>
      <c r="E147" t="s">
        <v>683</v>
      </c>
      <c r="F147">
        <v>4</v>
      </c>
      <c r="G147">
        <v>1658151531.6875</v>
      </c>
      <c r="H147">
        <f t="shared" si="100"/>
        <v>1.6770814603007294E-3</v>
      </c>
      <c r="I147">
        <f t="shared" si="101"/>
        <v>1.6770814603007294</v>
      </c>
      <c r="J147">
        <f t="shared" si="102"/>
        <v>9.2918066143309588</v>
      </c>
      <c r="K147">
        <f t="shared" si="103"/>
        <v>850.27100000000007</v>
      </c>
      <c r="L147">
        <f t="shared" si="104"/>
        <v>691.09028737238407</v>
      </c>
      <c r="M147">
        <f t="shared" si="105"/>
        <v>70.02009252748644</v>
      </c>
      <c r="N147">
        <f t="shared" si="106"/>
        <v>86.14801160033997</v>
      </c>
      <c r="O147">
        <f t="shared" si="107"/>
        <v>0.10836424200916102</v>
      </c>
      <c r="P147">
        <f t="shared" si="108"/>
        <v>2.7706273831083665</v>
      </c>
      <c r="Q147">
        <f t="shared" si="109"/>
        <v>0.10606354805967436</v>
      </c>
      <c r="R147">
        <f t="shared" si="110"/>
        <v>6.6492357390247434E-2</v>
      </c>
      <c r="S147">
        <f t="shared" si="111"/>
        <v>194.42219999999998</v>
      </c>
      <c r="T147">
        <f t="shared" si="112"/>
        <v>33.216581093410603</v>
      </c>
      <c r="U147">
        <f t="shared" si="113"/>
        <v>32.3825</v>
      </c>
      <c r="V147">
        <f t="shared" si="114"/>
        <v>4.8794418001693538</v>
      </c>
      <c r="W147">
        <f t="shared" si="115"/>
        <v>68.156833430704793</v>
      </c>
      <c r="X147">
        <f t="shared" si="116"/>
        <v>3.3423944390484857</v>
      </c>
      <c r="Y147">
        <f t="shared" si="117"/>
        <v>4.9039755381926682</v>
      </c>
      <c r="Z147">
        <f t="shared" si="118"/>
        <v>1.5370473611208681</v>
      </c>
      <c r="AA147">
        <f t="shared" si="119"/>
        <v>-73.959292399262168</v>
      </c>
      <c r="AB147">
        <f t="shared" si="120"/>
        <v>13.277131517412784</v>
      </c>
      <c r="AC147">
        <f t="shared" si="121"/>
        <v>1.0913382860975731</v>
      </c>
      <c r="AD147">
        <f t="shared" si="122"/>
        <v>134.83137740424814</v>
      </c>
      <c r="AE147">
        <f t="shared" si="123"/>
        <v>19.124106522794349</v>
      </c>
      <c r="AF147">
        <f t="shared" si="124"/>
        <v>1.6742562784363162</v>
      </c>
      <c r="AG147">
        <f t="shared" si="125"/>
        <v>9.2918066143309588</v>
      </c>
      <c r="AH147">
        <v>898.00796962372556</v>
      </c>
      <c r="AI147">
        <v>882.41942424242404</v>
      </c>
      <c r="AJ147">
        <v>1.73356672078281</v>
      </c>
      <c r="AK147">
        <v>63.439053204931277</v>
      </c>
      <c r="AL147">
        <f t="shared" si="126"/>
        <v>1.6770814603007294</v>
      </c>
      <c r="AM147">
        <v>31.495050404563329</v>
      </c>
      <c r="AN147">
        <v>32.991072727272702</v>
      </c>
      <c r="AO147">
        <v>5.2625717863143527E-5</v>
      </c>
      <c r="AP147">
        <v>87.696171181003294</v>
      </c>
      <c r="AQ147">
        <v>100</v>
      </c>
      <c r="AR147">
        <v>15</v>
      </c>
      <c r="AS147">
        <f t="shared" si="127"/>
        <v>1</v>
      </c>
      <c r="AT147">
        <f t="shared" si="128"/>
        <v>0</v>
      </c>
      <c r="AU147">
        <f t="shared" si="129"/>
        <v>47501.81258407265</v>
      </c>
      <c r="AV147" t="s">
        <v>412</v>
      </c>
      <c r="AW147" t="s">
        <v>412</v>
      </c>
      <c r="AX147">
        <v>0</v>
      </c>
      <c r="AY147">
        <v>0</v>
      </c>
      <c r="AZ147" t="e">
        <f t="shared" si="130"/>
        <v>#DIV/0!</v>
      </c>
      <c r="BA147">
        <v>0</v>
      </c>
      <c r="BB147" t="s">
        <v>412</v>
      </c>
      <c r="BC147" t="s">
        <v>412</v>
      </c>
      <c r="BD147">
        <v>0</v>
      </c>
      <c r="BE147">
        <v>0</v>
      </c>
      <c r="BF147" t="e">
        <f t="shared" si="131"/>
        <v>#DIV/0!</v>
      </c>
      <c r="BG147">
        <v>0.5</v>
      </c>
      <c r="BH147">
        <f t="shared" si="132"/>
        <v>1009.4279999999999</v>
      </c>
      <c r="BI147">
        <f t="shared" si="133"/>
        <v>9.2918066143309588</v>
      </c>
      <c r="BJ147" t="e">
        <f t="shared" si="134"/>
        <v>#DIV/0!</v>
      </c>
      <c r="BK147">
        <f t="shared" si="135"/>
        <v>9.2050216700259556E-3</v>
      </c>
      <c r="BL147" t="e">
        <f t="shared" si="136"/>
        <v>#DIV/0!</v>
      </c>
      <c r="BM147" t="e">
        <f t="shared" si="137"/>
        <v>#DIV/0!</v>
      </c>
      <c r="BN147" t="s">
        <v>412</v>
      </c>
      <c r="BO147">
        <v>0</v>
      </c>
      <c r="BP147" t="e">
        <f t="shared" si="138"/>
        <v>#DIV/0!</v>
      </c>
      <c r="BQ147" t="e">
        <f t="shared" si="139"/>
        <v>#DIV/0!</v>
      </c>
      <c r="BR147" t="e">
        <f t="shared" si="140"/>
        <v>#DIV/0!</v>
      </c>
      <c r="BS147" t="e">
        <f t="shared" si="141"/>
        <v>#DIV/0!</v>
      </c>
      <c r="BT147" t="e">
        <f t="shared" si="142"/>
        <v>#DIV/0!</v>
      </c>
      <c r="BU147" t="e">
        <f t="shared" si="143"/>
        <v>#DIV/0!</v>
      </c>
      <c r="BV147" t="e">
        <f t="shared" si="144"/>
        <v>#DIV/0!</v>
      </c>
      <c r="BW147" t="e">
        <f t="shared" si="145"/>
        <v>#DIV/0!</v>
      </c>
      <c r="BX147" t="s">
        <v>412</v>
      </c>
      <c r="BY147" t="s">
        <v>412</v>
      </c>
      <c r="BZ147" t="s">
        <v>412</v>
      </c>
      <c r="CA147" t="s">
        <v>412</v>
      </c>
      <c r="CB147" t="s">
        <v>412</v>
      </c>
      <c r="CC147" t="s">
        <v>412</v>
      </c>
      <c r="CD147" t="s">
        <v>412</v>
      </c>
      <c r="CE147" t="s">
        <v>412</v>
      </c>
      <c r="CF147">
        <v>253</v>
      </c>
      <c r="CG147">
        <v>1000</v>
      </c>
      <c r="CH147" t="s">
        <v>413</v>
      </c>
      <c r="CI147">
        <v>1110.1500000000001</v>
      </c>
      <c r="CJ147">
        <v>1175.8634999999999</v>
      </c>
      <c r="CK147">
        <v>1152.67</v>
      </c>
      <c r="CL147">
        <v>1.3005735999999999E-4</v>
      </c>
      <c r="CM147">
        <v>6.5004835999999994E-4</v>
      </c>
      <c r="CN147">
        <v>4.7597999359999997E-2</v>
      </c>
      <c r="CO147">
        <v>5.5000000000000003E-4</v>
      </c>
      <c r="CP147">
        <f t="shared" si="146"/>
        <v>1199.9000000000001</v>
      </c>
      <c r="CQ147">
        <f t="shared" si="147"/>
        <v>1009.4279999999999</v>
      </c>
      <c r="CR147">
        <f t="shared" si="148"/>
        <v>0.84126010500875059</v>
      </c>
      <c r="CS147">
        <f t="shared" si="149"/>
        <v>0.16203200266688889</v>
      </c>
      <c r="CT147">
        <v>6</v>
      </c>
      <c r="CU147">
        <v>0.5</v>
      </c>
      <c r="CV147" t="s">
        <v>414</v>
      </c>
      <c r="CW147">
        <v>2</v>
      </c>
      <c r="CX147" t="b">
        <v>1</v>
      </c>
      <c r="CY147">
        <v>1658151531.6875</v>
      </c>
      <c r="CZ147">
        <v>850.27100000000007</v>
      </c>
      <c r="DA147">
        <v>869.22925000000009</v>
      </c>
      <c r="DB147">
        <v>32.989049999999999</v>
      </c>
      <c r="DC147">
        <v>31.495262499999999</v>
      </c>
      <c r="DD147">
        <v>852.82462499999997</v>
      </c>
      <c r="DE147">
        <v>32.480162500000013</v>
      </c>
      <c r="DF147">
        <v>650.303</v>
      </c>
      <c r="DG147">
        <v>101.21837499999999</v>
      </c>
      <c r="DH147">
        <v>9.9924224999999992E-2</v>
      </c>
      <c r="DI147">
        <v>32.471387499999999</v>
      </c>
      <c r="DJ147">
        <v>999.9</v>
      </c>
      <c r="DK147">
        <v>32.3825</v>
      </c>
      <c r="DL147">
        <v>0</v>
      </c>
      <c r="DM147">
        <v>0</v>
      </c>
      <c r="DN147">
        <v>9010.6237500000007</v>
      </c>
      <c r="DO147">
        <v>0</v>
      </c>
      <c r="DP147">
        <v>389.09625</v>
      </c>
      <c r="DQ147">
        <v>-18.958525000000002</v>
      </c>
      <c r="DR147">
        <v>879.27712499999996</v>
      </c>
      <c r="DS147">
        <v>897.49612500000001</v>
      </c>
      <c r="DT147">
        <v>1.4938162500000001</v>
      </c>
      <c r="DU147">
        <v>869.22925000000009</v>
      </c>
      <c r="DV147">
        <v>31.495262499999999</v>
      </c>
      <c r="DW147">
        <v>3.33910375</v>
      </c>
      <c r="DX147">
        <v>3.1879024999999999</v>
      </c>
      <c r="DY147">
        <v>25.823149999999998</v>
      </c>
      <c r="DZ147">
        <v>25.043324999999999</v>
      </c>
      <c r="EA147">
        <v>1199.9000000000001</v>
      </c>
      <c r="EB147">
        <v>0.95799674999999995</v>
      </c>
      <c r="EC147">
        <v>4.2003387500000003E-2</v>
      </c>
      <c r="ED147">
        <v>0</v>
      </c>
      <c r="EE147">
        <v>2.7700125</v>
      </c>
      <c r="EF147">
        <v>0</v>
      </c>
      <c r="EG147">
        <v>11821.75</v>
      </c>
      <c r="EH147">
        <v>9554.1725000000006</v>
      </c>
      <c r="EI147">
        <v>46.5</v>
      </c>
      <c r="EJ147">
        <v>48.757750000000001</v>
      </c>
      <c r="EK147">
        <v>48</v>
      </c>
      <c r="EL147">
        <v>46.929250000000003</v>
      </c>
      <c r="EM147">
        <v>46.202749999999988</v>
      </c>
      <c r="EN147">
        <v>1149.5</v>
      </c>
      <c r="EO147">
        <v>50.4</v>
      </c>
      <c r="EP147">
        <v>0</v>
      </c>
      <c r="EQ147">
        <v>594040.90000009537</v>
      </c>
      <c r="ER147">
        <v>0</v>
      </c>
      <c r="ES147">
        <v>2.6219440000000001</v>
      </c>
      <c r="ET147">
        <v>8.4984618458984557E-2</v>
      </c>
      <c r="EU147">
        <v>-2986.5000004279582</v>
      </c>
      <c r="EV147">
        <v>12168.791999999999</v>
      </c>
      <c r="EW147">
        <v>15</v>
      </c>
      <c r="EX147">
        <v>1658144494.0999999</v>
      </c>
      <c r="EY147" t="s">
        <v>415</v>
      </c>
      <c r="EZ147">
        <v>1658144494.0999999</v>
      </c>
      <c r="FA147">
        <v>1658144488.0999999</v>
      </c>
      <c r="FB147">
        <v>9</v>
      </c>
      <c r="FC147">
        <v>-0.39</v>
      </c>
      <c r="FD147">
        <v>0.129</v>
      </c>
      <c r="FE147">
        <v>-1.6950000000000001</v>
      </c>
      <c r="FF147">
        <v>0.501</v>
      </c>
      <c r="FG147">
        <v>420</v>
      </c>
      <c r="FH147">
        <v>31</v>
      </c>
      <c r="FI147">
        <v>0.32</v>
      </c>
      <c r="FJ147">
        <v>0.13</v>
      </c>
      <c r="FK147">
        <v>-18.856802439024388</v>
      </c>
      <c r="FL147">
        <v>-0.83975121951223275</v>
      </c>
      <c r="FM147">
        <v>0.1004518535025607</v>
      </c>
      <c r="FN147">
        <v>0</v>
      </c>
      <c r="FO147">
        <v>2.613388235294118</v>
      </c>
      <c r="FP147">
        <v>-5.4032083048663297E-2</v>
      </c>
      <c r="FQ147">
        <v>0.19368485130824659</v>
      </c>
      <c r="FR147">
        <v>1</v>
      </c>
      <c r="FS147">
        <v>1.483561951219512</v>
      </c>
      <c r="FT147">
        <v>8.6633519163768005E-2</v>
      </c>
      <c r="FU147">
        <v>8.7114965305909627E-3</v>
      </c>
      <c r="FV147">
        <v>1</v>
      </c>
      <c r="FW147">
        <v>2</v>
      </c>
      <c r="FX147">
        <v>3</v>
      </c>
      <c r="FY147" t="s">
        <v>428</v>
      </c>
      <c r="FZ147">
        <v>3.3720599999999998</v>
      </c>
      <c r="GA147">
        <v>2.8938100000000002</v>
      </c>
      <c r="GB147">
        <v>0.16455600000000001</v>
      </c>
      <c r="GC147">
        <v>0.168992</v>
      </c>
      <c r="GD147">
        <v>0.13838900000000001</v>
      </c>
      <c r="GE147">
        <v>0.13702300000000001</v>
      </c>
      <c r="GF147">
        <v>29015.200000000001</v>
      </c>
      <c r="GG147">
        <v>25090.9</v>
      </c>
      <c r="GH147">
        <v>31032.2</v>
      </c>
      <c r="GI147">
        <v>28128.400000000001</v>
      </c>
      <c r="GJ147">
        <v>35210.6</v>
      </c>
      <c r="GK147">
        <v>34246.300000000003</v>
      </c>
      <c r="GL147">
        <v>40441.300000000003</v>
      </c>
      <c r="GM147">
        <v>39201.199999999997</v>
      </c>
      <c r="GN147">
        <v>2.2045499999999998</v>
      </c>
      <c r="GO147">
        <v>1.6680699999999999</v>
      </c>
      <c r="GP147">
        <v>0</v>
      </c>
      <c r="GQ147">
        <v>0.102326</v>
      </c>
      <c r="GR147">
        <v>999.9</v>
      </c>
      <c r="GS147">
        <v>30.723299999999998</v>
      </c>
      <c r="GT147">
        <v>66.599999999999994</v>
      </c>
      <c r="GU147">
        <v>34.5</v>
      </c>
      <c r="GV147">
        <v>36.148099999999999</v>
      </c>
      <c r="GW147">
        <v>50.72</v>
      </c>
      <c r="GX147">
        <v>45.192300000000003</v>
      </c>
      <c r="GY147">
        <v>1</v>
      </c>
      <c r="GZ147">
        <v>0.40077200000000002</v>
      </c>
      <c r="HA147">
        <v>0.554589</v>
      </c>
      <c r="HB147">
        <v>20.2135</v>
      </c>
      <c r="HC147">
        <v>5.2153400000000003</v>
      </c>
      <c r="HD147">
        <v>11.968</v>
      </c>
      <c r="HE147">
        <v>4.9912999999999998</v>
      </c>
      <c r="HF147">
        <v>3.2926000000000002</v>
      </c>
      <c r="HG147">
        <v>7859.8</v>
      </c>
      <c r="HH147">
        <v>9999</v>
      </c>
      <c r="HI147">
        <v>9999</v>
      </c>
      <c r="HJ147">
        <v>922</v>
      </c>
      <c r="HK147">
        <v>4.9712699999999996</v>
      </c>
      <c r="HL147">
        <v>1.8738300000000001</v>
      </c>
      <c r="HM147">
        <v>1.87012</v>
      </c>
      <c r="HN147">
        <v>1.8696600000000001</v>
      </c>
      <c r="HO147">
        <v>1.87439</v>
      </c>
      <c r="HP147">
        <v>1.87103</v>
      </c>
      <c r="HQ147">
        <v>1.86652</v>
      </c>
      <c r="HR147">
        <v>1.87764</v>
      </c>
      <c r="HS147">
        <v>0</v>
      </c>
      <c r="HT147">
        <v>0</v>
      </c>
      <c r="HU147">
        <v>0</v>
      </c>
      <c r="HV147">
        <v>0</v>
      </c>
      <c r="HW147" t="s">
        <v>417</v>
      </c>
      <c r="HX147" t="s">
        <v>418</v>
      </c>
      <c r="HY147" t="s">
        <v>419</v>
      </c>
      <c r="HZ147" t="s">
        <v>419</v>
      </c>
      <c r="IA147" t="s">
        <v>419</v>
      </c>
      <c r="IB147" t="s">
        <v>419</v>
      </c>
      <c r="IC147">
        <v>0</v>
      </c>
      <c r="ID147">
        <v>100</v>
      </c>
      <c r="IE147">
        <v>100</v>
      </c>
      <c r="IF147">
        <v>-2.5609999999999999</v>
      </c>
      <c r="IG147">
        <v>0.50900000000000001</v>
      </c>
      <c r="IH147">
        <v>-1.5492032321761531</v>
      </c>
      <c r="II147">
        <v>1.7196870422270779E-5</v>
      </c>
      <c r="IJ147">
        <v>-2.1741833173098589E-6</v>
      </c>
      <c r="IK147">
        <v>9.0595066644434051E-10</v>
      </c>
      <c r="IL147">
        <v>-9.5844304854189682E-2</v>
      </c>
      <c r="IM147">
        <v>-1.2435942757381079E-3</v>
      </c>
      <c r="IN147">
        <v>8.3241555849602686E-4</v>
      </c>
      <c r="IO147">
        <v>-6.8006265696850886E-6</v>
      </c>
      <c r="IP147">
        <v>17</v>
      </c>
      <c r="IQ147">
        <v>2050</v>
      </c>
      <c r="IR147">
        <v>3</v>
      </c>
      <c r="IS147">
        <v>34</v>
      </c>
      <c r="IT147">
        <v>117.3</v>
      </c>
      <c r="IU147">
        <v>117.4</v>
      </c>
      <c r="IV147">
        <v>1.9323699999999999</v>
      </c>
      <c r="IW147">
        <v>2.5366200000000001</v>
      </c>
      <c r="IX147">
        <v>1.49902</v>
      </c>
      <c r="IY147">
        <v>2.3034699999999999</v>
      </c>
      <c r="IZ147">
        <v>1.69678</v>
      </c>
      <c r="JA147">
        <v>2.2326700000000002</v>
      </c>
      <c r="JB147">
        <v>38.895099999999999</v>
      </c>
      <c r="JC147">
        <v>14.9376</v>
      </c>
      <c r="JD147">
        <v>18</v>
      </c>
      <c r="JE147">
        <v>585.12199999999996</v>
      </c>
      <c r="JF147">
        <v>321.49099999999999</v>
      </c>
      <c r="JG147">
        <v>30.000800000000002</v>
      </c>
      <c r="JH147">
        <v>32.717100000000002</v>
      </c>
      <c r="JI147">
        <v>30.0001</v>
      </c>
      <c r="JJ147">
        <v>32.531300000000002</v>
      </c>
      <c r="JK147">
        <v>32.512099999999997</v>
      </c>
      <c r="JL147">
        <v>38.741500000000002</v>
      </c>
      <c r="JM147">
        <v>20.894500000000001</v>
      </c>
      <c r="JN147">
        <v>100</v>
      </c>
      <c r="JO147">
        <v>30</v>
      </c>
      <c r="JP147">
        <v>883.03399999999999</v>
      </c>
      <c r="JQ147">
        <v>31.523</v>
      </c>
      <c r="JR147">
        <v>98.879800000000003</v>
      </c>
      <c r="JS147">
        <v>98.732799999999997</v>
      </c>
    </row>
    <row r="148" spans="1:279" x14ac:dyDescent="0.2">
      <c r="A148">
        <v>133</v>
      </c>
      <c r="B148">
        <v>1658151538</v>
      </c>
      <c r="C148">
        <v>527</v>
      </c>
      <c r="D148" t="s">
        <v>684</v>
      </c>
      <c r="E148" t="s">
        <v>685</v>
      </c>
      <c r="F148">
        <v>4</v>
      </c>
      <c r="G148">
        <v>1658151536</v>
      </c>
      <c r="H148">
        <f t="shared" si="100"/>
        <v>1.6828768426979327E-3</v>
      </c>
      <c r="I148">
        <f t="shared" si="101"/>
        <v>1.6828768426979328</v>
      </c>
      <c r="J148">
        <f t="shared" si="102"/>
        <v>9.4260947046579648</v>
      </c>
      <c r="K148">
        <f t="shared" si="103"/>
        <v>857.48385714285723</v>
      </c>
      <c r="L148">
        <f t="shared" si="104"/>
        <v>696.52432389977491</v>
      </c>
      <c r="M148">
        <f t="shared" si="105"/>
        <v>70.571030190938117</v>
      </c>
      <c r="N148">
        <f t="shared" si="106"/>
        <v>86.879261921336919</v>
      </c>
      <c r="O148">
        <f t="shared" si="107"/>
        <v>0.10868820795436404</v>
      </c>
      <c r="P148">
        <f t="shared" si="108"/>
        <v>2.7664801868746247</v>
      </c>
      <c r="Q148">
        <f t="shared" si="109"/>
        <v>0.10637050577244206</v>
      </c>
      <c r="R148">
        <f t="shared" si="110"/>
        <v>6.6685686016917989E-2</v>
      </c>
      <c r="S148">
        <f t="shared" si="111"/>
        <v>194.44135199999997</v>
      </c>
      <c r="T148">
        <f t="shared" si="112"/>
        <v>33.217474684277157</v>
      </c>
      <c r="U148">
        <f t="shared" si="113"/>
        <v>32.38767142857143</v>
      </c>
      <c r="V148">
        <f t="shared" si="114"/>
        <v>4.8808662278227439</v>
      </c>
      <c r="W148">
        <f t="shared" si="115"/>
        <v>68.163379217081285</v>
      </c>
      <c r="X148">
        <f t="shared" si="116"/>
        <v>3.3429656135419199</v>
      </c>
      <c r="Y148">
        <f t="shared" si="117"/>
        <v>4.9043425545196486</v>
      </c>
      <c r="Z148">
        <f t="shared" si="118"/>
        <v>1.537900614280824</v>
      </c>
      <c r="AA148">
        <f t="shared" si="119"/>
        <v>-74.214868762978838</v>
      </c>
      <c r="AB148">
        <f t="shared" si="120"/>
        <v>12.683842777948904</v>
      </c>
      <c r="AC148">
        <f t="shared" si="121"/>
        <v>1.0441680523911607</v>
      </c>
      <c r="AD148">
        <f t="shared" si="122"/>
        <v>133.9544940673612</v>
      </c>
      <c r="AE148">
        <f t="shared" si="123"/>
        <v>19.206368277486</v>
      </c>
      <c r="AF148">
        <f t="shared" si="124"/>
        <v>1.6793899170727196</v>
      </c>
      <c r="AG148">
        <f t="shared" si="125"/>
        <v>9.4260947046579648</v>
      </c>
      <c r="AH148">
        <v>905.02981448317871</v>
      </c>
      <c r="AI148">
        <v>889.33337575757548</v>
      </c>
      <c r="AJ148">
        <v>1.728454647105083</v>
      </c>
      <c r="AK148">
        <v>63.439053204931277</v>
      </c>
      <c r="AL148">
        <f t="shared" si="126"/>
        <v>1.6828768426979328</v>
      </c>
      <c r="AM148">
        <v>31.495875313795722</v>
      </c>
      <c r="AN148">
        <v>32.996796969696973</v>
      </c>
      <c r="AO148">
        <v>9.8415252069574021E-5</v>
      </c>
      <c r="AP148">
        <v>87.696171181003294</v>
      </c>
      <c r="AQ148">
        <v>99</v>
      </c>
      <c r="AR148">
        <v>15</v>
      </c>
      <c r="AS148">
        <f t="shared" si="127"/>
        <v>1</v>
      </c>
      <c r="AT148">
        <f t="shared" si="128"/>
        <v>0</v>
      </c>
      <c r="AU148">
        <f t="shared" si="129"/>
        <v>47387.278411270701</v>
      </c>
      <c r="AV148" t="s">
        <v>412</v>
      </c>
      <c r="AW148" t="s">
        <v>412</v>
      </c>
      <c r="AX148">
        <v>0</v>
      </c>
      <c r="AY148">
        <v>0</v>
      </c>
      <c r="AZ148" t="e">
        <f t="shared" si="130"/>
        <v>#DIV/0!</v>
      </c>
      <c r="BA148">
        <v>0</v>
      </c>
      <c r="BB148" t="s">
        <v>412</v>
      </c>
      <c r="BC148" t="s">
        <v>412</v>
      </c>
      <c r="BD148">
        <v>0</v>
      </c>
      <c r="BE148">
        <v>0</v>
      </c>
      <c r="BF148" t="e">
        <f t="shared" si="131"/>
        <v>#DIV/0!</v>
      </c>
      <c r="BG148">
        <v>0.5</v>
      </c>
      <c r="BH148">
        <f t="shared" si="132"/>
        <v>1009.5287999999998</v>
      </c>
      <c r="BI148">
        <f t="shared" si="133"/>
        <v>9.4260947046579648</v>
      </c>
      <c r="BJ148" t="e">
        <f t="shared" si="134"/>
        <v>#DIV/0!</v>
      </c>
      <c r="BK148">
        <f t="shared" si="135"/>
        <v>9.3371231258166845E-3</v>
      </c>
      <c r="BL148" t="e">
        <f t="shared" si="136"/>
        <v>#DIV/0!</v>
      </c>
      <c r="BM148" t="e">
        <f t="shared" si="137"/>
        <v>#DIV/0!</v>
      </c>
      <c r="BN148" t="s">
        <v>412</v>
      </c>
      <c r="BO148">
        <v>0</v>
      </c>
      <c r="BP148" t="e">
        <f t="shared" si="138"/>
        <v>#DIV/0!</v>
      </c>
      <c r="BQ148" t="e">
        <f t="shared" si="139"/>
        <v>#DIV/0!</v>
      </c>
      <c r="BR148" t="e">
        <f t="shared" si="140"/>
        <v>#DIV/0!</v>
      </c>
      <c r="BS148" t="e">
        <f t="shared" si="141"/>
        <v>#DIV/0!</v>
      </c>
      <c r="BT148" t="e">
        <f t="shared" si="142"/>
        <v>#DIV/0!</v>
      </c>
      <c r="BU148" t="e">
        <f t="shared" si="143"/>
        <v>#DIV/0!</v>
      </c>
      <c r="BV148" t="e">
        <f t="shared" si="144"/>
        <v>#DIV/0!</v>
      </c>
      <c r="BW148" t="e">
        <f t="shared" si="145"/>
        <v>#DIV/0!</v>
      </c>
      <c r="BX148" t="s">
        <v>412</v>
      </c>
      <c r="BY148" t="s">
        <v>412</v>
      </c>
      <c r="BZ148" t="s">
        <v>412</v>
      </c>
      <c r="CA148" t="s">
        <v>412</v>
      </c>
      <c r="CB148" t="s">
        <v>412</v>
      </c>
      <c r="CC148" t="s">
        <v>412</v>
      </c>
      <c r="CD148" t="s">
        <v>412</v>
      </c>
      <c r="CE148" t="s">
        <v>412</v>
      </c>
      <c r="CF148">
        <v>253</v>
      </c>
      <c r="CG148">
        <v>1000</v>
      </c>
      <c r="CH148" t="s">
        <v>413</v>
      </c>
      <c r="CI148">
        <v>1110.1500000000001</v>
      </c>
      <c r="CJ148">
        <v>1175.8634999999999</v>
      </c>
      <c r="CK148">
        <v>1152.67</v>
      </c>
      <c r="CL148">
        <v>1.3005735999999999E-4</v>
      </c>
      <c r="CM148">
        <v>6.5004835999999994E-4</v>
      </c>
      <c r="CN148">
        <v>4.7597999359999997E-2</v>
      </c>
      <c r="CO148">
        <v>5.5000000000000003E-4</v>
      </c>
      <c r="CP148">
        <f t="shared" si="146"/>
        <v>1200.02</v>
      </c>
      <c r="CQ148">
        <f t="shared" si="147"/>
        <v>1009.5287999999998</v>
      </c>
      <c r="CR148">
        <f t="shared" si="148"/>
        <v>0.84125997900034988</v>
      </c>
      <c r="CS148">
        <f t="shared" si="149"/>
        <v>0.16203175947067547</v>
      </c>
      <c r="CT148">
        <v>6</v>
      </c>
      <c r="CU148">
        <v>0.5</v>
      </c>
      <c r="CV148" t="s">
        <v>414</v>
      </c>
      <c r="CW148">
        <v>2</v>
      </c>
      <c r="CX148" t="b">
        <v>1</v>
      </c>
      <c r="CY148">
        <v>1658151536</v>
      </c>
      <c r="CZ148">
        <v>857.48385714285723</v>
      </c>
      <c r="DA148">
        <v>876.53300000000002</v>
      </c>
      <c r="DB148">
        <v>32.994514285714281</v>
      </c>
      <c r="DC148">
        <v>31.496171428571429</v>
      </c>
      <c r="DD148">
        <v>860.05028571428568</v>
      </c>
      <c r="DE148">
        <v>32.485428571428557</v>
      </c>
      <c r="DF148">
        <v>650.31014285714286</v>
      </c>
      <c r="DG148">
        <v>101.2187142857143</v>
      </c>
      <c r="DH148">
        <v>0.10011661428571431</v>
      </c>
      <c r="DI148">
        <v>32.472714285714282</v>
      </c>
      <c r="DJ148">
        <v>999.89999999999986</v>
      </c>
      <c r="DK148">
        <v>32.38767142857143</v>
      </c>
      <c r="DL148">
        <v>0</v>
      </c>
      <c r="DM148">
        <v>0</v>
      </c>
      <c r="DN148">
        <v>8988.5728571428572</v>
      </c>
      <c r="DO148">
        <v>0</v>
      </c>
      <c r="DP148">
        <v>4.3970567142857151</v>
      </c>
      <c r="DQ148">
        <v>-19.049028571428579</v>
      </c>
      <c r="DR148">
        <v>886.74142857142851</v>
      </c>
      <c r="DS148">
        <v>905.03828571428585</v>
      </c>
      <c r="DT148">
        <v>1.4983299999999999</v>
      </c>
      <c r="DU148">
        <v>876.53300000000002</v>
      </c>
      <c r="DV148">
        <v>31.496171428571429</v>
      </c>
      <c r="DW148">
        <v>3.339664285714286</v>
      </c>
      <c r="DX148">
        <v>3.1880071428571419</v>
      </c>
      <c r="DY148">
        <v>25.825985714285711</v>
      </c>
      <c r="DZ148">
        <v>25.043871428571428</v>
      </c>
      <c r="EA148">
        <v>1200.02</v>
      </c>
      <c r="EB148">
        <v>0.95800157142857134</v>
      </c>
      <c r="EC148">
        <v>4.1998228571428577E-2</v>
      </c>
      <c r="ED148">
        <v>0</v>
      </c>
      <c r="EE148">
        <v>2.518671428571428</v>
      </c>
      <c r="EF148">
        <v>0</v>
      </c>
      <c r="EG148">
        <v>11590.857142857139</v>
      </c>
      <c r="EH148">
        <v>9555.1442857142847</v>
      </c>
      <c r="EI148">
        <v>46.5</v>
      </c>
      <c r="EJ148">
        <v>48.767714285714291</v>
      </c>
      <c r="EK148">
        <v>47.963999999999999</v>
      </c>
      <c r="EL148">
        <v>46.875</v>
      </c>
      <c r="EM148">
        <v>46.186999999999998</v>
      </c>
      <c r="EN148">
        <v>1149.6199999999999</v>
      </c>
      <c r="EO148">
        <v>50.399999999999991</v>
      </c>
      <c r="EP148">
        <v>0</v>
      </c>
      <c r="EQ148">
        <v>594045.10000014305</v>
      </c>
      <c r="ER148">
        <v>0</v>
      </c>
      <c r="ES148">
        <v>2.5840076923076931</v>
      </c>
      <c r="ET148">
        <v>-0.10708374252544579</v>
      </c>
      <c r="EU148">
        <v>-4226.4341886747443</v>
      </c>
      <c r="EV148">
        <v>11975.23846153846</v>
      </c>
      <c r="EW148">
        <v>15</v>
      </c>
      <c r="EX148">
        <v>1658144494.0999999</v>
      </c>
      <c r="EY148" t="s">
        <v>415</v>
      </c>
      <c r="EZ148">
        <v>1658144494.0999999</v>
      </c>
      <c r="FA148">
        <v>1658144488.0999999</v>
      </c>
      <c r="FB148">
        <v>9</v>
      </c>
      <c r="FC148">
        <v>-0.39</v>
      </c>
      <c r="FD148">
        <v>0.129</v>
      </c>
      <c r="FE148">
        <v>-1.6950000000000001</v>
      </c>
      <c r="FF148">
        <v>0.501</v>
      </c>
      <c r="FG148">
        <v>420</v>
      </c>
      <c r="FH148">
        <v>31</v>
      </c>
      <c r="FI148">
        <v>0.32</v>
      </c>
      <c r="FJ148">
        <v>0.13</v>
      </c>
      <c r="FK148">
        <v>-18.9294175</v>
      </c>
      <c r="FL148">
        <v>-0.6315050656659662</v>
      </c>
      <c r="FM148">
        <v>7.4860686904075435E-2</v>
      </c>
      <c r="FN148">
        <v>0</v>
      </c>
      <c r="FO148">
        <v>2.5851500000000001</v>
      </c>
      <c r="FP148">
        <v>-8.4844914683432485E-2</v>
      </c>
      <c r="FQ148">
        <v>0.21109728486285789</v>
      </c>
      <c r="FR148">
        <v>1</v>
      </c>
      <c r="FS148">
        <v>1.4885215000000001</v>
      </c>
      <c r="FT148">
        <v>7.1818086303935394E-2</v>
      </c>
      <c r="FU148">
        <v>7.1258236541469388E-3</v>
      </c>
      <c r="FV148">
        <v>1</v>
      </c>
      <c r="FW148">
        <v>2</v>
      </c>
      <c r="FX148">
        <v>3</v>
      </c>
      <c r="FY148" t="s">
        <v>428</v>
      </c>
      <c r="FZ148">
        <v>3.3721299999999998</v>
      </c>
      <c r="GA148">
        <v>2.8936899999999999</v>
      </c>
      <c r="GB148">
        <v>0.165411</v>
      </c>
      <c r="GC148">
        <v>0.16983699999999999</v>
      </c>
      <c r="GD148">
        <v>0.138407</v>
      </c>
      <c r="GE148">
        <v>0.13702800000000001</v>
      </c>
      <c r="GF148">
        <v>28985.7</v>
      </c>
      <c r="GG148">
        <v>25065.4</v>
      </c>
      <c r="GH148">
        <v>31032.5</v>
      </c>
      <c r="GI148">
        <v>28128.400000000001</v>
      </c>
      <c r="GJ148">
        <v>35210.400000000001</v>
      </c>
      <c r="GK148">
        <v>34246.1</v>
      </c>
      <c r="GL148">
        <v>40441.9</v>
      </c>
      <c r="GM148">
        <v>39201.199999999997</v>
      </c>
      <c r="GN148">
        <v>2.2050999999999998</v>
      </c>
      <c r="GO148">
        <v>1.66812</v>
      </c>
      <c r="GP148">
        <v>0</v>
      </c>
      <c r="GQ148">
        <v>0.10270600000000001</v>
      </c>
      <c r="GR148">
        <v>999.9</v>
      </c>
      <c r="GS148">
        <v>30.720800000000001</v>
      </c>
      <c r="GT148">
        <v>66.599999999999994</v>
      </c>
      <c r="GU148">
        <v>34.5</v>
      </c>
      <c r="GV148">
        <v>36.144399999999997</v>
      </c>
      <c r="GW148">
        <v>50.81</v>
      </c>
      <c r="GX148">
        <v>44.915900000000001</v>
      </c>
      <c r="GY148">
        <v>1</v>
      </c>
      <c r="GZ148">
        <v>0.40088400000000002</v>
      </c>
      <c r="HA148">
        <v>0.55757299999999999</v>
      </c>
      <c r="HB148">
        <v>20.214099999999998</v>
      </c>
      <c r="HC148">
        <v>5.2150400000000001</v>
      </c>
      <c r="HD148">
        <v>11.968299999999999</v>
      </c>
      <c r="HE148">
        <v>4.9908999999999999</v>
      </c>
      <c r="HF148">
        <v>3.2925300000000002</v>
      </c>
      <c r="HG148">
        <v>7859.8</v>
      </c>
      <c r="HH148">
        <v>9999</v>
      </c>
      <c r="HI148">
        <v>9999</v>
      </c>
      <c r="HJ148">
        <v>922</v>
      </c>
      <c r="HK148">
        <v>4.9712300000000003</v>
      </c>
      <c r="HL148">
        <v>1.8738300000000001</v>
      </c>
      <c r="HM148">
        <v>1.87012</v>
      </c>
      <c r="HN148">
        <v>1.8696600000000001</v>
      </c>
      <c r="HO148">
        <v>1.8744000000000001</v>
      </c>
      <c r="HP148">
        <v>1.87103</v>
      </c>
      <c r="HQ148">
        <v>1.86653</v>
      </c>
      <c r="HR148">
        <v>1.87764</v>
      </c>
      <c r="HS148">
        <v>0</v>
      </c>
      <c r="HT148">
        <v>0</v>
      </c>
      <c r="HU148">
        <v>0</v>
      </c>
      <c r="HV148">
        <v>0</v>
      </c>
      <c r="HW148" t="s">
        <v>417</v>
      </c>
      <c r="HX148" t="s">
        <v>418</v>
      </c>
      <c r="HY148" t="s">
        <v>419</v>
      </c>
      <c r="HZ148" t="s">
        <v>419</v>
      </c>
      <c r="IA148" t="s">
        <v>419</v>
      </c>
      <c r="IB148" t="s">
        <v>419</v>
      </c>
      <c r="IC148">
        <v>0</v>
      </c>
      <c r="ID148">
        <v>100</v>
      </c>
      <c r="IE148">
        <v>100</v>
      </c>
      <c r="IF148">
        <v>-2.5720000000000001</v>
      </c>
      <c r="IG148">
        <v>0.50919999999999999</v>
      </c>
      <c r="IH148">
        <v>-1.5492032321761531</v>
      </c>
      <c r="II148">
        <v>1.7196870422270779E-5</v>
      </c>
      <c r="IJ148">
        <v>-2.1741833173098589E-6</v>
      </c>
      <c r="IK148">
        <v>9.0595066644434051E-10</v>
      </c>
      <c r="IL148">
        <v>-9.5844304854189682E-2</v>
      </c>
      <c r="IM148">
        <v>-1.2435942757381079E-3</v>
      </c>
      <c r="IN148">
        <v>8.3241555849602686E-4</v>
      </c>
      <c r="IO148">
        <v>-6.8006265696850886E-6</v>
      </c>
      <c r="IP148">
        <v>17</v>
      </c>
      <c r="IQ148">
        <v>2050</v>
      </c>
      <c r="IR148">
        <v>3</v>
      </c>
      <c r="IS148">
        <v>34</v>
      </c>
      <c r="IT148">
        <v>117.4</v>
      </c>
      <c r="IU148">
        <v>117.5</v>
      </c>
      <c r="IV148">
        <v>1.94458</v>
      </c>
      <c r="IW148">
        <v>2.5268600000000001</v>
      </c>
      <c r="IX148">
        <v>1.49902</v>
      </c>
      <c r="IY148">
        <v>2.3034699999999999</v>
      </c>
      <c r="IZ148">
        <v>1.69678</v>
      </c>
      <c r="JA148">
        <v>2.33521</v>
      </c>
      <c r="JB148">
        <v>38.895099999999999</v>
      </c>
      <c r="JC148">
        <v>14.946300000000001</v>
      </c>
      <c r="JD148">
        <v>18</v>
      </c>
      <c r="JE148">
        <v>585.53399999999999</v>
      </c>
      <c r="JF148">
        <v>321.53300000000002</v>
      </c>
      <c r="JG148">
        <v>30.000900000000001</v>
      </c>
      <c r="JH148">
        <v>32.719700000000003</v>
      </c>
      <c r="JI148">
        <v>30.0002</v>
      </c>
      <c r="JJ148">
        <v>32.533799999999999</v>
      </c>
      <c r="JK148">
        <v>32.514800000000001</v>
      </c>
      <c r="JL148">
        <v>38.984200000000001</v>
      </c>
      <c r="JM148">
        <v>20.894500000000001</v>
      </c>
      <c r="JN148">
        <v>100</v>
      </c>
      <c r="JO148">
        <v>30</v>
      </c>
      <c r="JP148">
        <v>889.71199999999999</v>
      </c>
      <c r="JQ148">
        <v>31.523</v>
      </c>
      <c r="JR148">
        <v>98.881</v>
      </c>
      <c r="JS148">
        <v>98.732799999999997</v>
      </c>
    </row>
    <row r="149" spans="1:279" x14ac:dyDescent="0.2">
      <c r="A149">
        <v>134</v>
      </c>
      <c r="B149">
        <v>1658151542</v>
      </c>
      <c r="C149">
        <v>531</v>
      </c>
      <c r="D149" t="s">
        <v>686</v>
      </c>
      <c r="E149" t="s">
        <v>687</v>
      </c>
      <c r="F149">
        <v>4</v>
      </c>
      <c r="G149">
        <v>1658151539.6875</v>
      </c>
      <c r="H149">
        <f t="shared" si="100"/>
        <v>1.6873136255675185E-3</v>
      </c>
      <c r="I149">
        <f t="shared" si="101"/>
        <v>1.6873136255675185</v>
      </c>
      <c r="J149">
        <f t="shared" si="102"/>
        <v>9.5030802015473892</v>
      </c>
      <c r="K149">
        <f t="shared" si="103"/>
        <v>863.60199999999998</v>
      </c>
      <c r="L149">
        <f t="shared" si="104"/>
        <v>701.82082964352094</v>
      </c>
      <c r="M149">
        <f t="shared" si="105"/>
        <v>71.108154682457084</v>
      </c>
      <c r="N149">
        <f t="shared" si="106"/>
        <v>87.499746382949525</v>
      </c>
      <c r="O149">
        <f t="shared" si="107"/>
        <v>0.10904932355868995</v>
      </c>
      <c r="P149">
        <f t="shared" si="108"/>
        <v>2.7676601179780347</v>
      </c>
      <c r="Q149">
        <f t="shared" si="109"/>
        <v>0.10671734449170127</v>
      </c>
      <c r="R149">
        <f t="shared" si="110"/>
        <v>6.6903705868943869E-2</v>
      </c>
      <c r="S149">
        <f t="shared" si="111"/>
        <v>194.43516749999998</v>
      </c>
      <c r="T149">
        <f t="shared" si="112"/>
        <v>33.219340267247787</v>
      </c>
      <c r="U149">
        <f t="shared" si="113"/>
        <v>32.386287499999987</v>
      </c>
      <c r="V149">
        <f t="shared" si="114"/>
        <v>4.8804850005673019</v>
      </c>
      <c r="W149">
        <f t="shared" si="115"/>
        <v>68.161808312383499</v>
      </c>
      <c r="X149">
        <f t="shared" si="116"/>
        <v>3.3435317347215929</v>
      </c>
      <c r="Y149">
        <f t="shared" si="117"/>
        <v>4.9052861382407702</v>
      </c>
      <c r="Z149">
        <f t="shared" si="118"/>
        <v>1.536953265845709</v>
      </c>
      <c r="AA149">
        <f t="shared" si="119"/>
        <v>-74.410530887527571</v>
      </c>
      <c r="AB149">
        <f t="shared" si="120"/>
        <v>13.404661665245648</v>
      </c>
      <c r="AC149">
        <f t="shared" si="121"/>
        <v>1.1030483275017287</v>
      </c>
      <c r="AD149">
        <f t="shared" si="122"/>
        <v>134.5323466052198</v>
      </c>
      <c r="AE149">
        <f t="shared" si="123"/>
        <v>19.149755082533325</v>
      </c>
      <c r="AF149">
        <f t="shared" si="124"/>
        <v>1.6834209421314716</v>
      </c>
      <c r="AG149">
        <f t="shared" si="125"/>
        <v>9.5030802015473892</v>
      </c>
      <c r="AH149">
        <v>911.82664713135978</v>
      </c>
      <c r="AI149">
        <v>896.15870909090881</v>
      </c>
      <c r="AJ149">
        <v>1.702164608626487</v>
      </c>
      <c r="AK149">
        <v>63.439053204931277</v>
      </c>
      <c r="AL149">
        <f t="shared" si="126"/>
        <v>1.6873136255675185</v>
      </c>
      <c r="AM149">
        <v>31.497756189188959</v>
      </c>
      <c r="AN149">
        <v>33.002738181818202</v>
      </c>
      <c r="AO149">
        <v>8.3607306813363047E-5</v>
      </c>
      <c r="AP149">
        <v>87.696171181003294</v>
      </c>
      <c r="AQ149">
        <v>99</v>
      </c>
      <c r="AR149">
        <v>15</v>
      </c>
      <c r="AS149">
        <f t="shared" si="127"/>
        <v>1</v>
      </c>
      <c r="AT149">
        <f t="shared" si="128"/>
        <v>0</v>
      </c>
      <c r="AU149">
        <f t="shared" si="129"/>
        <v>47419.273886635303</v>
      </c>
      <c r="AV149" t="s">
        <v>412</v>
      </c>
      <c r="AW149" t="s">
        <v>412</v>
      </c>
      <c r="AX149">
        <v>0</v>
      </c>
      <c r="AY149">
        <v>0</v>
      </c>
      <c r="AZ149" t="e">
        <f t="shared" si="130"/>
        <v>#DIV/0!</v>
      </c>
      <c r="BA149">
        <v>0</v>
      </c>
      <c r="BB149" t="s">
        <v>412</v>
      </c>
      <c r="BC149" t="s">
        <v>412</v>
      </c>
      <c r="BD149">
        <v>0</v>
      </c>
      <c r="BE149">
        <v>0</v>
      </c>
      <c r="BF149" t="e">
        <f t="shared" si="131"/>
        <v>#DIV/0!</v>
      </c>
      <c r="BG149">
        <v>0.5</v>
      </c>
      <c r="BH149">
        <f t="shared" si="132"/>
        <v>1009.4962499999999</v>
      </c>
      <c r="BI149">
        <f t="shared" si="133"/>
        <v>9.5030802015473892</v>
      </c>
      <c r="BJ149" t="e">
        <f t="shared" si="134"/>
        <v>#DIV/0!</v>
      </c>
      <c r="BK149">
        <f t="shared" si="135"/>
        <v>9.4136854907062705E-3</v>
      </c>
      <c r="BL149" t="e">
        <f t="shared" si="136"/>
        <v>#DIV/0!</v>
      </c>
      <c r="BM149" t="e">
        <f t="shared" si="137"/>
        <v>#DIV/0!</v>
      </c>
      <c r="BN149" t="s">
        <v>412</v>
      </c>
      <c r="BO149">
        <v>0</v>
      </c>
      <c r="BP149" t="e">
        <f t="shared" si="138"/>
        <v>#DIV/0!</v>
      </c>
      <c r="BQ149" t="e">
        <f t="shared" si="139"/>
        <v>#DIV/0!</v>
      </c>
      <c r="BR149" t="e">
        <f t="shared" si="140"/>
        <v>#DIV/0!</v>
      </c>
      <c r="BS149" t="e">
        <f t="shared" si="141"/>
        <v>#DIV/0!</v>
      </c>
      <c r="BT149" t="e">
        <f t="shared" si="142"/>
        <v>#DIV/0!</v>
      </c>
      <c r="BU149" t="e">
        <f t="shared" si="143"/>
        <v>#DIV/0!</v>
      </c>
      <c r="BV149" t="e">
        <f t="shared" si="144"/>
        <v>#DIV/0!</v>
      </c>
      <c r="BW149" t="e">
        <f t="shared" si="145"/>
        <v>#DIV/0!</v>
      </c>
      <c r="BX149" t="s">
        <v>412</v>
      </c>
      <c r="BY149" t="s">
        <v>412</v>
      </c>
      <c r="BZ149" t="s">
        <v>412</v>
      </c>
      <c r="CA149" t="s">
        <v>412</v>
      </c>
      <c r="CB149" t="s">
        <v>412</v>
      </c>
      <c r="CC149" t="s">
        <v>412</v>
      </c>
      <c r="CD149" t="s">
        <v>412</v>
      </c>
      <c r="CE149" t="s">
        <v>412</v>
      </c>
      <c r="CF149">
        <v>253</v>
      </c>
      <c r="CG149">
        <v>1000</v>
      </c>
      <c r="CH149" t="s">
        <v>413</v>
      </c>
      <c r="CI149">
        <v>1110.1500000000001</v>
      </c>
      <c r="CJ149">
        <v>1175.8634999999999</v>
      </c>
      <c r="CK149">
        <v>1152.67</v>
      </c>
      <c r="CL149">
        <v>1.3005735999999999E-4</v>
      </c>
      <c r="CM149">
        <v>6.5004835999999994E-4</v>
      </c>
      <c r="CN149">
        <v>4.7597999359999997E-2</v>
      </c>
      <c r="CO149">
        <v>5.5000000000000003E-4</v>
      </c>
      <c r="CP149">
        <f t="shared" si="146"/>
        <v>1199.98125</v>
      </c>
      <c r="CQ149">
        <f t="shared" si="147"/>
        <v>1009.4962499999999</v>
      </c>
      <c r="CR149">
        <f t="shared" si="148"/>
        <v>0.8412600196878075</v>
      </c>
      <c r="CS149">
        <f t="shared" si="149"/>
        <v>0.16203183799746868</v>
      </c>
      <c r="CT149">
        <v>6</v>
      </c>
      <c r="CU149">
        <v>0.5</v>
      </c>
      <c r="CV149" t="s">
        <v>414</v>
      </c>
      <c r="CW149">
        <v>2</v>
      </c>
      <c r="CX149" t="b">
        <v>1</v>
      </c>
      <c r="CY149">
        <v>1658151539.6875</v>
      </c>
      <c r="CZ149">
        <v>863.60199999999998</v>
      </c>
      <c r="DA149">
        <v>882.61199999999997</v>
      </c>
      <c r="DB149">
        <v>32.999875000000003</v>
      </c>
      <c r="DC149">
        <v>31.497912500000002</v>
      </c>
      <c r="DD149">
        <v>866.17887499999995</v>
      </c>
      <c r="DE149">
        <v>32.490637499999998</v>
      </c>
      <c r="DF149">
        <v>650.29649999999992</v>
      </c>
      <c r="DG149">
        <v>101.2195</v>
      </c>
      <c r="DH149">
        <v>0.10002726250000001</v>
      </c>
      <c r="DI149">
        <v>32.476125000000003</v>
      </c>
      <c r="DJ149">
        <v>999.9</v>
      </c>
      <c r="DK149">
        <v>32.386287499999987</v>
      </c>
      <c r="DL149">
        <v>0</v>
      </c>
      <c r="DM149">
        <v>0</v>
      </c>
      <c r="DN149">
        <v>8994.7649999999994</v>
      </c>
      <c r="DO149">
        <v>0</v>
      </c>
      <c r="DP149">
        <v>0.31984774999999999</v>
      </c>
      <c r="DQ149">
        <v>-19.009799999999998</v>
      </c>
      <c r="DR149">
        <v>893.07337499999994</v>
      </c>
      <c r="DS149">
        <v>911.31637499999999</v>
      </c>
      <c r="DT149">
        <v>1.50194625</v>
      </c>
      <c r="DU149">
        <v>882.61199999999997</v>
      </c>
      <c r="DV149">
        <v>31.497912500000002</v>
      </c>
      <c r="DW149">
        <v>3.3402324999999999</v>
      </c>
      <c r="DX149">
        <v>3.1882087499999998</v>
      </c>
      <c r="DY149">
        <v>25.828824999999998</v>
      </c>
      <c r="DZ149">
        <v>25.04495</v>
      </c>
      <c r="EA149">
        <v>1199.98125</v>
      </c>
      <c r="EB149">
        <v>0.95800050000000003</v>
      </c>
      <c r="EC149">
        <v>4.1999374999999999E-2</v>
      </c>
      <c r="ED149">
        <v>0</v>
      </c>
      <c r="EE149">
        <v>2.5724999999999998</v>
      </c>
      <c r="EF149">
        <v>0</v>
      </c>
      <c r="EG149">
        <v>11566.6</v>
      </c>
      <c r="EH149">
        <v>9554.8412499999995</v>
      </c>
      <c r="EI149">
        <v>46.5</v>
      </c>
      <c r="EJ149">
        <v>48.75</v>
      </c>
      <c r="EK149">
        <v>47.968499999999999</v>
      </c>
      <c r="EL149">
        <v>46.913749999999993</v>
      </c>
      <c r="EM149">
        <v>46.202749999999988</v>
      </c>
      <c r="EN149">
        <v>1149.58125</v>
      </c>
      <c r="EO149">
        <v>50.4</v>
      </c>
      <c r="EP149">
        <v>0</v>
      </c>
      <c r="EQ149">
        <v>594048.70000004768</v>
      </c>
      <c r="ER149">
        <v>0</v>
      </c>
      <c r="ES149">
        <v>2.5931038461538458</v>
      </c>
      <c r="ET149">
        <v>-6.3350223602788884E-3</v>
      </c>
      <c r="EU149">
        <v>-3571.798285552773</v>
      </c>
      <c r="EV149">
        <v>11797.74230769231</v>
      </c>
      <c r="EW149">
        <v>15</v>
      </c>
      <c r="EX149">
        <v>1658144494.0999999</v>
      </c>
      <c r="EY149" t="s">
        <v>415</v>
      </c>
      <c r="EZ149">
        <v>1658144494.0999999</v>
      </c>
      <c r="FA149">
        <v>1658144488.0999999</v>
      </c>
      <c r="FB149">
        <v>9</v>
      </c>
      <c r="FC149">
        <v>-0.39</v>
      </c>
      <c r="FD149">
        <v>0.129</v>
      </c>
      <c r="FE149">
        <v>-1.6950000000000001</v>
      </c>
      <c r="FF149">
        <v>0.501</v>
      </c>
      <c r="FG149">
        <v>420</v>
      </c>
      <c r="FH149">
        <v>31</v>
      </c>
      <c r="FI149">
        <v>0.32</v>
      </c>
      <c r="FJ149">
        <v>0.13</v>
      </c>
      <c r="FK149">
        <v>-18.958012195121949</v>
      </c>
      <c r="FL149">
        <v>-0.54894564459930451</v>
      </c>
      <c r="FM149">
        <v>6.8842440097632407E-2</v>
      </c>
      <c r="FN149">
        <v>0</v>
      </c>
      <c r="FO149">
        <v>2.589179411764706</v>
      </c>
      <c r="FP149">
        <v>-0.2306844847458378</v>
      </c>
      <c r="FQ149">
        <v>0.19708577824868359</v>
      </c>
      <c r="FR149">
        <v>1</v>
      </c>
      <c r="FS149">
        <v>1.4935334146341459</v>
      </c>
      <c r="FT149">
        <v>5.8493937282229992E-2</v>
      </c>
      <c r="FU149">
        <v>5.8411908282038748E-3</v>
      </c>
      <c r="FV149">
        <v>1</v>
      </c>
      <c r="FW149">
        <v>2</v>
      </c>
      <c r="FX149">
        <v>3</v>
      </c>
      <c r="FY149" t="s">
        <v>428</v>
      </c>
      <c r="FZ149">
        <v>3.37235</v>
      </c>
      <c r="GA149">
        <v>2.89371</v>
      </c>
      <c r="GB149">
        <v>0.16625000000000001</v>
      </c>
      <c r="GC149">
        <v>0.170677</v>
      </c>
      <c r="GD149">
        <v>0.13842399999999999</v>
      </c>
      <c r="GE149">
        <v>0.13703499999999999</v>
      </c>
      <c r="GF149">
        <v>28956.1</v>
      </c>
      <c r="GG149">
        <v>25040.1</v>
      </c>
      <c r="GH149">
        <v>31032.1</v>
      </c>
      <c r="GI149">
        <v>28128.6</v>
      </c>
      <c r="GJ149">
        <v>35209.599999999999</v>
      </c>
      <c r="GK149">
        <v>34246.1</v>
      </c>
      <c r="GL149">
        <v>40441.699999999997</v>
      </c>
      <c r="GM149">
        <v>39201.5</v>
      </c>
      <c r="GN149">
        <v>2.2053699999999998</v>
      </c>
      <c r="GO149">
        <v>1.66825</v>
      </c>
      <c r="GP149">
        <v>0</v>
      </c>
      <c r="GQ149">
        <v>0.102453</v>
      </c>
      <c r="GR149">
        <v>999.9</v>
      </c>
      <c r="GS149">
        <v>30.721599999999999</v>
      </c>
      <c r="GT149">
        <v>66.599999999999994</v>
      </c>
      <c r="GU149">
        <v>34.5</v>
      </c>
      <c r="GV149">
        <v>36.1511</v>
      </c>
      <c r="GW149">
        <v>50.84</v>
      </c>
      <c r="GX149">
        <v>44.371000000000002</v>
      </c>
      <c r="GY149">
        <v>1</v>
      </c>
      <c r="GZ149">
        <v>0.40110499999999999</v>
      </c>
      <c r="HA149">
        <v>0.56217600000000001</v>
      </c>
      <c r="HB149">
        <v>20.213699999999999</v>
      </c>
      <c r="HC149">
        <v>5.2144399999999997</v>
      </c>
      <c r="HD149">
        <v>11.9682</v>
      </c>
      <c r="HE149">
        <v>4.99085</v>
      </c>
      <c r="HF149">
        <v>3.29243</v>
      </c>
      <c r="HG149">
        <v>7860</v>
      </c>
      <c r="HH149">
        <v>9999</v>
      </c>
      <c r="HI149">
        <v>9999</v>
      </c>
      <c r="HJ149">
        <v>922</v>
      </c>
      <c r="HK149">
        <v>4.97126</v>
      </c>
      <c r="HL149">
        <v>1.87382</v>
      </c>
      <c r="HM149">
        <v>1.87012</v>
      </c>
      <c r="HN149">
        <v>1.8696600000000001</v>
      </c>
      <c r="HO149">
        <v>1.87439</v>
      </c>
      <c r="HP149">
        <v>1.87103</v>
      </c>
      <c r="HQ149">
        <v>1.86656</v>
      </c>
      <c r="HR149">
        <v>1.87768</v>
      </c>
      <c r="HS149">
        <v>0</v>
      </c>
      <c r="HT149">
        <v>0</v>
      </c>
      <c r="HU149">
        <v>0</v>
      </c>
      <c r="HV149">
        <v>0</v>
      </c>
      <c r="HW149" t="s">
        <v>417</v>
      </c>
      <c r="HX149" t="s">
        <v>418</v>
      </c>
      <c r="HY149" t="s">
        <v>419</v>
      </c>
      <c r="HZ149" t="s">
        <v>419</v>
      </c>
      <c r="IA149" t="s">
        <v>419</v>
      </c>
      <c r="IB149" t="s">
        <v>419</v>
      </c>
      <c r="IC149">
        <v>0</v>
      </c>
      <c r="ID149">
        <v>100</v>
      </c>
      <c r="IE149">
        <v>100</v>
      </c>
      <c r="IF149">
        <v>-2.5840000000000001</v>
      </c>
      <c r="IG149">
        <v>0.50929999999999997</v>
      </c>
      <c r="IH149">
        <v>-1.5492032321761531</v>
      </c>
      <c r="II149">
        <v>1.7196870422270779E-5</v>
      </c>
      <c r="IJ149">
        <v>-2.1741833173098589E-6</v>
      </c>
      <c r="IK149">
        <v>9.0595066644434051E-10</v>
      </c>
      <c r="IL149">
        <v>-9.5844304854189682E-2</v>
      </c>
      <c r="IM149">
        <v>-1.2435942757381079E-3</v>
      </c>
      <c r="IN149">
        <v>8.3241555849602686E-4</v>
      </c>
      <c r="IO149">
        <v>-6.8006265696850886E-6</v>
      </c>
      <c r="IP149">
        <v>17</v>
      </c>
      <c r="IQ149">
        <v>2050</v>
      </c>
      <c r="IR149">
        <v>3</v>
      </c>
      <c r="IS149">
        <v>34</v>
      </c>
      <c r="IT149">
        <v>117.5</v>
      </c>
      <c r="IU149">
        <v>117.6</v>
      </c>
      <c r="IV149">
        <v>1.95679</v>
      </c>
      <c r="IW149">
        <v>2.52197</v>
      </c>
      <c r="IX149">
        <v>1.49902</v>
      </c>
      <c r="IY149">
        <v>2.3022499999999999</v>
      </c>
      <c r="IZ149">
        <v>1.69678</v>
      </c>
      <c r="JA149">
        <v>2.36694</v>
      </c>
      <c r="JB149">
        <v>38.895099999999999</v>
      </c>
      <c r="JC149">
        <v>14.946300000000001</v>
      </c>
      <c r="JD149">
        <v>18</v>
      </c>
      <c r="JE149">
        <v>585.73500000000001</v>
      </c>
      <c r="JF149">
        <v>321.59899999999999</v>
      </c>
      <c r="JG149">
        <v>30.001100000000001</v>
      </c>
      <c r="JH149">
        <v>32.721200000000003</v>
      </c>
      <c r="JI149">
        <v>30.000399999999999</v>
      </c>
      <c r="JJ149">
        <v>32.534500000000001</v>
      </c>
      <c r="JK149">
        <v>32.515000000000001</v>
      </c>
      <c r="JL149">
        <v>39.2303</v>
      </c>
      <c r="JM149">
        <v>20.894500000000001</v>
      </c>
      <c r="JN149">
        <v>100</v>
      </c>
      <c r="JO149">
        <v>30</v>
      </c>
      <c r="JP149">
        <v>896.38900000000001</v>
      </c>
      <c r="JQ149">
        <v>31.523</v>
      </c>
      <c r="JR149">
        <v>98.880099999999999</v>
      </c>
      <c r="JS149">
        <v>98.733500000000006</v>
      </c>
    </row>
    <row r="150" spans="1:279" x14ac:dyDescent="0.2">
      <c r="A150">
        <v>135</v>
      </c>
      <c r="B150">
        <v>1658151546</v>
      </c>
      <c r="C150">
        <v>535</v>
      </c>
      <c r="D150" t="s">
        <v>688</v>
      </c>
      <c r="E150" t="s">
        <v>689</v>
      </c>
      <c r="F150">
        <v>4</v>
      </c>
      <c r="G150">
        <v>1658151544</v>
      </c>
      <c r="H150">
        <f t="shared" si="100"/>
        <v>1.6922530932716592E-3</v>
      </c>
      <c r="I150">
        <f t="shared" si="101"/>
        <v>1.6922530932716591</v>
      </c>
      <c r="J150">
        <f t="shared" si="102"/>
        <v>9.4918095118475989</v>
      </c>
      <c r="K150">
        <f t="shared" si="103"/>
        <v>870.71057142857137</v>
      </c>
      <c r="L150">
        <f t="shared" si="104"/>
        <v>709.43165395480196</v>
      </c>
      <c r="M150">
        <f t="shared" si="105"/>
        <v>71.879840636080175</v>
      </c>
      <c r="N150">
        <f t="shared" si="106"/>
        <v>88.220671808962479</v>
      </c>
      <c r="O150">
        <f t="shared" si="107"/>
        <v>0.10944688110208928</v>
      </c>
      <c r="P150">
        <f t="shared" si="108"/>
        <v>2.7682075531187831</v>
      </c>
      <c r="Q150">
        <f t="shared" si="109"/>
        <v>0.10709851887369462</v>
      </c>
      <c r="R150">
        <f t="shared" si="110"/>
        <v>6.7143368555694277E-2</v>
      </c>
      <c r="S150">
        <f t="shared" si="111"/>
        <v>194.43382799999998</v>
      </c>
      <c r="T150">
        <f t="shared" si="112"/>
        <v>33.219778646140497</v>
      </c>
      <c r="U150">
        <f t="shared" si="113"/>
        <v>32.385171428571432</v>
      </c>
      <c r="V150">
        <f t="shared" si="114"/>
        <v>4.880177578110235</v>
      </c>
      <c r="W150">
        <f t="shared" si="115"/>
        <v>68.168034355840305</v>
      </c>
      <c r="X150">
        <f t="shared" si="116"/>
        <v>3.3442015682365835</v>
      </c>
      <c r="Y150">
        <f t="shared" si="117"/>
        <v>4.9058207411111434</v>
      </c>
      <c r="Z150">
        <f t="shared" si="118"/>
        <v>1.5359760098736515</v>
      </c>
      <c r="AA150">
        <f t="shared" si="119"/>
        <v>-74.628361413280174</v>
      </c>
      <c r="AB150">
        <f t="shared" si="120"/>
        <v>13.862227366220564</v>
      </c>
      <c r="AC150">
        <f t="shared" si="121"/>
        <v>1.1404796724529622</v>
      </c>
      <c r="AD150">
        <f t="shared" si="122"/>
        <v>134.80817362539332</v>
      </c>
      <c r="AE150">
        <f t="shared" si="123"/>
        <v>19.139812018429097</v>
      </c>
      <c r="AF150">
        <f t="shared" si="124"/>
        <v>1.6892603454985493</v>
      </c>
      <c r="AG150">
        <f t="shared" si="125"/>
        <v>9.4918095118475989</v>
      </c>
      <c r="AH150">
        <v>918.62458753958003</v>
      </c>
      <c r="AI150">
        <v>902.97640606060611</v>
      </c>
      <c r="AJ150">
        <v>1.6996217045296711</v>
      </c>
      <c r="AK150">
        <v>63.439053204931277</v>
      </c>
      <c r="AL150">
        <f t="shared" si="126"/>
        <v>1.6922530932716591</v>
      </c>
      <c r="AM150">
        <v>31.498479014289369</v>
      </c>
      <c r="AN150">
        <v>33.007953939393921</v>
      </c>
      <c r="AO150">
        <v>8.1067829309666202E-5</v>
      </c>
      <c r="AP150">
        <v>87.696171181003294</v>
      </c>
      <c r="AQ150">
        <v>99</v>
      </c>
      <c r="AR150">
        <v>15</v>
      </c>
      <c r="AS150">
        <f t="shared" si="127"/>
        <v>1</v>
      </c>
      <c r="AT150">
        <f t="shared" si="128"/>
        <v>0</v>
      </c>
      <c r="AU150">
        <f t="shared" si="129"/>
        <v>47434.070287096663</v>
      </c>
      <c r="AV150" t="s">
        <v>412</v>
      </c>
      <c r="AW150" t="s">
        <v>412</v>
      </c>
      <c r="AX150">
        <v>0</v>
      </c>
      <c r="AY150">
        <v>0</v>
      </c>
      <c r="AZ150" t="e">
        <f t="shared" si="130"/>
        <v>#DIV/0!</v>
      </c>
      <c r="BA150">
        <v>0</v>
      </c>
      <c r="BB150" t="s">
        <v>412</v>
      </c>
      <c r="BC150" t="s">
        <v>412</v>
      </c>
      <c r="BD150">
        <v>0</v>
      </c>
      <c r="BE150">
        <v>0</v>
      </c>
      <c r="BF150" t="e">
        <f t="shared" si="131"/>
        <v>#DIV/0!</v>
      </c>
      <c r="BG150">
        <v>0.5</v>
      </c>
      <c r="BH150">
        <f t="shared" si="132"/>
        <v>1009.4891999999999</v>
      </c>
      <c r="BI150">
        <f t="shared" si="133"/>
        <v>9.4918095118475989</v>
      </c>
      <c r="BJ150" t="e">
        <f t="shared" si="134"/>
        <v>#DIV/0!</v>
      </c>
      <c r="BK150">
        <f t="shared" si="135"/>
        <v>9.402586488144302E-3</v>
      </c>
      <c r="BL150" t="e">
        <f t="shared" si="136"/>
        <v>#DIV/0!</v>
      </c>
      <c r="BM150" t="e">
        <f t="shared" si="137"/>
        <v>#DIV/0!</v>
      </c>
      <c r="BN150" t="s">
        <v>412</v>
      </c>
      <c r="BO150">
        <v>0</v>
      </c>
      <c r="BP150" t="e">
        <f t="shared" si="138"/>
        <v>#DIV/0!</v>
      </c>
      <c r="BQ150" t="e">
        <f t="shared" si="139"/>
        <v>#DIV/0!</v>
      </c>
      <c r="BR150" t="e">
        <f t="shared" si="140"/>
        <v>#DIV/0!</v>
      </c>
      <c r="BS150" t="e">
        <f t="shared" si="141"/>
        <v>#DIV/0!</v>
      </c>
      <c r="BT150" t="e">
        <f t="shared" si="142"/>
        <v>#DIV/0!</v>
      </c>
      <c r="BU150" t="e">
        <f t="shared" si="143"/>
        <v>#DIV/0!</v>
      </c>
      <c r="BV150" t="e">
        <f t="shared" si="144"/>
        <v>#DIV/0!</v>
      </c>
      <c r="BW150" t="e">
        <f t="shared" si="145"/>
        <v>#DIV/0!</v>
      </c>
      <c r="BX150" t="s">
        <v>412</v>
      </c>
      <c r="BY150" t="s">
        <v>412</v>
      </c>
      <c r="BZ150" t="s">
        <v>412</v>
      </c>
      <c r="CA150" t="s">
        <v>412</v>
      </c>
      <c r="CB150" t="s">
        <v>412</v>
      </c>
      <c r="CC150" t="s">
        <v>412</v>
      </c>
      <c r="CD150" t="s">
        <v>412</v>
      </c>
      <c r="CE150" t="s">
        <v>412</v>
      </c>
      <c r="CF150">
        <v>253</v>
      </c>
      <c r="CG150">
        <v>1000</v>
      </c>
      <c r="CH150" t="s">
        <v>413</v>
      </c>
      <c r="CI150">
        <v>1110.1500000000001</v>
      </c>
      <c r="CJ150">
        <v>1175.8634999999999</v>
      </c>
      <c r="CK150">
        <v>1152.67</v>
      </c>
      <c r="CL150">
        <v>1.3005735999999999E-4</v>
      </c>
      <c r="CM150">
        <v>6.5004835999999994E-4</v>
      </c>
      <c r="CN150">
        <v>4.7597999359999997E-2</v>
      </c>
      <c r="CO150">
        <v>5.5000000000000003E-4</v>
      </c>
      <c r="CP150">
        <f t="shared" si="146"/>
        <v>1199.972857142857</v>
      </c>
      <c r="CQ150">
        <f t="shared" si="147"/>
        <v>1009.4891999999999</v>
      </c>
      <c r="CR150">
        <f t="shared" si="148"/>
        <v>0.84126002850064463</v>
      </c>
      <c r="CS150">
        <f t="shared" si="149"/>
        <v>0.16203185500624417</v>
      </c>
      <c r="CT150">
        <v>6</v>
      </c>
      <c r="CU150">
        <v>0.5</v>
      </c>
      <c r="CV150" t="s">
        <v>414</v>
      </c>
      <c r="CW150">
        <v>2</v>
      </c>
      <c r="CX150" t="b">
        <v>1</v>
      </c>
      <c r="CY150">
        <v>1658151544</v>
      </c>
      <c r="CZ150">
        <v>870.71057142857137</v>
      </c>
      <c r="DA150">
        <v>889.72814285714287</v>
      </c>
      <c r="DB150">
        <v>33.006228571428572</v>
      </c>
      <c r="DC150">
        <v>31.498985714285709</v>
      </c>
      <c r="DD150">
        <v>873.29957142857131</v>
      </c>
      <c r="DE150">
        <v>32.4968</v>
      </c>
      <c r="DF150">
        <v>650.26185714285714</v>
      </c>
      <c r="DG150">
        <v>101.2204285714286</v>
      </c>
      <c r="DH150">
        <v>9.9889228571428568E-2</v>
      </c>
      <c r="DI150">
        <v>32.478057142857139</v>
      </c>
      <c r="DJ150">
        <v>999.89999999999986</v>
      </c>
      <c r="DK150">
        <v>32.385171428571432</v>
      </c>
      <c r="DL150">
        <v>0</v>
      </c>
      <c r="DM150">
        <v>0</v>
      </c>
      <c r="DN150">
        <v>8997.5885714285723</v>
      </c>
      <c r="DO150">
        <v>0</v>
      </c>
      <c r="DP150">
        <v>0.28816185714285708</v>
      </c>
      <c r="DQ150">
        <v>-19.017442857142861</v>
      </c>
      <c r="DR150">
        <v>900.43014285714287</v>
      </c>
      <c r="DS150">
        <v>918.665142857143</v>
      </c>
      <c r="DT150">
        <v>1.507238571428571</v>
      </c>
      <c r="DU150">
        <v>889.72814285714287</v>
      </c>
      <c r="DV150">
        <v>31.498985714285709</v>
      </c>
      <c r="DW150">
        <v>3.3409057142857139</v>
      </c>
      <c r="DX150">
        <v>3.1883442857142859</v>
      </c>
      <c r="DY150">
        <v>25.832228571428569</v>
      </c>
      <c r="DZ150">
        <v>25.045642857142859</v>
      </c>
      <c r="EA150">
        <v>1199.972857142857</v>
      </c>
      <c r="EB150">
        <v>0.95800014285714297</v>
      </c>
      <c r="EC150">
        <v>4.1999757142857148E-2</v>
      </c>
      <c r="ED150">
        <v>0</v>
      </c>
      <c r="EE150">
        <v>2.687785714285714</v>
      </c>
      <c r="EF150">
        <v>0</v>
      </c>
      <c r="EG150">
        <v>11591.54285714286</v>
      </c>
      <c r="EH150">
        <v>9554.7571428571428</v>
      </c>
      <c r="EI150">
        <v>46.5</v>
      </c>
      <c r="EJ150">
        <v>48.75</v>
      </c>
      <c r="EK150">
        <v>47.972999999999999</v>
      </c>
      <c r="EL150">
        <v>46.892714285714291</v>
      </c>
      <c r="EM150">
        <v>46.186999999999998</v>
      </c>
      <c r="EN150">
        <v>1149.5728571428569</v>
      </c>
      <c r="EO150">
        <v>50.399999999999991</v>
      </c>
      <c r="EP150">
        <v>0</v>
      </c>
      <c r="EQ150">
        <v>594052.90000009537</v>
      </c>
      <c r="ER150">
        <v>0</v>
      </c>
      <c r="ES150">
        <v>2.6162559999999999</v>
      </c>
      <c r="ET150">
        <v>0.19423078049146239</v>
      </c>
      <c r="EU150">
        <v>-139.40769214811189</v>
      </c>
      <c r="EV150">
        <v>11589.668</v>
      </c>
      <c r="EW150">
        <v>15</v>
      </c>
      <c r="EX150">
        <v>1658144494.0999999</v>
      </c>
      <c r="EY150" t="s">
        <v>415</v>
      </c>
      <c r="EZ150">
        <v>1658144494.0999999</v>
      </c>
      <c r="FA150">
        <v>1658144488.0999999</v>
      </c>
      <c r="FB150">
        <v>9</v>
      </c>
      <c r="FC150">
        <v>-0.39</v>
      </c>
      <c r="FD150">
        <v>0.129</v>
      </c>
      <c r="FE150">
        <v>-1.6950000000000001</v>
      </c>
      <c r="FF150">
        <v>0.501</v>
      </c>
      <c r="FG150">
        <v>420</v>
      </c>
      <c r="FH150">
        <v>31</v>
      </c>
      <c r="FI150">
        <v>0.32</v>
      </c>
      <c r="FJ150">
        <v>0.13</v>
      </c>
      <c r="FK150">
        <v>-18.981724390243901</v>
      </c>
      <c r="FL150">
        <v>-0.41328292682925022</v>
      </c>
      <c r="FM150">
        <v>6.1940442600180771E-2</v>
      </c>
      <c r="FN150">
        <v>1</v>
      </c>
      <c r="FO150">
        <v>2.594141176470588</v>
      </c>
      <c r="FP150">
        <v>0.44361498011896822</v>
      </c>
      <c r="FQ150">
        <v>0.19744614324156559</v>
      </c>
      <c r="FR150">
        <v>1</v>
      </c>
      <c r="FS150">
        <v>1.497809024390244</v>
      </c>
      <c r="FT150">
        <v>5.7204459930315768E-2</v>
      </c>
      <c r="FU150">
        <v>5.7059454678722484E-3</v>
      </c>
      <c r="FV150">
        <v>1</v>
      </c>
      <c r="FW150">
        <v>3</v>
      </c>
      <c r="FX150">
        <v>3</v>
      </c>
      <c r="FY150" t="s">
        <v>416</v>
      </c>
      <c r="FZ150">
        <v>3.37209</v>
      </c>
      <c r="GA150">
        <v>2.8932600000000002</v>
      </c>
      <c r="GB150">
        <v>0.16708300000000001</v>
      </c>
      <c r="GC150">
        <v>0.17152500000000001</v>
      </c>
      <c r="GD150">
        <v>0.13844100000000001</v>
      </c>
      <c r="GE150">
        <v>0.137041</v>
      </c>
      <c r="GF150">
        <v>28926.6</v>
      </c>
      <c r="GG150">
        <v>25014.1</v>
      </c>
      <c r="GH150">
        <v>31031.5</v>
      </c>
      <c r="GI150">
        <v>28128.2</v>
      </c>
      <c r="GJ150">
        <v>35208.1</v>
      </c>
      <c r="GK150">
        <v>34245.5</v>
      </c>
      <c r="GL150">
        <v>40440.699999999997</v>
      </c>
      <c r="GM150">
        <v>39201</v>
      </c>
      <c r="GN150">
        <v>2.2057799999999999</v>
      </c>
      <c r="GO150">
        <v>1.6681699999999999</v>
      </c>
      <c r="GP150">
        <v>0</v>
      </c>
      <c r="GQ150">
        <v>0.102393</v>
      </c>
      <c r="GR150">
        <v>999.9</v>
      </c>
      <c r="GS150">
        <v>30.725100000000001</v>
      </c>
      <c r="GT150">
        <v>66.599999999999994</v>
      </c>
      <c r="GU150">
        <v>34.5</v>
      </c>
      <c r="GV150">
        <v>36.146000000000001</v>
      </c>
      <c r="GW150">
        <v>50.36</v>
      </c>
      <c r="GX150">
        <v>44.238799999999998</v>
      </c>
      <c r="GY150">
        <v>1</v>
      </c>
      <c r="GZ150">
        <v>0.40123199999999998</v>
      </c>
      <c r="HA150">
        <v>0.56645400000000001</v>
      </c>
      <c r="HB150">
        <v>20.2135</v>
      </c>
      <c r="HC150">
        <v>5.2144399999999997</v>
      </c>
      <c r="HD150">
        <v>11.968299999999999</v>
      </c>
      <c r="HE150">
        <v>4.9897999999999998</v>
      </c>
      <c r="HF150">
        <v>3.2925300000000002</v>
      </c>
      <c r="HG150">
        <v>7860</v>
      </c>
      <c r="HH150">
        <v>9999</v>
      </c>
      <c r="HI150">
        <v>9999</v>
      </c>
      <c r="HJ150">
        <v>922</v>
      </c>
      <c r="HK150">
        <v>4.97126</v>
      </c>
      <c r="HL150">
        <v>1.8738300000000001</v>
      </c>
      <c r="HM150">
        <v>1.87012</v>
      </c>
      <c r="HN150">
        <v>1.8696600000000001</v>
      </c>
      <c r="HO150">
        <v>1.8744000000000001</v>
      </c>
      <c r="HP150">
        <v>1.87103</v>
      </c>
      <c r="HQ150">
        <v>1.86653</v>
      </c>
      <c r="HR150">
        <v>1.87765</v>
      </c>
      <c r="HS150">
        <v>0</v>
      </c>
      <c r="HT150">
        <v>0</v>
      </c>
      <c r="HU150">
        <v>0</v>
      </c>
      <c r="HV150">
        <v>0</v>
      </c>
      <c r="HW150" t="s">
        <v>417</v>
      </c>
      <c r="HX150" t="s">
        <v>418</v>
      </c>
      <c r="HY150" t="s">
        <v>419</v>
      </c>
      <c r="HZ150" t="s">
        <v>419</v>
      </c>
      <c r="IA150" t="s">
        <v>419</v>
      </c>
      <c r="IB150" t="s">
        <v>419</v>
      </c>
      <c r="IC150">
        <v>0</v>
      </c>
      <c r="ID150">
        <v>100</v>
      </c>
      <c r="IE150">
        <v>100</v>
      </c>
      <c r="IF150">
        <v>-2.5939999999999999</v>
      </c>
      <c r="IG150">
        <v>0.50949999999999995</v>
      </c>
      <c r="IH150">
        <v>-1.5492032321761531</v>
      </c>
      <c r="II150">
        <v>1.7196870422270779E-5</v>
      </c>
      <c r="IJ150">
        <v>-2.1741833173098589E-6</v>
      </c>
      <c r="IK150">
        <v>9.0595066644434051E-10</v>
      </c>
      <c r="IL150">
        <v>-9.5844304854189682E-2</v>
      </c>
      <c r="IM150">
        <v>-1.2435942757381079E-3</v>
      </c>
      <c r="IN150">
        <v>8.3241555849602686E-4</v>
      </c>
      <c r="IO150">
        <v>-6.8006265696850886E-6</v>
      </c>
      <c r="IP150">
        <v>17</v>
      </c>
      <c r="IQ150">
        <v>2050</v>
      </c>
      <c r="IR150">
        <v>3</v>
      </c>
      <c r="IS150">
        <v>34</v>
      </c>
      <c r="IT150">
        <v>117.5</v>
      </c>
      <c r="IU150">
        <v>117.6</v>
      </c>
      <c r="IV150">
        <v>1.96899</v>
      </c>
      <c r="IW150">
        <v>2.52563</v>
      </c>
      <c r="IX150">
        <v>1.49902</v>
      </c>
      <c r="IY150">
        <v>2.3034699999999999</v>
      </c>
      <c r="IZ150">
        <v>1.69678</v>
      </c>
      <c r="JA150">
        <v>2.3706100000000001</v>
      </c>
      <c r="JB150">
        <v>38.895099999999999</v>
      </c>
      <c r="JC150">
        <v>14.946300000000001</v>
      </c>
      <c r="JD150">
        <v>18</v>
      </c>
      <c r="JE150">
        <v>586.04399999999998</v>
      </c>
      <c r="JF150">
        <v>321.57499999999999</v>
      </c>
      <c r="JG150">
        <v>30.001200000000001</v>
      </c>
      <c r="JH150">
        <v>32.722900000000003</v>
      </c>
      <c r="JI150">
        <v>30.000299999999999</v>
      </c>
      <c r="JJ150">
        <v>32.537100000000002</v>
      </c>
      <c r="JK150">
        <v>32.517699999999998</v>
      </c>
      <c r="JL150">
        <v>39.471600000000002</v>
      </c>
      <c r="JM150">
        <v>20.894500000000001</v>
      </c>
      <c r="JN150">
        <v>100</v>
      </c>
      <c r="JO150">
        <v>30</v>
      </c>
      <c r="JP150">
        <v>903.06799999999998</v>
      </c>
      <c r="JQ150">
        <v>31.518999999999998</v>
      </c>
      <c r="JR150">
        <v>98.878</v>
      </c>
      <c r="JS150">
        <v>98.732299999999995</v>
      </c>
    </row>
    <row r="151" spans="1:279" x14ac:dyDescent="0.2">
      <c r="A151">
        <v>136</v>
      </c>
      <c r="B151">
        <v>1658151550</v>
      </c>
      <c r="C151">
        <v>539</v>
      </c>
      <c r="D151" t="s">
        <v>690</v>
      </c>
      <c r="E151" t="s">
        <v>691</v>
      </c>
      <c r="F151">
        <v>4</v>
      </c>
      <c r="G151">
        <v>1658151547.6875</v>
      </c>
      <c r="H151">
        <f t="shared" si="100"/>
        <v>1.6958656950212488E-3</v>
      </c>
      <c r="I151">
        <f t="shared" si="101"/>
        <v>1.695865695021249</v>
      </c>
      <c r="J151">
        <f t="shared" si="102"/>
        <v>9.5802046430426149</v>
      </c>
      <c r="K151">
        <f t="shared" si="103"/>
        <v>876.78662499999996</v>
      </c>
      <c r="L151">
        <f t="shared" si="104"/>
        <v>714.24930526468893</v>
      </c>
      <c r="M151">
        <f t="shared" si="105"/>
        <v>72.367719610437732</v>
      </c>
      <c r="N151">
        <f t="shared" si="106"/>
        <v>88.835996294974493</v>
      </c>
      <c r="O151">
        <f t="shared" si="107"/>
        <v>0.10960452202151759</v>
      </c>
      <c r="P151">
        <f t="shared" si="108"/>
        <v>2.7759787035000247</v>
      </c>
      <c r="Q151">
        <f t="shared" si="109"/>
        <v>0.10725590903549717</v>
      </c>
      <c r="R151">
        <f t="shared" si="110"/>
        <v>6.724176507697939E-2</v>
      </c>
      <c r="S151">
        <f t="shared" si="111"/>
        <v>194.43464137499998</v>
      </c>
      <c r="T151">
        <f t="shared" si="112"/>
        <v>33.219010180192058</v>
      </c>
      <c r="U151">
        <f t="shared" si="113"/>
        <v>32.390824999999992</v>
      </c>
      <c r="V151">
        <f t="shared" si="114"/>
        <v>4.8817350308814884</v>
      </c>
      <c r="W151">
        <f t="shared" si="115"/>
        <v>68.171245699633062</v>
      </c>
      <c r="X151">
        <f t="shared" si="116"/>
        <v>3.3447609841678498</v>
      </c>
      <c r="Y151">
        <f t="shared" si="117"/>
        <v>4.9064102464917303</v>
      </c>
      <c r="Z151">
        <f t="shared" si="118"/>
        <v>1.5369740467136386</v>
      </c>
      <c r="AA151">
        <f t="shared" si="119"/>
        <v>-74.787677150437077</v>
      </c>
      <c r="AB151">
        <f t="shared" si="120"/>
        <v>13.373863413216744</v>
      </c>
      <c r="AC151">
        <f t="shared" si="121"/>
        <v>1.0972624949674645</v>
      </c>
      <c r="AD151">
        <f t="shared" si="122"/>
        <v>134.11809013274711</v>
      </c>
      <c r="AE151">
        <f t="shared" si="123"/>
        <v>19.384852513504505</v>
      </c>
      <c r="AF151">
        <f t="shared" si="124"/>
        <v>1.6911582183996794</v>
      </c>
      <c r="AG151">
        <f t="shared" si="125"/>
        <v>9.5802046430426149</v>
      </c>
      <c r="AH151">
        <v>925.73332897641285</v>
      </c>
      <c r="AI151">
        <v>909.86279393939378</v>
      </c>
      <c r="AJ151">
        <v>1.735075511026156</v>
      </c>
      <c r="AK151">
        <v>63.439053204931277</v>
      </c>
      <c r="AL151">
        <f t="shared" si="126"/>
        <v>1.695865695021249</v>
      </c>
      <c r="AM151">
        <v>31.502654161359491</v>
      </c>
      <c r="AN151">
        <v>33.015431515151498</v>
      </c>
      <c r="AO151">
        <v>7.0710490148841957E-5</v>
      </c>
      <c r="AP151">
        <v>87.696171181003294</v>
      </c>
      <c r="AQ151">
        <v>100</v>
      </c>
      <c r="AR151">
        <v>15</v>
      </c>
      <c r="AS151">
        <f t="shared" si="127"/>
        <v>1</v>
      </c>
      <c r="AT151">
        <f t="shared" si="128"/>
        <v>0</v>
      </c>
      <c r="AU151">
        <f t="shared" si="129"/>
        <v>47648.113432522456</v>
      </c>
      <c r="AV151" t="s">
        <v>412</v>
      </c>
      <c r="AW151" t="s">
        <v>412</v>
      </c>
      <c r="AX151">
        <v>0</v>
      </c>
      <c r="AY151">
        <v>0</v>
      </c>
      <c r="AZ151" t="e">
        <f t="shared" si="130"/>
        <v>#DIV/0!</v>
      </c>
      <c r="BA151">
        <v>0</v>
      </c>
      <c r="BB151" t="s">
        <v>412</v>
      </c>
      <c r="BC151" t="s">
        <v>412</v>
      </c>
      <c r="BD151">
        <v>0</v>
      </c>
      <c r="BE151">
        <v>0</v>
      </c>
      <c r="BF151" t="e">
        <f t="shared" si="131"/>
        <v>#DIV/0!</v>
      </c>
      <c r="BG151">
        <v>0.5</v>
      </c>
      <c r="BH151">
        <f t="shared" si="132"/>
        <v>1009.4931375</v>
      </c>
      <c r="BI151">
        <f t="shared" si="133"/>
        <v>9.5802046430426149</v>
      </c>
      <c r="BJ151" t="e">
        <f t="shared" si="134"/>
        <v>#DIV/0!</v>
      </c>
      <c r="BK151">
        <f t="shared" si="135"/>
        <v>9.4901136889032241E-3</v>
      </c>
      <c r="BL151" t="e">
        <f t="shared" si="136"/>
        <v>#DIV/0!</v>
      </c>
      <c r="BM151" t="e">
        <f t="shared" si="137"/>
        <v>#DIV/0!</v>
      </c>
      <c r="BN151" t="s">
        <v>412</v>
      </c>
      <c r="BO151">
        <v>0</v>
      </c>
      <c r="BP151" t="e">
        <f t="shared" si="138"/>
        <v>#DIV/0!</v>
      </c>
      <c r="BQ151" t="e">
        <f t="shared" si="139"/>
        <v>#DIV/0!</v>
      </c>
      <c r="BR151" t="e">
        <f t="shared" si="140"/>
        <v>#DIV/0!</v>
      </c>
      <c r="BS151" t="e">
        <f t="shared" si="141"/>
        <v>#DIV/0!</v>
      </c>
      <c r="BT151" t="e">
        <f t="shared" si="142"/>
        <v>#DIV/0!</v>
      </c>
      <c r="BU151" t="e">
        <f t="shared" si="143"/>
        <v>#DIV/0!</v>
      </c>
      <c r="BV151" t="e">
        <f t="shared" si="144"/>
        <v>#DIV/0!</v>
      </c>
      <c r="BW151" t="e">
        <f t="shared" si="145"/>
        <v>#DIV/0!</v>
      </c>
      <c r="BX151" t="s">
        <v>412</v>
      </c>
      <c r="BY151" t="s">
        <v>412</v>
      </c>
      <c r="BZ151" t="s">
        <v>412</v>
      </c>
      <c r="CA151" t="s">
        <v>412</v>
      </c>
      <c r="CB151" t="s">
        <v>412</v>
      </c>
      <c r="CC151" t="s">
        <v>412</v>
      </c>
      <c r="CD151" t="s">
        <v>412</v>
      </c>
      <c r="CE151" t="s">
        <v>412</v>
      </c>
      <c r="CF151">
        <v>253</v>
      </c>
      <c r="CG151">
        <v>1000</v>
      </c>
      <c r="CH151" t="s">
        <v>413</v>
      </c>
      <c r="CI151">
        <v>1110.1500000000001</v>
      </c>
      <c r="CJ151">
        <v>1175.8634999999999</v>
      </c>
      <c r="CK151">
        <v>1152.67</v>
      </c>
      <c r="CL151">
        <v>1.3005735999999999E-4</v>
      </c>
      <c r="CM151">
        <v>6.5004835999999994E-4</v>
      </c>
      <c r="CN151">
        <v>4.7597999359999997E-2</v>
      </c>
      <c r="CO151">
        <v>5.5000000000000003E-4</v>
      </c>
      <c r="CP151">
        <f t="shared" si="146"/>
        <v>1199.9775</v>
      </c>
      <c r="CQ151">
        <f t="shared" si="147"/>
        <v>1009.4931375</v>
      </c>
      <c r="CR151">
        <f t="shared" si="148"/>
        <v>0.84126005487602895</v>
      </c>
      <c r="CS151">
        <f t="shared" si="149"/>
        <v>0.16203190591073582</v>
      </c>
      <c r="CT151">
        <v>6</v>
      </c>
      <c r="CU151">
        <v>0.5</v>
      </c>
      <c r="CV151" t="s">
        <v>414</v>
      </c>
      <c r="CW151">
        <v>2</v>
      </c>
      <c r="CX151" t="b">
        <v>1</v>
      </c>
      <c r="CY151">
        <v>1658151547.6875</v>
      </c>
      <c r="CZ151">
        <v>876.78662499999996</v>
      </c>
      <c r="DA151">
        <v>896.04174999999998</v>
      </c>
      <c r="DB151">
        <v>33.011862499999999</v>
      </c>
      <c r="DC151">
        <v>31.5029</v>
      </c>
      <c r="DD151">
        <v>879.38599999999997</v>
      </c>
      <c r="DE151">
        <v>32.502274999999997</v>
      </c>
      <c r="DF151">
        <v>650.24675000000002</v>
      </c>
      <c r="DG151">
        <v>101.220375</v>
      </c>
      <c r="DH151">
        <v>9.9597000000000005E-2</v>
      </c>
      <c r="DI151">
        <v>32.4801875</v>
      </c>
      <c r="DJ151">
        <v>999.9</v>
      </c>
      <c r="DK151">
        <v>32.390824999999992</v>
      </c>
      <c r="DL151">
        <v>0</v>
      </c>
      <c r="DM151">
        <v>0</v>
      </c>
      <c r="DN151">
        <v>9038.90625</v>
      </c>
      <c r="DO151">
        <v>0</v>
      </c>
      <c r="DP151">
        <v>0.28230937499999997</v>
      </c>
      <c r="DQ151">
        <v>-19.255162500000001</v>
      </c>
      <c r="DR151">
        <v>906.71912499999996</v>
      </c>
      <c r="DS151">
        <v>925.18787499999996</v>
      </c>
      <c r="DT151">
        <v>1.5089987499999999</v>
      </c>
      <c r="DU151">
        <v>896.04174999999998</v>
      </c>
      <c r="DV151">
        <v>31.5029</v>
      </c>
      <c r="DW151">
        <v>3.341475</v>
      </c>
      <c r="DX151">
        <v>3.1887349999999999</v>
      </c>
      <c r="DY151">
        <v>25.835112500000001</v>
      </c>
      <c r="DZ151">
        <v>25.047725</v>
      </c>
      <c r="EA151">
        <v>1199.9775</v>
      </c>
      <c r="EB151">
        <v>0.95799925000000008</v>
      </c>
      <c r="EC151">
        <v>4.2000712500000002E-2</v>
      </c>
      <c r="ED151">
        <v>0</v>
      </c>
      <c r="EE151">
        <v>2.5264250000000001</v>
      </c>
      <c r="EF151">
        <v>0</v>
      </c>
      <c r="EG151">
        <v>11590.725</v>
      </c>
      <c r="EH151">
        <v>9554.8050000000003</v>
      </c>
      <c r="EI151">
        <v>46.5</v>
      </c>
      <c r="EJ151">
        <v>48.75</v>
      </c>
      <c r="EK151">
        <v>47.976374999999997</v>
      </c>
      <c r="EL151">
        <v>46.905999999999999</v>
      </c>
      <c r="EM151">
        <v>46.210624999999993</v>
      </c>
      <c r="EN151">
        <v>1149.5762500000001</v>
      </c>
      <c r="EO151">
        <v>50.401249999999997</v>
      </c>
      <c r="EP151">
        <v>0</v>
      </c>
      <c r="EQ151">
        <v>594057.10000014305</v>
      </c>
      <c r="ER151">
        <v>0</v>
      </c>
      <c r="ES151">
        <v>2.5750346153846149</v>
      </c>
      <c r="ET151">
        <v>0.2102461589733336</v>
      </c>
      <c r="EU151">
        <v>51.668376167293751</v>
      </c>
      <c r="EV151">
        <v>11583.75</v>
      </c>
      <c r="EW151">
        <v>15</v>
      </c>
      <c r="EX151">
        <v>1658144494.0999999</v>
      </c>
      <c r="EY151" t="s">
        <v>415</v>
      </c>
      <c r="EZ151">
        <v>1658144494.0999999</v>
      </c>
      <c r="FA151">
        <v>1658144488.0999999</v>
      </c>
      <c r="FB151">
        <v>9</v>
      </c>
      <c r="FC151">
        <v>-0.39</v>
      </c>
      <c r="FD151">
        <v>0.129</v>
      </c>
      <c r="FE151">
        <v>-1.6950000000000001</v>
      </c>
      <c r="FF151">
        <v>0.501</v>
      </c>
      <c r="FG151">
        <v>420</v>
      </c>
      <c r="FH151">
        <v>31</v>
      </c>
      <c r="FI151">
        <v>0.32</v>
      </c>
      <c r="FJ151">
        <v>0.13</v>
      </c>
      <c r="FK151">
        <v>-19.046329268292681</v>
      </c>
      <c r="FL151">
        <v>-0.82785783972126181</v>
      </c>
      <c r="FM151">
        <v>0.11059094313886041</v>
      </c>
      <c r="FN151">
        <v>0</v>
      </c>
      <c r="FO151">
        <v>2.6080411764705889</v>
      </c>
      <c r="FP151">
        <v>-0.30332772351745257</v>
      </c>
      <c r="FQ151">
        <v>0.17801744150776019</v>
      </c>
      <c r="FR151">
        <v>1</v>
      </c>
      <c r="FS151">
        <v>1.501305365853659</v>
      </c>
      <c r="FT151">
        <v>5.8263972125434257E-2</v>
      </c>
      <c r="FU151">
        <v>5.8016596017384211E-3</v>
      </c>
      <c r="FV151">
        <v>1</v>
      </c>
      <c r="FW151">
        <v>2</v>
      </c>
      <c r="FX151">
        <v>3</v>
      </c>
      <c r="FY151" t="s">
        <v>428</v>
      </c>
      <c r="FZ151">
        <v>3.3721399999999999</v>
      </c>
      <c r="GA151">
        <v>2.8943500000000002</v>
      </c>
      <c r="GB151">
        <v>0.16792899999999999</v>
      </c>
      <c r="GC151">
        <v>0.17238700000000001</v>
      </c>
      <c r="GD151">
        <v>0.13845499999999999</v>
      </c>
      <c r="GE151">
        <v>0.137049</v>
      </c>
      <c r="GF151">
        <v>28897.1</v>
      </c>
      <c r="GG151">
        <v>24988</v>
      </c>
      <c r="GH151">
        <v>31031.5</v>
      </c>
      <c r="GI151">
        <v>28128.2</v>
      </c>
      <c r="GJ151">
        <v>35207.300000000003</v>
      </c>
      <c r="GK151">
        <v>34245.1</v>
      </c>
      <c r="GL151">
        <v>40440.400000000001</v>
      </c>
      <c r="GM151">
        <v>39200.9</v>
      </c>
      <c r="GN151">
        <v>2.2046000000000001</v>
      </c>
      <c r="GO151">
        <v>1.6680299999999999</v>
      </c>
      <c r="GP151">
        <v>0</v>
      </c>
      <c r="GQ151">
        <v>0.102274</v>
      </c>
      <c r="GR151">
        <v>999.9</v>
      </c>
      <c r="GS151">
        <v>30.7319</v>
      </c>
      <c r="GT151">
        <v>66.599999999999994</v>
      </c>
      <c r="GU151">
        <v>34.5</v>
      </c>
      <c r="GV151">
        <v>36.145899999999997</v>
      </c>
      <c r="GW151">
        <v>50.66</v>
      </c>
      <c r="GX151">
        <v>44.707500000000003</v>
      </c>
      <c r="GY151">
        <v>1</v>
      </c>
      <c r="GZ151">
        <v>0.40144800000000003</v>
      </c>
      <c r="HA151">
        <v>0.57121500000000003</v>
      </c>
      <c r="HB151">
        <v>20.2133</v>
      </c>
      <c r="HC151">
        <v>5.2148899999999996</v>
      </c>
      <c r="HD151">
        <v>11.968</v>
      </c>
      <c r="HE151">
        <v>4.9904500000000001</v>
      </c>
      <c r="HF151">
        <v>3.2925300000000002</v>
      </c>
      <c r="HG151">
        <v>7860</v>
      </c>
      <c r="HH151">
        <v>9999</v>
      </c>
      <c r="HI151">
        <v>9999</v>
      </c>
      <c r="HJ151">
        <v>922</v>
      </c>
      <c r="HK151">
        <v>4.9712399999999999</v>
      </c>
      <c r="HL151">
        <v>1.87385</v>
      </c>
      <c r="HM151">
        <v>1.87012</v>
      </c>
      <c r="HN151">
        <v>1.8696600000000001</v>
      </c>
      <c r="HO151">
        <v>1.8744000000000001</v>
      </c>
      <c r="HP151">
        <v>1.87103</v>
      </c>
      <c r="HQ151">
        <v>1.8665499999999999</v>
      </c>
      <c r="HR151">
        <v>1.87765</v>
      </c>
      <c r="HS151">
        <v>0</v>
      </c>
      <c r="HT151">
        <v>0</v>
      </c>
      <c r="HU151">
        <v>0</v>
      </c>
      <c r="HV151">
        <v>0</v>
      </c>
      <c r="HW151" t="s">
        <v>417</v>
      </c>
      <c r="HX151" t="s">
        <v>418</v>
      </c>
      <c r="HY151" t="s">
        <v>419</v>
      </c>
      <c r="HZ151" t="s">
        <v>419</v>
      </c>
      <c r="IA151" t="s">
        <v>419</v>
      </c>
      <c r="IB151" t="s">
        <v>419</v>
      </c>
      <c r="IC151">
        <v>0</v>
      </c>
      <c r="ID151">
        <v>100</v>
      </c>
      <c r="IE151">
        <v>100</v>
      </c>
      <c r="IF151">
        <v>-2.6059999999999999</v>
      </c>
      <c r="IG151">
        <v>0.50970000000000004</v>
      </c>
      <c r="IH151">
        <v>-1.5492032321761531</v>
      </c>
      <c r="II151">
        <v>1.7196870422270779E-5</v>
      </c>
      <c r="IJ151">
        <v>-2.1741833173098589E-6</v>
      </c>
      <c r="IK151">
        <v>9.0595066644434051E-10</v>
      </c>
      <c r="IL151">
        <v>-9.5844304854189682E-2</v>
      </c>
      <c r="IM151">
        <v>-1.2435942757381079E-3</v>
      </c>
      <c r="IN151">
        <v>8.3241555849602686E-4</v>
      </c>
      <c r="IO151">
        <v>-6.8006265696850886E-6</v>
      </c>
      <c r="IP151">
        <v>17</v>
      </c>
      <c r="IQ151">
        <v>2050</v>
      </c>
      <c r="IR151">
        <v>3</v>
      </c>
      <c r="IS151">
        <v>34</v>
      </c>
      <c r="IT151">
        <v>117.6</v>
      </c>
      <c r="IU151">
        <v>117.7</v>
      </c>
      <c r="IV151">
        <v>1.9812000000000001</v>
      </c>
      <c r="IW151">
        <v>2.5305200000000001</v>
      </c>
      <c r="IX151">
        <v>1.49902</v>
      </c>
      <c r="IY151">
        <v>2.3034699999999999</v>
      </c>
      <c r="IZ151">
        <v>1.69678</v>
      </c>
      <c r="JA151">
        <v>2.2936999999999999</v>
      </c>
      <c r="JB151">
        <v>38.895099999999999</v>
      </c>
      <c r="JC151">
        <v>14.9376</v>
      </c>
      <c r="JD151">
        <v>18</v>
      </c>
      <c r="JE151">
        <v>585.22900000000004</v>
      </c>
      <c r="JF151">
        <v>321.50900000000001</v>
      </c>
      <c r="JG151">
        <v>30.001300000000001</v>
      </c>
      <c r="JH151">
        <v>32.725499999999997</v>
      </c>
      <c r="JI151">
        <v>30.0002</v>
      </c>
      <c r="JJ151">
        <v>32.538800000000002</v>
      </c>
      <c r="JK151">
        <v>32.520000000000003</v>
      </c>
      <c r="JL151">
        <v>39.71</v>
      </c>
      <c r="JM151">
        <v>20.894500000000001</v>
      </c>
      <c r="JN151">
        <v>100</v>
      </c>
      <c r="JO151">
        <v>30</v>
      </c>
      <c r="JP151">
        <v>909.745</v>
      </c>
      <c r="JQ151">
        <v>31.518000000000001</v>
      </c>
      <c r="JR151">
        <v>98.877600000000001</v>
      </c>
      <c r="JS151">
        <v>98.732100000000003</v>
      </c>
    </row>
    <row r="152" spans="1:279" x14ac:dyDescent="0.2">
      <c r="A152">
        <v>137</v>
      </c>
      <c r="B152">
        <v>1658151554</v>
      </c>
      <c r="C152">
        <v>543</v>
      </c>
      <c r="D152" t="s">
        <v>692</v>
      </c>
      <c r="E152" t="s">
        <v>693</v>
      </c>
      <c r="F152">
        <v>4</v>
      </c>
      <c r="G152">
        <v>1658151552</v>
      </c>
      <c r="H152">
        <f t="shared" si="100"/>
        <v>1.6991389580818883E-3</v>
      </c>
      <c r="I152">
        <f t="shared" si="101"/>
        <v>1.6991389580818883</v>
      </c>
      <c r="J152">
        <f t="shared" si="102"/>
        <v>9.8677079213264243</v>
      </c>
      <c r="K152">
        <f t="shared" si="103"/>
        <v>883.96114285714305</v>
      </c>
      <c r="L152">
        <f t="shared" si="104"/>
        <v>717.52623543773348</v>
      </c>
      <c r="M152">
        <f t="shared" si="105"/>
        <v>72.699922180547802</v>
      </c>
      <c r="N152">
        <f t="shared" si="106"/>
        <v>89.563145042546921</v>
      </c>
      <c r="O152">
        <f t="shared" si="107"/>
        <v>0.10997765751774222</v>
      </c>
      <c r="P152">
        <f t="shared" si="108"/>
        <v>2.7694091376385144</v>
      </c>
      <c r="Q152">
        <f t="shared" si="109"/>
        <v>0.10760773334628046</v>
      </c>
      <c r="R152">
        <f t="shared" si="110"/>
        <v>6.7463508065049152E-2</v>
      </c>
      <c r="S152">
        <f t="shared" si="111"/>
        <v>194.44636800000004</v>
      </c>
      <c r="T152">
        <f t="shared" si="112"/>
        <v>33.223133767046953</v>
      </c>
      <c r="U152">
        <f t="shared" si="113"/>
        <v>32.385642857142862</v>
      </c>
      <c r="V152">
        <f t="shared" si="114"/>
        <v>4.880307431299995</v>
      </c>
      <c r="W152">
        <f t="shared" si="115"/>
        <v>68.171300104756</v>
      </c>
      <c r="X152">
        <f t="shared" si="116"/>
        <v>3.3453913069714258</v>
      </c>
      <c r="Y152">
        <f t="shared" si="117"/>
        <v>4.9073309469391111</v>
      </c>
      <c r="Z152">
        <f t="shared" si="118"/>
        <v>1.5349161243285692</v>
      </c>
      <c r="AA152">
        <f t="shared" si="119"/>
        <v>-74.93202805141128</v>
      </c>
      <c r="AB152">
        <f t="shared" si="120"/>
        <v>14.612633493853791</v>
      </c>
      <c r="AC152">
        <f t="shared" si="121"/>
        <v>1.2017308138291531</v>
      </c>
      <c r="AD152">
        <f t="shared" si="122"/>
        <v>135.32870425627169</v>
      </c>
      <c r="AE152">
        <f t="shared" si="123"/>
        <v>19.396735652649152</v>
      </c>
      <c r="AF152">
        <f t="shared" si="124"/>
        <v>1.6966719005328614</v>
      </c>
      <c r="AG152">
        <f t="shared" si="125"/>
        <v>9.8677079213264243</v>
      </c>
      <c r="AH152">
        <v>932.59561567280571</v>
      </c>
      <c r="AI152">
        <v>916.65916363636325</v>
      </c>
      <c r="AJ152">
        <v>1.68220044885526</v>
      </c>
      <c r="AK152">
        <v>63.439053204931277</v>
      </c>
      <c r="AL152">
        <f t="shared" si="126"/>
        <v>1.6991389580818883</v>
      </c>
      <c r="AM152">
        <v>31.504519772887988</v>
      </c>
      <c r="AN152">
        <v>33.020058787878789</v>
      </c>
      <c r="AO152">
        <v>5.6137146899006747E-5</v>
      </c>
      <c r="AP152">
        <v>87.696171181003294</v>
      </c>
      <c r="AQ152">
        <v>99</v>
      </c>
      <c r="AR152">
        <v>15</v>
      </c>
      <c r="AS152">
        <f t="shared" si="127"/>
        <v>1</v>
      </c>
      <c r="AT152">
        <f t="shared" si="128"/>
        <v>0</v>
      </c>
      <c r="AU152">
        <f t="shared" si="129"/>
        <v>47466.344791151707</v>
      </c>
      <c r="AV152" t="s">
        <v>412</v>
      </c>
      <c r="AW152" t="s">
        <v>412</v>
      </c>
      <c r="AX152">
        <v>0</v>
      </c>
      <c r="AY152">
        <v>0</v>
      </c>
      <c r="AZ152" t="e">
        <f t="shared" si="130"/>
        <v>#DIV/0!</v>
      </c>
      <c r="BA152">
        <v>0</v>
      </c>
      <c r="BB152" t="s">
        <v>412</v>
      </c>
      <c r="BC152" t="s">
        <v>412</v>
      </c>
      <c r="BD152">
        <v>0</v>
      </c>
      <c r="BE152">
        <v>0</v>
      </c>
      <c r="BF152" t="e">
        <f t="shared" si="131"/>
        <v>#DIV/0!</v>
      </c>
      <c r="BG152">
        <v>0.5</v>
      </c>
      <c r="BH152">
        <f t="shared" si="132"/>
        <v>1009.5552000000002</v>
      </c>
      <c r="BI152">
        <f t="shared" si="133"/>
        <v>9.8677079213264243</v>
      </c>
      <c r="BJ152" t="e">
        <f t="shared" si="134"/>
        <v>#DIV/0!</v>
      </c>
      <c r="BK152">
        <f t="shared" si="135"/>
        <v>9.7743124113732673E-3</v>
      </c>
      <c r="BL152" t="e">
        <f t="shared" si="136"/>
        <v>#DIV/0!</v>
      </c>
      <c r="BM152" t="e">
        <f t="shared" si="137"/>
        <v>#DIV/0!</v>
      </c>
      <c r="BN152" t="s">
        <v>412</v>
      </c>
      <c r="BO152">
        <v>0</v>
      </c>
      <c r="BP152" t="e">
        <f t="shared" si="138"/>
        <v>#DIV/0!</v>
      </c>
      <c r="BQ152" t="e">
        <f t="shared" si="139"/>
        <v>#DIV/0!</v>
      </c>
      <c r="BR152" t="e">
        <f t="shared" si="140"/>
        <v>#DIV/0!</v>
      </c>
      <c r="BS152" t="e">
        <f t="shared" si="141"/>
        <v>#DIV/0!</v>
      </c>
      <c r="BT152" t="e">
        <f t="shared" si="142"/>
        <v>#DIV/0!</v>
      </c>
      <c r="BU152" t="e">
        <f t="shared" si="143"/>
        <v>#DIV/0!</v>
      </c>
      <c r="BV152" t="e">
        <f t="shared" si="144"/>
        <v>#DIV/0!</v>
      </c>
      <c r="BW152" t="e">
        <f t="shared" si="145"/>
        <v>#DIV/0!</v>
      </c>
      <c r="BX152" t="s">
        <v>412</v>
      </c>
      <c r="BY152" t="s">
        <v>412</v>
      </c>
      <c r="BZ152" t="s">
        <v>412</v>
      </c>
      <c r="CA152" t="s">
        <v>412</v>
      </c>
      <c r="CB152" t="s">
        <v>412</v>
      </c>
      <c r="CC152" t="s">
        <v>412</v>
      </c>
      <c r="CD152" t="s">
        <v>412</v>
      </c>
      <c r="CE152" t="s">
        <v>412</v>
      </c>
      <c r="CF152">
        <v>253</v>
      </c>
      <c r="CG152">
        <v>1000</v>
      </c>
      <c r="CH152" t="s">
        <v>413</v>
      </c>
      <c r="CI152">
        <v>1110.1500000000001</v>
      </c>
      <c r="CJ152">
        <v>1175.8634999999999</v>
      </c>
      <c r="CK152">
        <v>1152.67</v>
      </c>
      <c r="CL152">
        <v>1.3005735999999999E-4</v>
      </c>
      <c r="CM152">
        <v>6.5004835999999994E-4</v>
      </c>
      <c r="CN152">
        <v>4.7597999359999997E-2</v>
      </c>
      <c r="CO152">
        <v>5.5000000000000003E-4</v>
      </c>
      <c r="CP152">
        <f t="shared" si="146"/>
        <v>1200.0514285714289</v>
      </c>
      <c r="CQ152">
        <f t="shared" si="147"/>
        <v>1009.5552000000002</v>
      </c>
      <c r="CR152">
        <f t="shared" si="148"/>
        <v>0.84125994600231413</v>
      </c>
      <c r="CS152">
        <f t="shared" si="149"/>
        <v>0.16203169578446636</v>
      </c>
      <c r="CT152">
        <v>6</v>
      </c>
      <c r="CU152">
        <v>0.5</v>
      </c>
      <c r="CV152" t="s">
        <v>414</v>
      </c>
      <c r="CW152">
        <v>2</v>
      </c>
      <c r="CX152" t="b">
        <v>1</v>
      </c>
      <c r="CY152">
        <v>1658151552</v>
      </c>
      <c r="CZ152">
        <v>883.96114285714305</v>
      </c>
      <c r="DA152">
        <v>903.24</v>
      </c>
      <c r="DB152">
        <v>33.017999999999986</v>
      </c>
      <c r="DC152">
        <v>31.504357142857149</v>
      </c>
      <c r="DD152">
        <v>886.57242857142865</v>
      </c>
      <c r="DE152">
        <v>32.508200000000002</v>
      </c>
      <c r="DF152">
        <v>650.34542857142867</v>
      </c>
      <c r="DG152">
        <v>101.21985714285709</v>
      </c>
      <c r="DH152">
        <v>0.1003714285714286</v>
      </c>
      <c r="DI152">
        <v>32.483514285714293</v>
      </c>
      <c r="DJ152">
        <v>999.89999999999986</v>
      </c>
      <c r="DK152">
        <v>32.385642857142862</v>
      </c>
      <c r="DL152">
        <v>0</v>
      </c>
      <c r="DM152">
        <v>0</v>
      </c>
      <c r="DN152">
        <v>9004.0199999999986</v>
      </c>
      <c r="DO152">
        <v>0</v>
      </c>
      <c r="DP152">
        <v>0.27425300000000002</v>
      </c>
      <c r="DQ152">
        <v>-19.279042857142858</v>
      </c>
      <c r="DR152">
        <v>914.14428571428584</v>
      </c>
      <c r="DS152">
        <v>932.62171428571435</v>
      </c>
      <c r="DT152">
        <v>1.5136642857142859</v>
      </c>
      <c r="DU152">
        <v>903.24</v>
      </c>
      <c r="DV152">
        <v>31.504357142857149</v>
      </c>
      <c r="DW152">
        <v>3.3420814285714289</v>
      </c>
      <c r="DX152">
        <v>3.1888671428571431</v>
      </c>
      <c r="DY152">
        <v>25.838157142857138</v>
      </c>
      <c r="DZ152">
        <v>25.048414285714291</v>
      </c>
      <c r="EA152">
        <v>1200.0514285714289</v>
      </c>
      <c r="EB152">
        <v>0.95800299999999994</v>
      </c>
      <c r="EC152">
        <v>4.1996699999999998E-2</v>
      </c>
      <c r="ED152">
        <v>0</v>
      </c>
      <c r="EE152">
        <v>2.656971428571429</v>
      </c>
      <c r="EF152">
        <v>0</v>
      </c>
      <c r="EG152">
        <v>11587.87142857143</v>
      </c>
      <c r="EH152">
        <v>9555.414285714287</v>
      </c>
      <c r="EI152">
        <v>46.5</v>
      </c>
      <c r="EJ152">
        <v>48.732000000000014</v>
      </c>
      <c r="EK152">
        <v>48</v>
      </c>
      <c r="EL152">
        <v>46.910428571428582</v>
      </c>
      <c r="EM152">
        <v>46.186999999999998</v>
      </c>
      <c r="EN152">
        <v>1149.6514285714291</v>
      </c>
      <c r="EO152">
        <v>50.399999999999991</v>
      </c>
      <c r="EP152">
        <v>0</v>
      </c>
      <c r="EQ152">
        <v>594060.70000004768</v>
      </c>
      <c r="ER152">
        <v>0</v>
      </c>
      <c r="ES152">
        <v>2.6191538461538459</v>
      </c>
      <c r="ET152">
        <v>0.20023247894268559</v>
      </c>
      <c r="EU152">
        <v>94.242734816041349</v>
      </c>
      <c r="EV152">
        <v>11583.63846153846</v>
      </c>
      <c r="EW152">
        <v>15</v>
      </c>
      <c r="EX152">
        <v>1658144494.0999999</v>
      </c>
      <c r="EY152" t="s">
        <v>415</v>
      </c>
      <c r="EZ152">
        <v>1658144494.0999999</v>
      </c>
      <c r="FA152">
        <v>1658144488.0999999</v>
      </c>
      <c r="FB152">
        <v>9</v>
      </c>
      <c r="FC152">
        <v>-0.39</v>
      </c>
      <c r="FD152">
        <v>0.129</v>
      </c>
      <c r="FE152">
        <v>-1.6950000000000001</v>
      </c>
      <c r="FF152">
        <v>0.501</v>
      </c>
      <c r="FG152">
        <v>420</v>
      </c>
      <c r="FH152">
        <v>31</v>
      </c>
      <c r="FI152">
        <v>0.32</v>
      </c>
      <c r="FJ152">
        <v>0.13</v>
      </c>
      <c r="FK152">
        <v>-19.114185365853661</v>
      </c>
      <c r="FL152">
        <v>-0.97340487804880427</v>
      </c>
      <c r="FM152">
        <v>0.1230935229636303</v>
      </c>
      <c r="FN152">
        <v>0</v>
      </c>
      <c r="FO152">
        <v>2.6010823529411771</v>
      </c>
      <c r="FP152">
        <v>0.27255920938892741</v>
      </c>
      <c r="FQ152">
        <v>0.17488298351719481</v>
      </c>
      <c r="FR152">
        <v>1</v>
      </c>
      <c r="FS152">
        <v>1.5050502439024389</v>
      </c>
      <c r="FT152">
        <v>5.7047456445994162E-2</v>
      </c>
      <c r="FU152">
        <v>5.6841351693497086E-3</v>
      </c>
      <c r="FV152">
        <v>1</v>
      </c>
      <c r="FW152">
        <v>2</v>
      </c>
      <c r="FX152">
        <v>3</v>
      </c>
      <c r="FY152" t="s">
        <v>428</v>
      </c>
      <c r="FZ152">
        <v>3.3719899999999998</v>
      </c>
      <c r="GA152">
        <v>2.89377</v>
      </c>
      <c r="GB152">
        <v>0.16875000000000001</v>
      </c>
      <c r="GC152">
        <v>0.17321600000000001</v>
      </c>
      <c r="GD152">
        <v>0.13847400000000001</v>
      </c>
      <c r="GE152">
        <v>0.137049</v>
      </c>
      <c r="GF152">
        <v>28868.799999999999</v>
      </c>
      <c r="GG152">
        <v>24962.400000000001</v>
      </c>
      <c r="GH152">
        <v>31031.8</v>
      </c>
      <c r="GI152">
        <v>28127.7</v>
      </c>
      <c r="GJ152">
        <v>35207.1</v>
      </c>
      <c r="GK152">
        <v>34244.699999999997</v>
      </c>
      <c r="GL152">
        <v>40441</v>
      </c>
      <c r="GM152">
        <v>39200.5</v>
      </c>
      <c r="GN152">
        <v>2.20608</v>
      </c>
      <c r="GO152">
        <v>1.6678200000000001</v>
      </c>
      <c r="GP152">
        <v>0</v>
      </c>
      <c r="GQ152">
        <v>0.101537</v>
      </c>
      <c r="GR152">
        <v>999.9</v>
      </c>
      <c r="GS152">
        <v>30.7393</v>
      </c>
      <c r="GT152">
        <v>66.599999999999994</v>
      </c>
      <c r="GU152">
        <v>34.5</v>
      </c>
      <c r="GV152">
        <v>36.142800000000001</v>
      </c>
      <c r="GW152">
        <v>50.96</v>
      </c>
      <c r="GX152">
        <v>45.200299999999999</v>
      </c>
      <c r="GY152">
        <v>1</v>
      </c>
      <c r="GZ152">
        <v>0.40165099999999998</v>
      </c>
      <c r="HA152">
        <v>0.57616599999999996</v>
      </c>
      <c r="HB152">
        <v>20.2134</v>
      </c>
      <c r="HC152">
        <v>5.2148899999999996</v>
      </c>
      <c r="HD152">
        <v>11.9682</v>
      </c>
      <c r="HE152">
        <v>4.9909999999999997</v>
      </c>
      <c r="HF152">
        <v>3.2925499999999999</v>
      </c>
      <c r="HG152">
        <v>7860.2</v>
      </c>
      <c r="HH152">
        <v>9999</v>
      </c>
      <c r="HI152">
        <v>9999</v>
      </c>
      <c r="HJ152">
        <v>922</v>
      </c>
      <c r="HK152">
        <v>4.9712699999999996</v>
      </c>
      <c r="HL152">
        <v>1.8738699999999999</v>
      </c>
      <c r="HM152">
        <v>1.87012</v>
      </c>
      <c r="HN152">
        <v>1.8696600000000001</v>
      </c>
      <c r="HO152">
        <v>1.8744000000000001</v>
      </c>
      <c r="HP152">
        <v>1.87103</v>
      </c>
      <c r="HQ152">
        <v>1.86659</v>
      </c>
      <c r="HR152">
        <v>1.87767</v>
      </c>
      <c r="HS152">
        <v>0</v>
      </c>
      <c r="HT152">
        <v>0</v>
      </c>
      <c r="HU152">
        <v>0</v>
      </c>
      <c r="HV152">
        <v>0</v>
      </c>
      <c r="HW152" t="s">
        <v>417</v>
      </c>
      <c r="HX152" t="s">
        <v>418</v>
      </c>
      <c r="HY152" t="s">
        <v>419</v>
      </c>
      <c r="HZ152" t="s">
        <v>419</v>
      </c>
      <c r="IA152" t="s">
        <v>419</v>
      </c>
      <c r="IB152" t="s">
        <v>419</v>
      </c>
      <c r="IC152">
        <v>0</v>
      </c>
      <c r="ID152">
        <v>100</v>
      </c>
      <c r="IE152">
        <v>100</v>
      </c>
      <c r="IF152">
        <v>-2.617</v>
      </c>
      <c r="IG152">
        <v>0.50990000000000002</v>
      </c>
      <c r="IH152">
        <v>-1.5492032321761531</v>
      </c>
      <c r="II152">
        <v>1.7196870422270779E-5</v>
      </c>
      <c r="IJ152">
        <v>-2.1741833173098589E-6</v>
      </c>
      <c r="IK152">
        <v>9.0595066644434051E-10</v>
      </c>
      <c r="IL152">
        <v>-9.5844304854189682E-2</v>
      </c>
      <c r="IM152">
        <v>-1.2435942757381079E-3</v>
      </c>
      <c r="IN152">
        <v>8.3241555849602686E-4</v>
      </c>
      <c r="IO152">
        <v>-6.8006265696850886E-6</v>
      </c>
      <c r="IP152">
        <v>17</v>
      </c>
      <c r="IQ152">
        <v>2050</v>
      </c>
      <c r="IR152">
        <v>3</v>
      </c>
      <c r="IS152">
        <v>34</v>
      </c>
      <c r="IT152">
        <v>117.7</v>
      </c>
      <c r="IU152">
        <v>117.8</v>
      </c>
      <c r="IV152">
        <v>1.9921899999999999</v>
      </c>
      <c r="IW152">
        <v>2.5329600000000001</v>
      </c>
      <c r="IX152">
        <v>1.49902</v>
      </c>
      <c r="IY152">
        <v>2.3034699999999999</v>
      </c>
      <c r="IZ152">
        <v>1.69678</v>
      </c>
      <c r="JA152">
        <v>2.2570800000000002</v>
      </c>
      <c r="JB152">
        <v>38.895099999999999</v>
      </c>
      <c r="JC152">
        <v>14.9376</v>
      </c>
      <c r="JD152">
        <v>18</v>
      </c>
      <c r="JE152">
        <v>586.29200000000003</v>
      </c>
      <c r="JF152">
        <v>321.41500000000002</v>
      </c>
      <c r="JG152">
        <v>30.0014</v>
      </c>
      <c r="JH152">
        <v>32.727699999999999</v>
      </c>
      <c r="JI152">
        <v>30.000399999999999</v>
      </c>
      <c r="JJ152">
        <v>32.540999999999997</v>
      </c>
      <c r="JK152">
        <v>32.522199999999998</v>
      </c>
      <c r="JL152">
        <v>39.951000000000001</v>
      </c>
      <c r="JM152">
        <v>20.894500000000001</v>
      </c>
      <c r="JN152">
        <v>100</v>
      </c>
      <c r="JO152">
        <v>30</v>
      </c>
      <c r="JP152">
        <v>916.42499999999995</v>
      </c>
      <c r="JQ152">
        <v>31.508700000000001</v>
      </c>
      <c r="JR152">
        <v>98.878900000000002</v>
      </c>
      <c r="JS152">
        <v>98.730599999999995</v>
      </c>
    </row>
    <row r="153" spans="1:279" x14ac:dyDescent="0.2">
      <c r="A153">
        <v>138</v>
      </c>
      <c r="B153">
        <v>1658151558</v>
      </c>
      <c r="C153">
        <v>547</v>
      </c>
      <c r="D153" t="s">
        <v>694</v>
      </c>
      <c r="E153" t="s">
        <v>695</v>
      </c>
      <c r="F153">
        <v>4</v>
      </c>
      <c r="G153">
        <v>1658151555.6875</v>
      </c>
      <c r="H153">
        <f t="shared" si="100"/>
        <v>1.7062573726479688E-3</v>
      </c>
      <c r="I153">
        <f t="shared" si="101"/>
        <v>1.7062573726479688</v>
      </c>
      <c r="J153">
        <f t="shared" si="102"/>
        <v>9.7127184467623326</v>
      </c>
      <c r="K153">
        <f t="shared" si="103"/>
        <v>889.97637499999996</v>
      </c>
      <c r="L153">
        <f t="shared" si="104"/>
        <v>726.09828374492633</v>
      </c>
      <c r="M153">
        <f t="shared" si="105"/>
        <v>73.569498834546806</v>
      </c>
      <c r="N153">
        <f t="shared" si="106"/>
        <v>90.173902554406354</v>
      </c>
      <c r="O153">
        <f t="shared" si="107"/>
        <v>0.11033906357759375</v>
      </c>
      <c r="P153">
        <f t="shared" si="108"/>
        <v>2.7692699954783211</v>
      </c>
      <c r="Q153">
        <f t="shared" si="109"/>
        <v>0.10795360278231372</v>
      </c>
      <c r="R153">
        <f t="shared" si="110"/>
        <v>6.7681030529671074E-2</v>
      </c>
      <c r="S153">
        <f t="shared" si="111"/>
        <v>194.44601287500001</v>
      </c>
      <c r="T153">
        <f t="shared" si="112"/>
        <v>33.226530885184864</v>
      </c>
      <c r="U153">
        <f t="shared" si="113"/>
        <v>32.393062499999999</v>
      </c>
      <c r="V153">
        <f t="shared" si="114"/>
        <v>4.8823515395940813</v>
      </c>
      <c r="W153">
        <f t="shared" si="115"/>
        <v>68.162078679885099</v>
      </c>
      <c r="X153">
        <f t="shared" si="116"/>
        <v>3.3459408125963268</v>
      </c>
      <c r="Y153">
        <f t="shared" si="117"/>
        <v>4.9088010186868427</v>
      </c>
      <c r="Z153">
        <f t="shared" si="118"/>
        <v>1.5364107269977545</v>
      </c>
      <c r="AA153">
        <f t="shared" si="119"/>
        <v>-75.245950133775423</v>
      </c>
      <c r="AB153">
        <f t="shared" si="120"/>
        <v>14.297042853688609</v>
      </c>
      <c r="AC153">
        <f t="shared" si="121"/>
        <v>1.1759094919032742</v>
      </c>
      <c r="AD153">
        <f t="shared" si="122"/>
        <v>134.67301508681646</v>
      </c>
      <c r="AE153">
        <f t="shared" si="123"/>
        <v>19.532181432783961</v>
      </c>
      <c r="AF153">
        <f t="shared" si="124"/>
        <v>1.7016297456578089</v>
      </c>
      <c r="AG153">
        <f t="shared" si="125"/>
        <v>9.7127184467623326</v>
      </c>
      <c r="AH153">
        <v>939.4971055514186</v>
      </c>
      <c r="AI153">
        <v>923.51110909090914</v>
      </c>
      <c r="AJ153">
        <v>1.7327987696290239</v>
      </c>
      <c r="AK153">
        <v>63.439053204931277</v>
      </c>
      <c r="AL153">
        <f t="shared" si="126"/>
        <v>1.7062573726479688</v>
      </c>
      <c r="AM153">
        <v>31.504009166312461</v>
      </c>
      <c r="AN153">
        <v>33.026042424242412</v>
      </c>
      <c r="AO153">
        <v>3.7776341537091488E-5</v>
      </c>
      <c r="AP153">
        <v>87.696171181003294</v>
      </c>
      <c r="AQ153">
        <v>99</v>
      </c>
      <c r="AR153">
        <v>15</v>
      </c>
      <c r="AS153">
        <f t="shared" si="127"/>
        <v>1</v>
      </c>
      <c r="AT153">
        <f t="shared" si="128"/>
        <v>0</v>
      </c>
      <c r="AU153">
        <f t="shared" si="129"/>
        <v>47461.696007422732</v>
      </c>
      <c r="AV153" t="s">
        <v>412</v>
      </c>
      <c r="AW153" t="s">
        <v>412</v>
      </c>
      <c r="AX153">
        <v>0</v>
      </c>
      <c r="AY153">
        <v>0</v>
      </c>
      <c r="AZ153" t="e">
        <f t="shared" si="130"/>
        <v>#DIV/0!</v>
      </c>
      <c r="BA153">
        <v>0</v>
      </c>
      <c r="BB153" t="s">
        <v>412</v>
      </c>
      <c r="BC153" t="s">
        <v>412</v>
      </c>
      <c r="BD153">
        <v>0</v>
      </c>
      <c r="BE153">
        <v>0</v>
      </c>
      <c r="BF153" t="e">
        <f t="shared" si="131"/>
        <v>#DIV/0!</v>
      </c>
      <c r="BG153">
        <v>0.5</v>
      </c>
      <c r="BH153">
        <f t="shared" si="132"/>
        <v>1009.5529875</v>
      </c>
      <c r="BI153">
        <f t="shared" si="133"/>
        <v>9.7127184467623326</v>
      </c>
      <c r="BJ153" t="e">
        <f t="shared" si="134"/>
        <v>#DIV/0!</v>
      </c>
      <c r="BK153">
        <f t="shared" si="135"/>
        <v>9.6208109599223313E-3</v>
      </c>
      <c r="BL153" t="e">
        <f t="shared" si="136"/>
        <v>#DIV/0!</v>
      </c>
      <c r="BM153" t="e">
        <f t="shared" si="137"/>
        <v>#DIV/0!</v>
      </c>
      <c r="BN153" t="s">
        <v>412</v>
      </c>
      <c r="BO153">
        <v>0</v>
      </c>
      <c r="BP153" t="e">
        <f t="shared" si="138"/>
        <v>#DIV/0!</v>
      </c>
      <c r="BQ153" t="e">
        <f t="shared" si="139"/>
        <v>#DIV/0!</v>
      </c>
      <c r="BR153" t="e">
        <f t="shared" si="140"/>
        <v>#DIV/0!</v>
      </c>
      <c r="BS153" t="e">
        <f t="shared" si="141"/>
        <v>#DIV/0!</v>
      </c>
      <c r="BT153" t="e">
        <f t="shared" si="142"/>
        <v>#DIV/0!</v>
      </c>
      <c r="BU153" t="e">
        <f t="shared" si="143"/>
        <v>#DIV/0!</v>
      </c>
      <c r="BV153" t="e">
        <f t="shared" si="144"/>
        <v>#DIV/0!</v>
      </c>
      <c r="BW153" t="e">
        <f t="shared" si="145"/>
        <v>#DIV/0!</v>
      </c>
      <c r="BX153" t="s">
        <v>412</v>
      </c>
      <c r="BY153" t="s">
        <v>412</v>
      </c>
      <c r="BZ153" t="s">
        <v>412</v>
      </c>
      <c r="CA153" t="s">
        <v>412</v>
      </c>
      <c r="CB153" t="s">
        <v>412</v>
      </c>
      <c r="CC153" t="s">
        <v>412</v>
      </c>
      <c r="CD153" t="s">
        <v>412</v>
      </c>
      <c r="CE153" t="s">
        <v>412</v>
      </c>
      <c r="CF153">
        <v>253</v>
      </c>
      <c r="CG153">
        <v>1000</v>
      </c>
      <c r="CH153" t="s">
        <v>413</v>
      </c>
      <c r="CI153">
        <v>1110.1500000000001</v>
      </c>
      <c r="CJ153">
        <v>1175.8634999999999</v>
      </c>
      <c r="CK153">
        <v>1152.67</v>
      </c>
      <c r="CL153">
        <v>1.3005735999999999E-4</v>
      </c>
      <c r="CM153">
        <v>6.5004835999999994E-4</v>
      </c>
      <c r="CN153">
        <v>4.7597999359999997E-2</v>
      </c>
      <c r="CO153">
        <v>5.5000000000000003E-4</v>
      </c>
      <c r="CP153">
        <f t="shared" si="146"/>
        <v>1200.0487499999999</v>
      </c>
      <c r="CQ153">
        <f t="shared" si="147"/>
        <v>1009.5529875</v>
      </c>
      <c r="CR153">
        <f t="shared" si="148"/>
        <v>0.84125998006330993</v>
      </c>
      <c r="CS153">
        <f t="shared" si="149"/>
        <v>0.16203176152218818</v>
      </c>
      <c r="CT153">
        <v>6</v>
      </c>
      <c r="CU153">
        <v>0.5</v>
      </c>
      <c r="CV153" t="s">
        <v>414</v>
      </c>
      <c r="CW153">
        <v>2</v>
      </c>
      <c r="CX153" t="b">
        <v>1</v>
      </c>
      <c r="CY153">
        <v>1658151555.6875</v>
      </c>
      <c r="CZ153">
        <v>889.97637499999996</v>
      </c>
      <c r="DA153">
        <v>909.39437500000008</v>
      </c>
      <c r="DB153">
        <v>33.022950000000002</v>
      </c>
      <c r="DC153">
        <v>31.504837500000001</v>
      </c>
      <c r="DD153">
        <v>892.59812499999998</v>
      </c>
      <c r="DE153">
        <v>32.513012500000002</v>
      </c>
      <c r="DF153">
        <v>650.32212500000003</v>
      </c>
      <c r="DG153">
        <v>101.221625</v>
      </c>
      <c r="DH153">
        <v>0.10005621250000001</v>
      </c>
      <c r="DI153">
        <v>32.488824999999999</v>
      </c>
      <c r="DJ153">
        <v>999.9</v>
      </c>
      <c r="DK153">
        <v>32.393062499999999</v>
      </c>
      <c r="DL153">
        <v>0</v>
      </c>
      <c r="DM153">
        <v>0</v>
      </c>
      <c r="DN153">
        <v>9003.1237500000007</v>
      </c>
      <c r="DO153">
        <v>0</v>
      </c>
      <c r="DP153">
        <v>0.27425300000000002</v>
      </c>
      <c r="DQ153">
        <v>-19.418050000000001</v>
      </c>
      <c r="DR153">
        <v>920.36962500000004</v>
      </c>
      <c r="DS153">
        <v>938.97662500000001</v>
      </c>
      <c r="DT153">
        <v>1.5181337500000001</v>
      </c>
      <c r="DU153">
        <v>909.39437500000008</v>
      </c>
      <c r="DV153">
        <v>31.504837500000001</v>
      </c>
      <c r="DW153">
        <v>3.3426312500000002</v>
      </c>
      <c r="DX153">
        <v>3.1889637500000001</v>
      </c>
      <c r="DY153">
        <v>25.840949999999999</v>
      </c>
      <c r="DZ153">
        <v>25.0489</v>
      </c>
      <c r="EA153">
        <v>1200.0487499999999</v>
      </c>
      <c r="EB153">
        <v>0.95800174999999999</v>
      </c>
      <c r="EC153">
        <v>4.1998037500000002E-2</v>
      </c>
      <c r="ED153">
        <v>0</v>
      </c>
      <c r="EE153">
        <v>2.6107999999999998</v>
      </c>
      <c r="EF153">
        <v>0</v>
      </c>
      <c r="EG153">
        <v>11587.924999999999</v>
      </c>
      <c r="EH153">
        <v>9555.3812499999985</v>
      </c>
      <c r="EI153">
        <v>46.530999999999999</v>
      </c>
      <c r="EJ153">
        <v>48.742125000000001</v>
      </c>
      <c r="EK153">
        <v>48</v>
      </c>
      <c r="EL153">
        <v>46.921499999999988</v>
      </c>
      <c r="EM153">
        <v>46.202749999999988</v>
      </c>
      <c r="EN153">
        <v>1149.6475</v>
      </c>
      <c r="EO153">
        <v>50.401249999999997</v>
      </c>
      <c r="EP153">
        <v>0</v>
      </c>
      <c r="EQ153">
        <v>594064.90000009537</v>
      </c>
      <c r="ER153">
        <v>0</v>
      </c>
      <c r="ES153">
        <v>2.61266</v>
      </c>
      <c r="ET153">
        <v>0.34556153838757009</v>
      </c>
      <c r="EU153">
        <v>-27.669230736206249</v>
      </c>
      <c r="EV153">
        <v>11589.368</v>
      </c>
      <c r="EW153">
        <v>15</v>
      </c>
      <c r="EX153">
        <v>1658144494.0999999</v>
      </c>
      <c r="EY153" t="s">
        <v>415</v>
      </c>
      <c r="EZ153">
        <v>1658144494.0999999</v>
      </c>
      <c r="FA153">
        <v>1658144488.0999999</v>
      </c>
      <c r="FB153">
        <v>9</v>
      </c>
      <c r="FC153">
        <v>-0.39</v>
      </c>
      <c r="FD153">
        <v>0.129</v>
      </c>
      <c r="FE153">
        <v>-1.6950000000000001</v>
      </c>
      <c r="FF153">
        <v>0.501</v>
      </c>
      <c r="FG153">
        <v>420</v>
      </c>
      <c r="FH153">
        <v>31</v>
      </c>
      <c r="FI153">
        <v>0.32</v>
      </c>
      <c r="FJ153">
        <v>0.13</v>
      </c>
      <c r="FK153">
        <v>-19.182785365853661</v>
      </c>
      <c r="FL153">
        <v>-1.564808362369339</v>
      </c>
      <c r="FM153">
        <v>0.16422244961202301</v>
      </c>
      <c r="FN153">
        <v>0</v>
      </c>
      <c r="FO153">
        <v>2.6306764705882348</v>
      </c>
      <c r="FP153">
        <v>0.24888005967512961</v>
      </c>
      <c r="FQ153">
        <v>0.15487195671191911</v>
      </c>
      <c r="FR153">
        <v>1</v>
      </c>
      <c r="FS153">
        <v>1.5091909756097559</v>
      </c>
      <c r="FT153">
        <v>5.8245574912891562E-2</v>
      </c>
      <c r="FU153">
        <v>5.8113378690860433E-3</v>
      </c>
      <c r="FV153">
        <v>1</v>
      </c>
      <c r="FW153">
        <v>2</v>
      </c>
      <c r="FX153">
        <v>3</v>
      </c>
      <c r="FY153" t="s">
        <v>428</v>
      </c>
      <c r="FZ153">
        <v>3.3723800000000002</v>
      </c>
      <c r="GA153">
        <v>2.8937900000000001</v>
      </c>
      <c r="GB153">
        <v>0.16957900000000001</v>
      </c>
      <c r="GC153">
        <v>0.17405399999999999</v>
      </c>
      <c r="GD153">
        <v>0.138491</v>
      </c>
      <c r="GE153">
        <v>0.13705899999999999</v>
      </c>
      <c r="GF153">
        <v>28839.1</v>
      </c>
      <c r="GG153">
        <v>24937.5</v>
      </c>
      <c r="GH153">
        <v>31030.9</v>
      </c>
      <c r="GI153">
        <v>28128.2</v>
      </c>
      <c r="GJ153">
        <v>35205.1</v>
      </c>
      <c r="GK153">
        <v>34244.800000000003</v>
      </c>
      <c r="GL153">
        <v>40439.5</v>
      </c>
      <c r="GM153">
        <v>39201</v>
      </c>
      <c r="GN153">
        <v>2.20655</v>
      </c>
      <c r="GO153">
        <v>1.66798</v>
      </c>
      <c r="GP153">
        <v>0</v>
      </c>
      <c r="GQ153">
        <v>0.101551</v>
      </c>
      <c r="GR153">
        <v>999.9</v>
      </c>
      <c r="GS153">
        <v>30.747199999999999</v>
      </c>
      <c r="GT153">
        <v>66.599999999999994</v>
      </c>
      <c r="GU153">
        <v>34.5</v>
      </c>
      <c r="GV153">
        <v>36.146900000000002</v>
      </c>
      <c r="GW153">
        <v>50.57</v>
      </c>
      <c r="GX153">
        <v>44.463099999999997</v>
      </c>
      <c r="GY153">
        <v>1</v>
      </c>
      <c r="GZ153">
        <v>0.40205299999999999</v>
      </c>
      <c r="HA153">
        <v>0.58163900000000002</v>
      </c>
      <c r="HB153">
        <v>20.2136</v>
      </c>
      <c r="HC153">
        <v>5.2147399999999999</v>
      </c>
      <c r="HD153">
        <v>11.968</v>
      </c>
      <c r="HE153">
        <v>4.9911000000000003</v>
      </c>
      <c r="HF153">
        <v>3.2924799999999999</v>
      </c>
      <c r="HG153">
        <v>7860.2</v>
      </c>
      <c r="HH153">
        <v>9999</v>
      </c>
      <c r="HI153">
        <v>9999</v>
      </c>
      <c r="HJ153">
        <v>922</v>
      </c>
      <c r="HK153">
        <v>4.97126</v>
      </c>
      <c r="HL153">
        <v>1.87385</v>
      </c>
      <c r="HM153">
        <v>1.87012</v>
      </c>
      <c r="HN153">
        <v>1.8696600000000001</v>
      </c>
      <c r="HO153">
        <v>1.8744000000000001</v>
      </c>
      <c r="HP153">
        <v>1.87103</v>
      </c>
      <c r="HQ153">
        <v>1.8665700000000001</v>
      </c>
      <c r="HR153">
        <v>1.87765</v>
      </c>
      <c r="HS153">
        <v>0</v>
      </c>
      <c r="HT153">
        <v>0</v>
      </c>
      <c r="HU153">
        <v>0</v>
      </c>
      <c r="HV153">
        <v>0</v>
      </c>
      <c r="HW153" t="s">
        <v>417</v>
      </c>
      <c r="HX153" t="s">
        <v>418</v>
      </c>
      <c r="HY153" t="s">
        <v>419</v>
      </c>
      <c r="HZ153" t="s">
        <v>419</v>
      </c>
      <c r="IA153" t="s">
        <v>419</v>
      </c>
      <c r="IB153" t="s">
        <v>419</v>
      </c>
      <c r="IC153">
        <v>0</v>
      </c>
      <c r="ID153">
        <v>100</v>
      </c>
      <c r="IE153">
        <v>100</v>
      </c>
      <c r="IF153">
        <v>-2.6280000000000001</v>
      </c>
      <c r="IG153">
        <v>0.5101</v>
      </c>
      <c r="IH153">
        <v>-1.5492032321761531</v>
      </c>
      <c r="II153">
        <v>1.7196870422270779E-5</v>
      </c>
      <c r="IJ153">
        <v>-2.1741833173098589E-6</v>
      </c>
      <c r="IK153">
        <v>9.0595066644434051E-10</v>
      </c>
      <c r="IL153">
        <v>-9.5844304854189682E-2</v>
      </c>
      <c r="IM153">
        <v>-1.2435942757381079E-3</v>
      </c>
      <c r="IN153">
        <v>8.3241555849602686E-4</v>
      </c>
      <c r="IO153">
        <v>-6.8006265696850886E-6</v>
      </c>
      <c r="IP153">
        <v>17</v>
      </c>
      <c r="IQ153">
        <v>2050</v>
      </c>
      <c r="IR153">
        <v>3</v>
      </c>
      <c r="IS153">
        <v>34</v>
      </c>
      <c r="IT153">
        <v>117.7</v>
      </c>
      <c r="IU153">
        <v>117.8</v>
      </c>
      <c r="IV153">
        <v>2.0043899999999999</v>
      </c>
      <c r="IW153">
        <v>2.52197</v>
      </c>
      <c r="IX153">
        <v>1.49902</v>
      </c>
      <c r="IY153">
        <v>2.3034699999999999</v>
      </c>
      <c r="IZ153">
        <v>1.69678</v>
      </c>
      <c r="JA153">
        <v>2.3791500000000001</v>
      </c>
      <c r="JB153">
        <v>38.895099999999999</v>
      </c>
      <c r="JC153">
        <v>14.9376</v>
      </c>
      <c r="JD153">
        <v>18</v>
      </c>
      <c r="JE153">
        <v>586.65599999999995</v>
      </c>
      <c r="JF153">
        <v>321.51</v>
      </c>
      <c r="JG153">
        <v>30.0015</v>
      </c>
      <c r="JH153">
        <v>32.730600000000003</v>
      </c>
      <c r="JI153">
        <v>30.000499999999999</v>
      </c>
      <c r="JJ153">
        <v>32.543900000000001</v>
      </c>
      <c r="JK153">
        <v>32.525100000000002</v>
      </c>
      <c r="JL153">
        <v>40.189500000000002</v>
      </c>
      <c r="JM153">
        <v>20.894500000000001</v>
      </c>
      <c r="JN153">
        <v>100</v>
      </c>
      <c r="JO153">
        <v>30</v>
      </c>
      <c r="JP153">
        <v>923.10400000000004</v>
      </c>
      <c r="JQ153">
        <v>31.4937</v>
      </c>
      <c r="JR153">
        <v>98.875500000000002</v>
      </c>
      <c r="JS153">
        <v>98.732200000000006</v>
      </c>
    </row>
    <row r="154" spans="1:279" x14ac:dyDescent="0.2">
      <c r="A154">
        <v>139</v>
      </c>
      <c r="B154">
        <v>1658151562</v>
      </c>
      <c r="C154">
        <v>551</v>
      </c>
      <c r="D154" t="s">
        <v>696</v>
      </c>
      <c r="E154" t="s">
        <v>697</v>
      </c>
      <c r="F154">
        <v>4</v>
      </c>
      <c r="G154">
        <v>1658151560</v>
      </c>
      <c r="H154">
        <f t="shared" si="100"/>
        <v>1.7071567192646234E-3</v>
      </c>
      <c r="I154">
        <f t="shared" si="101"/>
        <v>1.7071567192646233</v>
      </c>
      <c r="J154">
        <f t="shared" si="102"/>
        <v>9.9948576029599678</v>
      </c>
      <c r="K154">
        <f t="shared" si="103"/>
        <v>897.16614285714275</v>
      </c>
      <c r="L154">
        <f t="shared" si="104"/>
        <v>728.86907306494663</v>
      </c>
      <c r="M154">
        <f t="shared" si="105"/>
        <v>73.84859391507284</v>
      </c>
      <c r="N154">
        <f t="shared" si="106"/>
        <v>90.900355916604639</v>
      </c>
      <c r="O154">
        <f t="shared" si="107"/>
        <v>0.11026405214713496</v>
      </c>
      <c r="P154">
        <f t="shared" si="108"/>
        <v>2.767787698250713</v>
      </c>
      <c r="Q154">
        <f t="shared" si="109"/>
        <v>0.10788054981348892</v>
      </c>
      <c r="R154">
        <f t="shared" si="110"/>
        <v>6.7635200596932468E-2</v>
      </c>
      <c r="S154">
        <f t="shared" si="111"/>
        <v>194.43786942857145</v>
      </c>
      <c r="T154">
        <f t="shared" si="112"/>
        <v>33.227917043607256</v>
      </c>
      <c r="U154">
        <f t="shared" si="113"/>
        <v>32.402485714285717</v>
      </c>
      <c r="V154">
        <f t="shared" si="114"/>
        <v>4.8849487050839473</v>
      </c>
      <c r="W154">
        <f t="shared" si="115"/>
        <v>68.173493686274583</v>
      </c>
      <c r="X154">
        <f t="shared" si="116"/>
        <v>3.3467498893965626</v>
      </c>
      <c r="Y154">
        <f t="shared" si="117"/>
        <v>4.9091658772804916</v>
      </c>
      <c r="Z154">
        <f t="shared" si="118"/>
        <v>1.5381988156873847</v>
      </c>
      <c r="AA154">
        <f t="shared" si="119"/>
        <v>-75.285611319569895</v>
      </c>
      <c r="AB154">
        <f t="shared" si="120"/>
        <v>13.079933290018582</v>
      </c>
      <c r="AC154">
        <f t="shared" si="121"/>
        <v>1.0764370517947752</v>
      </c>
      <c r="AD154">
        <f t="shared" si="122"/>
        <v>133.30862845081492</v>
      </c>
      <c r="AE154">
        <f t="shared" si="123"/>
        <v>19.485194993928612</v>
      </c>
      <c r="AF154">
        <f t="shared" si="124"/>
        <v>1.7052524420945177</v>
      </c>
      <c r="AG154">
        <f t="shared" si="125"/>
        <v>9.9948576029599678</v>
      </c>
      <c r="AH154">
        <v>946.34955721572305</v>
      </c>
      <c r="AI154">
        <v>930.31192121212109</v>
      </c>
      <c r="AJ154">
        <v>1.6767232685560971</v>
      </c>
      <c r="AK154">
        <v>63.439053204931277</v>
      </c>
      <c r="AL154">
        <f t="shared" si="126"/>
        <v>1.7071567192646233</v>
      </c>
      <c r="AM154">
        <v>31.510051864613551</v>
      </c>
      <c r="AN154">
        <v>33.032469090909089</v>
      </c>
      <c r="AO154">
        <v>1.2933959230178869E-4</v>
      </c>
      <c r="AP154">
        <v>87.696171181003294</v>
      </c>
      <c r="AQ154">
        <v>99</v>
      </c>
      <c r="AR154">
        <v>15</v>
      </c>
      <c r="AS154">
        <f t="shared" si="127"/>
        <v>1</v>
      </c>
      <c r="AT154">
        <f t="shared" si="128"/>
        <v>0</v>
      </c>
      <c r="AU154">
        <f t="shared" si="129"/>
        <v>47420.613885116712</v>
      </c>
      <c r="AV154" t="s">
        <v>412</v>
      </c>
      <c r="AW154" t="s">
        <v>412</v>
      </c>
      <c r="AX154">
        <v>0</v>
      </c>
      <c r="AY154">
        <v>0</v>
      </c>
      <c r="AZ154" t="e">
        <f t="shared" si="130"/>
        <v>#DIV/0!</v>
      </c>
      <c r="BA154">
        <v>0</v>
      </c>
      <c r="BB154" t="s">
        <v>412</v>
      </c>
      <c r="BC154" t="s">
        <v>412</v>
      </c>
      <c r="BD154">
        <v>0</v>
      </c>
      <c r="BE154">
        <v>0</v>
      </c>
      <c r="BF154" t="e">
        <f t="shared" si="131"/>
        <v>#DIV/0!</v>
      </c>
      <c r="BG154">
        <v>0.5</v>
      </c>
      <c r="BH154">
        <f t="shared" si="132"/>
        <v>1009.5096857142858</v>
      </c>
      <c r="BI154">
        <f t="shared" si="133"/>
        <v>9.9948576029599678</v>
      </c>
      <c r="BJ154" t="e">
        <f t="shared" si="134"/>
        <v>#DIV/0!</v>
      </c>
      <c r="BK154">
        <f t="shared" si="135"/>
        <v>9.9007050099653438E-3</v>
      </c>
      <c r="BL154" t="e">
        <f t="shared" si="136"/>
        <v>#DIV/0!</v>
      </c>
      <c r="BM154" t="e">
        <f t="shared" si="137"/>
        <v>#DIV/0!</v>
      </c>
      <c r="BN154" t="s">
        <v>412</v>
      </c>
      <c r="BO154">
        <v>0</v>
      </c>
      <c r="BP154" t="e">
        <f t="shared" si="138"/>
        <v>#DIV/0!</v>
      </c>
      <c r="BQ154" t="e">
        <f t="shared" si="139"/>
        <v>#DIV/0!</v>
      </c>
      <c r="BR154" t="e">
        <f t="shared" si="140"/>
        <v>#DIV/0!</v>
      </c>
      <c r="BS154" t="e">
        <f t="shared" si="141"/>
        <v>#DIV/0!</v>
      </c>
      <c r="BT154" t="e">
        <f t="shared" si="142"/>
        <v>#DIV/0!</v>
      </c>
      <c r="BU154" t="e">
        <f t="shared" si="143"/>
        <v>#DIV/0!</v>
      </c>
      <c r="BV154" t="e">
        <f t="shared" si="144"/>
        <v>#DIV/0!</v>
      </c>
      <c r="BW154" t="e">
        <f t="shared" si="145"/>
        <v>#DIV/0!</v>
      </c>
      <c r="BX154" t="s">
        <v>412</v>
      </c>
      <c r="BY154" t="s">
        <v>412</v>
      </c>
      <c r="BZ154" t="s">
        <v>412</v>
      </c>
      <c r="CA154" t="s">
        <v>412</v>
      </c>
      <c r="CB154" t="s">
        <v>412</v>
      </c>
      <c r="CC154" t="s">
        <v>412</v>
      </c>
      <c r="CD154" t="s">
        <v>412</v>
      </c>
      <c r="CE154" t="s">
        <v>412</v>
      </c>
      <c r="CF154">
        <v>253</v>
      </c>
      <c r="CG154">
        <v>1000</v>
      </c>
      <c r="CH154" t="s">
        <v>413</v>
      </c>
      <c r="CI154">
        <v>1110.1500000000001</v>
      </c>
      <c r="CJ154">
        <v>1175.8634999999999</v>
      </c>
      <c r="CK154">
        <v>1152.67</v>
      </c>
      <c r="CL154">
        <v>1.3005735999999999E-4</v>
      </c>
      <c r="CM154">
        <v>6.5004835999999994E-4</v>
      </c>
      <c r="CN154">
        <v>4.7597999359999997E-2</v>
      </c>
      <c r="CO154">
        <v>5.5000000000000003E-4</v>
      </c>
      <c r="CP154">
        <f t="shared" si="146"/>
        <v>1199.997142857143</v>
      </c>
      <c r="CQ154">
        <f t="shared" si="147"/>
        <v>1009.5096857142858</v>
      </c>
      <c r="CR154">
        <f t="shared" si="148"/>
        <v>0.84126007442874862</v>
      </c>
      <c r="CS154">
        <f t="shared" si="149"/>
        <v>0.16203194364748488</v>
      </c>
      <c r="CT154">
        <v>6</v>
      </c>
      <c r="CU154">
        <v>0.5</v>
      </c>
      <c r="CV154" t="s">
        <v>414</v>
      </c>
      <c r="CW154">
        <v>2</v>
      </c>
      <c r="CX154" t="b">
        <v>1</v>
      </c>
      <c r="CY154">
        <v>1658151560</v>
      </c>
      <c r="CZ154">
        <v>897.16614285714275</v>
      </c>
      <c r="DA154">
        <v>916.55614285714285</v>
      </c>
      <c r="DB154">
        <v>33.031671428571428</v>
      </c>
      <c r="DC154">
        <v>31.510257142857149</v>
      </c>
      <c r="DD154">
        <v>899.80028571428568</v>
      </c>
      <c r="DE154">
        <v>32.52148571428571</v>
      </c>
      <c r="DF154">
        <v>650.28642857142859</v>
      </c>
      <c r="DG154">
        <v>101.21942857142859</v>
      </c>
      <c r="DH154">
        <v>9.9994414285714289E-2</v>
      </c>
      <c r="DI154">
        <v>32.490142857142857</v>
      </c>
      <c r="DJ154">
        <v>999.89999999999986</v>
      </c>
      <c r="DK154">
        <v>32.402485714285717</v>
      </c>
      <c r="DL154">
        <v>0</v>
      </c>
      <c r="DM154">
        <v>0</v>
      </c>
      <c r="DN154">
        <v>8995.4485714285711</v>
      </c>
      <c r="DO154">
        <v>0</v>
      </c>
      <c r="DP154">
        <v>0.27425300000000002</v>
      </c>
      <c r="DQ154">
        <v>-19.39001428571429</v>
      </c>
      <c r="DR154">
        <v>927.81342857142852</v>
      </c>
      <c r="DS154">
        <v>946.37685714285715</v>
      </c>
      <c r="DT154">
        <v>1.521408571428571</v>
      </c>
      <c r="DU154">
        <v>916.55614285714285</v>
      </c>
      <c r="DV154">
        <v>31.510257142857149</v>
      </c>
      <c r="DW154">
        <v>3.3434471428571428</v>
      </c>
      <c r="DX154">
        <v>3.1894514285714282</v>
      </c>
      <c r="DY154">
        <v>25.84507142857143</v>
      </c>
      <c r="DZ154">
        <v>25.051471428571428</v>
      </c>
      <c r="EA154">
        <v>1199.997142857143</v>
      </c>
      <c r="EB154">
        <v>0.95799871428571415</v>
      </c>
      <c r="EC154">
        <v>4.2001285714285713E-2</v>
      </c>
      <c r="ED154">
        <v>0</v>
      </c>
      <c r="EE154">
        <v>2.6958000000000002</v>
      </c>
      <c r="EF154">
        <v>0</v>
      </c>
      <c r="EG154">
        <v>11583.87142857143</v>
      </c>
      <c r="EH154">
        <v>9554.9657142857141</v>
      </c>
      <c r="EI154">
        <v>46.535428571428568</v>
      </c>
      <c r="EJ154">
        <v>48.732000000000014</v>
      </c>
      <c r="EK154">
        <v>47.972999999999999</v>
      </c>
      <c r="EL154">
        <v>46.919285714285721</v>
      </c>
      <c r="EM154">
        <v>46.204999999999998</v>
      </c>
      <c r="EN154">
        <v>1149.5942857142859</v>
      </c>
      <c r="EO154">
        <v>50.402857142857137</v>
      </c>
      <c r="EP154">
        <v>0</v>
      </c>
      <c r="EQ154">
        <v>594069.10000014305</v>
      </c>
      <c r="ER154">
        <v>0</v>
      </c>
      <c r="ES154">
        <v>2.6572230769230769</v>
      </c>
      <c r="ET154">
        <v>0.82684444328403051</v>
      </c>
      <c r="EU154">
        <v>-61.685470380422387</v>
      </c>
      <c r="EV154">
        <v>11585.58846153846</v>
      </c>
      <c r="EW154">
        <v>15</v>
      </c>
      <c r="EX154">
        <v>1658144494.0999999</v>
      </c>
      <c r="EY154" t="s">
        <v>415</v>
      </c>
      <c r="EZ154">
        <v>1658144494.0999999</v>
      </c>
      <c r="FA154">
        <v>1658144488.0999999</v>
      </c>
      <c r="FB154">
        <v>9</v>
      </c>
      <c r="FC154">
        <v>-0.39</v>
      </c>
      <c r="FD154">
        <v>0.129</v>
      </c>
      <c r="FE154">
        <v>-1.6950000000000001</v>
      </c>
      <c r="FF154">
        <v>0.501</v>
      </c>
      <c r="FG154">
        <v>420</v>
      </c>
      <c r="FH154">
        <v>31</v>
      </c>
      <c r="FI154">
        <v>0.32</v>
      </c>
      <c r="FJ154">
        <v>0.13</v>
      </c>
      <c r="FK154">
        <v>-19.254717500000002</v>
      </c>
      <c r="FL154">
        <v>-1.426879924953032</v>
      </c>
      <c r="FM154">
        <v>0.15275588022642531</v>
      </c>
      <c r="FN154">
        <v>0</v>
      </c>
      <c r="FO154">
        <v>2.6346088235294118</v>
      </c>
      <c r="FP154">
        <v>0.14134911971454781</v>
      </c>
      <c r="FQ154">
        <v>0.17277312285471039</v>
      </c>
      <c r="FR154">
        <v>1</v>
      </c>
      <c r="FS154">
        <v>1.5127889999999999</v>
      </c>
      <c r="FT154">
        <v>5.7516247654783033E-2</v>
      </c>
      <c r="FU154">
        <v>5.6046542266227524E-3</v>
      </c>
      <c r="FV154">
        <v>1</v>
      </c>
      <c r="FW154">
        <v>2</v>
      </c>
      <c r="FX154">
        <v>3</v>
      </c>
      <c r="FY154" t="s">
        <v>428</v>
      </c>
      <c r="FZ154">
        <v>3.3722099999999999</v>
      </c>
      <c r="GA154">
        <v>2.8936899999999999</v>
      </c>
      <c r="GB154">
        <v>0.17039899999999999</v>
      </c>
      <c r="GC154">
        <v>0.17487900000000001</v>
      </c>
      <c r="GD154">
        <v>0.13850599999999999</v>
      </c>
      <c r="GE154">
        <v>0.13706699999999999</v>
      </c>
      <c r="GF154">
        <v>28810.1</v>
      </c>
      <c r="GG154">
        <v>24912.5</v>
      </c>
      <c r="GH154">
        <v>31030.400000000001</v>
      </c>
      <c r="GI154">
        <v>28128.2</v>
      </c>
      <c r="GJ154">
        <v>35204</v>
      </c>
      <c r="GK154">
        <v>34244.699999999997</v>
      </c>
      <c r="GL154">
        <v>40439</v>
      </c>
      <c r="GM154">
        <v>39201.199999999997</v>
      </c>
      <c r="GN154">
        <v>2.20635</v>
      </c>
      <c r="GO154">
        <v>1.6678500000000001</v>
      </c>
      <c r="GP154">
        <v>0</v>
      </c>
      <c r="GQ154">
        <v>0.101849</v>
      </c>
      <c r="GR154">
        <v>999.9</v>
      </c>
      <c r="GS154">
        <v>30.7547</v>
      </c>
      <c r="GT154">
        <v>66.599999999999994</v>
      </c>
      <c r="GU154">
        <v>34.5</v>
      </c>
      <c r="GV154">
        <v>36.146799999999999</v>
      </c>
      <c r="GW154">
        <v>50.78</v>
      </c>
      <c r="GX154">
        <v>44.158700000000003</v>
      </c>
      <c r="GY154">
        <v>1</v>
      </c>
      <c r="GZ154">
        <v>0.40232699999999999</v>
      </c>
      <c r="HA154">
        <v>0.58854300000000004</v>
      </c>
      <c r="HB154">
        <v>20.2135</v>
      </c>
      <c r="HC154">
        <v>5.2150400000000001</v>
      </c>
      <c r="HD154">
        <v>11.968500000000001</v>
      </c>
      <c r="HE154">
        <v>4.9909999999999997</v>
      </c>
      <c r="HF154">
        <v>3.2924500000000001</v>
      </c>
      <c r="HG154">
        <v>7860.2</v>
      </c>
      <c r="HH154">
        <v>9999</v>
      </c>
      <c r="HI154">
        <v>9999</v>
      </c>
      <c r="HJ154">
        <v>922</v>
      </c>
      <c r="HK154">
        <v>4.97126</v>
      </c>
      <c r="HL154">
        <v>1.87388</v>
      </c>
      <c r="HM154">
        <v>1.87012</v>
      </c>
      <c r="HN154">
        <v>1.8696600000000001</v>
      </c>
      <c r="HO154">
        <v>1.8744000000000001</v>
      </c>
      <c r="HP154">
        <v>1.87103</v>
      </c>
      <c r="HQ154">
        <v>1.8665799999999999</v>
      </c>
      <c r="HR154">
        <v>1.87765</v>
      </c>
      <c r="HS154">
        <v>0</v>
      </c>
      <c r="HT154">
        <v>0</v>
      </c>
      <c r="HU154">
        <v>0</v>
      </c>
      <c r="HV154">
        <v>0</v>
      </c>
      <c r="HW154" t="s">
        <v>417</v>
      </c>
      <c r="HX154" t="s">
        <v>418</v>
      </c>
      <c r="HY154" t="s">
        <v>419</v>
      </c>
      <c r="HZ154" t="s">
        <v>419</v>
      </c>
      <c r="IA154" t="s">
        <v>419</v>
      </c>
      <c r="IB154" t="s">
        <v>419</v>
      </c>
      <c r="IC154">
        <v>0</v>
      </c>
      <c r="ID154">
        <v>100</v>
      </c>
      <c r="IE154">
        <v>100</v>
      </c>
      <c r="IF154">
        <v>-2.64</v>
      </c>
      <c r="IG154">
        <v>0.51029999999999998</v>
      </c>
      <c r="IH154">
        <v>-1.5492032321761531</v>
      </c>
      <c r="II154">
        <v>1.7196870422270779E-5</v>
      </c>
      <c r="IJ154">
        <v>-2.1741833173098589E-6</v>
      </c>
      <c r="IK154">
        <v>9.0595066644434051E-10</v>
      </c>
      <c r="IL154">
        <v>-9.5844304854189682E-2</v>
      </c>
      <c r="IM154">
        <v>-1.2435942757381079E-3</v>
      </c>
      <c r="IN154">
        <v>8.3241555849602686E-4</v>
      </c>
      <c r="IO154">
        <v>-6.8006265696850886E-6</v>
      </c>
      <c r="IP154">
        <v>17</v>
      </c>
      <c r="IQ154">
        <v>2050</v>
      </c>
      <c r="IR154">
        <v>3</v>
      </c>
      <c r="IS154">
        <v>34</v>
      </c>
      <c r="IT154">
        <v>117.8</v>
      </c>
      <c r="IU154">
        <v>117.9</v>
      </c>
      <c r="IV154">
        <v>2.0165999999999999</v>
      </c>
      <c r="IW154">
        <v>2.5268600000000001</v>
      </c>
      <c r="IX154">
        <v>1.49902</v>
      </c>
      <c r="IY154">
        <v>2.3034699999999999</v>
      </c>
      <c r="IZ154">
        <v>1.69678</v>
      </c>
      <c r="JA154">
        <v>2.3828100000000001</v>
      </c>
      <c r="JB154">
        <v>38.895099999999999</v>
      </c>
      <c r="JC154">
        <v>14.946300000000001</v>
      </c>
      <c r="JD154">
        <v>18</v>
      </c>
      <c r="JE154">
        <v>586.54200000000003</v>
      </c>
      <c r="JF154">
        <v>321.45999999999998</v>
      </c>
      <c r="JG154">
        <v>30.001799999999999</v>
      </c>
      <c r="JH154">
        <v>32.733499999999999</v>
      </c>
      <c r="JI154">
        <v>30.000399999999999</v>
      </c>
      <c r="JJ154">
        <v>32.546700000000001</v>
      </c>
      <c r="JK154">
        <v>32.527900000000002</v>
      </c>
      <c r="JL154">
        <v>40.433300000000003</v>
      </c>
      <c r="JM154">
        <v>20.894500000000001</v>
      </c>
      <c r="JN154">
        <v>100</v>
      </c>
      <c r="JO154">
        <v>30</v>
      </c>
      <c r="JP154">
        <v>929.83500000000004</v>
      </c>
      <c r="JQ154">
        <v>31.4831</v>
      </c>
      <c r="JR154">
        <v>98.874099999999999</v>
      </c>
      <c r="JS154">
        <v>98.732399999999998</v>
      </c>
    </row>
    <row r="155" spans="1:279" x14ac:dyDescent="0.2">
      <c r="A155">
        <v>140</v>
      </c>
      <c r="B155">
        <v>1658151566</v>
      </c>
      <c r="C155">
        <v>555</v>
      </c>
      <c r="D155" t="s">
        <v>698</v>
      </c>
      <c r="E155" t="s">
        <v>699</v>
      </c>
      <c r="F155">
        <v>4</v>
      </c>
      <c r="G155">
        <v>1658151563.6875</v>
      </c>
      <c r="H155">
        <f t="shared" si="100"/>
        <v>1.7124853670174515E-3</v>
      </c>
      <c r="I155">
        <f t="shared" si="101"/>
        <v>1.7124853670174516</v>
      </c>
      <c r="J155">
        <f t="shared" si="102"/>
        <v>9.8975159779876822</v>
      </c>
      <c r="K155">
        <f t="shared" si="103"/>
        <v>903.17637500000001</v>
      </c>
      <c r="L155">
        <f t="shared" si="104"/>
        <v>736.52885099266211</v>
      </c>
      <c r="M155">
        <f t="shared" si="105"/>
        <v>74.626210977208089</v>
      </c>
      <c r="N155">
        <f t="shared" si="106"/>
        <v>91.511188760006235</v>
      </c>
      <c r="O155">
        <f t="shared" si="107"/>
        <v>0.11056570908186378</v>
      </c>
      <c r="P155">
        <f t="shared" si="108"/>
        <v>2.7677969789725942</v>
      </c>
      <c r="Q155">
        <f t="shared" si="109"/>
        <v>0.10816930803600611</v>
      </c>
      <c r="R155">
        <f t="shared" si="110"/>
        <v>6.7816798648369314E-2</v>
      </c>
      <c r="S155">
        <f t="shared" si="111"/>
        <v>194.43117749999999</v>
      </c>
      <c r="T155">
        <f t="shared" si="112"/>
        <v>33.235333017741219</v>
      </c>
      <c r="U155">
        <f t="shared" si="113"/>
        <v>32.406662500000003</v>
      </c>
      <c r="V155">
        <f t="shared" si="114"/>
        <v>4.8861002683570049</v>
      </c>
      <c r="W155">
        <f t="shared" si="115"/>
        <v>68.148351605421482</v>
      </c>
      <c r="X155">
        <f t="shared" si="116"/>
        <v>3.3471989487568568</v>
      </c>
      <c r="Y155">
        <f t="shared" si="117"/>
        <v>4.9116359675683974</v>
      </c>
      <c r="Z155">
        <f t="shared" si="118"/>
        <v>1.5389013196001482</v>
      </c>
      <c r="AA155">
        <f t="shared" si="119"/>
        <v>-75.520604685469607</v>
      </c>
      <c r="AB155">
        <f t="shared" si="120"/>
        <v>13.78769429548591</v>
      </c>
      <c r="AC155">
        <f t="shared" si="121"/>
        <v>1.1347527150976677</v>
      </c>
      <c r="AD155">
        <f t="shared" si="122"/>
        <v>133.83301982511398</v>
      </c>
      <c r="AE155">
        <f t="shared" si="123"/>
        <v>19.674923625373005</v>
      </c>
      <c r="AF155">
        <f t="shared" si="124"/>
        <v>1.7082634798581529</v>
      </c>
      <c r="AG155">
        <f t="shared" si="125"/>
        <v>9.8975159779876822</v>
      </c>
      <c r="AH155">
        <v>953.28951889006032</v>
      </c>
      <c r="AI155">
        <v>937.1593696969702</v>
      </c>
      <c r="AJ155">
        <v>1.7243592621754771</v>
      </c>
      <c r="AK155">
        <v>63.439053204931277</v>
      </c>
      <c r="AL155">
        <f t="shared" si="126"/>
        <v>1.7124853670174516</v>
      </c>
      <c r="AM155">
        <v>31.51123480851675</v>
      </c>
      <c r="AN155">
        <v>33.03896666666666</v>
      </c>
      <c r="AO155">
        <v>2.639948547865599E-5</v>
      </c>
      <c r="AP155">
        <v>87.696171181003294</v>
      </c>
      <c r="AQ155">
        <v>98</v>
      </c>
      <c r="AR155">
        <v>15</v>
      </c>
      <c r="AS155">
        <f t="shared" si="127"/>
        <v>1</v>
      </c>
      <c r="AT155">
        <f t="shared" si="128"/>
        <v>0</v>
      </c>
      <c r="AU155">
        <f t="shared" si="129"/>
        <v>47419.49973725983</v>
      </c>
      <c r="AV155" t="s">
        <v>412</v>
      </c>
      <c r="AW155" t="s">
        <v>412</v>
      </c>
      <c r="AX155">
        <v>0</v>
      </c>
      <c r="AY155">
        <v>0</v>
      </c>
      <c r="AZ155" t="e">
        <f t="shared" si="130"/>
        <v>#DIV/0!</v>
      </c>
      <c r="BA155">
        <v>0</v>
      </c>
      <c r="BB155" t="s">
        <v>412</v>
      </c>
      <c r="BC155" t="s">
        <v>412</v>
      </c>
      <c r="BD155">
        <v>0</v>
      </c>
      <c r="BE155">
        <v>0</v>
      </c>
      <c r="BF155" t="e">
        <f t="shared" si="131"/>
        <v>#DIV/0!</v>
      </c>
      <c r="BG155">
        <v>0.5</v>
      </c>
      <c r="BH155">
        <f t="shared" si="132"/>
        <v>1009.4752499999998</v>
      </c>
      <c r="BI155">
        <f t="shared" si="133"/>
        <v>9.8975159779876822</v>
      </c>
      <c r="BJ155" t="e">
        <f t="shared" si="134"/>
        <v>#DIV/0!</v>
      </c>
      <c r="BK155">
        <f t="shared" si="135"/>
        <v>9.8046148015889286E-3</v>
      </c>
      <c r="BL155" t="e">
        <f t="shared" si="136"/>
        <v>#DIV/0!</v>
      </c>
      <c r="BM155" t="e">
        <f t="shared" si="137"/>
        <v>#DIV/0!</v>
      </c>
      <c r="BN155" t="s">
        <v>412</v>
      </c>
      <c r="BO155">
        <v>0</v>
      </c>
      <c r="BP155" t="e">
        <f t="shared" si="138"/>
        <v>#DIV/0!</v>
      </c>
      <c r="BQ155" t="e">
        <f t="shared" si="139"/>
        <v>#DIV/0!</v>
      </c>
      <c r="BR155" t="e">
        <f t="shared" si="140"/>
        <v>#DIV/0!</v>
      </c>
      <c r="BS155" t="e">
        <f t="shared" si="141"/>
        <v>#DIV/0!</v>
      </c>
      <c r="BT155" t="e">
        <f t="shared" si="142"/>
        <v>#DIV/0!</v>
      </c>
      <c r="BU155" t="e">
        <f t="shared" si="143"/>
        <v>#DIV/0!</v>
      </c>
      <c r="BV155" t="e">
        <f t="shared" si="144"/>
        <v>#DIV/0!</v>
      </c>
      <c r="BW155" t="e">
        <f t="shared" si="145"/>
        <v>#DIV/0!</v>
      </c>
      <c r="BX155" t="s">
        <v>412</v>
      </c>
      <c r="BY155" t="s">
        <v>412</v>
      </c>
      <c r="BZ155" t="s">
        <v>412</v>
      </c>
      <c r="CA155" t="s">
        <v>412</v>
      </c>
      <c r="CB155" t="s">
        <v>412</v>
      </c>
      <c r="CC155" t="s">
        <v>412</v>
      </c>
      <c r="CD155" t="s">
        <v>412</v>
      </c>
      <c r="CE155" t="s">
        <v>412</v>
      </c>
      <c r="CF155">
        <v>253</v>
      </c>
      <c r="CG155">
        <v>1000</v>
      </c>
      <c r="CH155" t="s">
        <v>413</v>
      </c>
      <c r="CI155">
        <v>1110.1500000000001</v>
      </c>
      <c r="CJ155">
        <v>1175.8634999999999</v>
      </c>
      <c r="CK155">
        <v>1152.67</v>
      </c>
      <c r="CL155">
        <v>1.3005735999999999E-4</v>
      </c>
      <c r="CM155">
        <v>6.5004835999999994E-4</v>
      </c>
      <c r="CN155">
        <v>4.7597999359999997E-2</v>
      </c>
      <c r="CO155">
        <v>5.5000000000000003E-4</v>
      </c>
      <c r="CP155">
        <f t="shared" si="146"/>
        <v>1199.95625</v>
      </c>
      <c r="CQ155">
        <f t="shared" si="147"/>
        <v>1009.4752499999998</v>
      </c>
      <c r="CR155">
        <f t="shared" si="148"/>
        <v>0.84126004593917481</v>
      </c>
      <c r="CS155">
        <f t="shared" si="149"/>
        <v>0.16203188866260748</v>
      </c>
      <c r="CT155">
        <v>6</v>
      </c>
      <c r="CU155">
        <v>0.5</v>
      </c>
      <c r="CV155" t="s">
        <v>414</v>
      </c>
      <c r="CW155">
        <v>2</v>
      </c>
      <c r="CX155" t="b">
        <v>1</v>
      </c>
      <c r="CY155">
        <v>1658151563.6875</v>
      </c>
      <c r="CZ155">
        <v>903.17637500000001</v>
      </c>
      <c r="DA155">
        <v>922.75362500000006</v>
      </c>
      <c r="DB155">
        <v>33.035424999999996</v>
      </c>
      <c r="DC155">
        <v>31.511312499999999</v>
      </c>
      <c r="DD155">
        <v>905.820875</v>
      </c>
      <c r="DE155">
        <v>32.525112500000013</v>
      </c>
      <c r="DF155">
        <v>650.27887499999997</v>
      </c>
      <c r="DG155">
        <v>101.22150000000001</v>
      </c>
      <c r="DH155">
        <v>0.100004075</v>
      </c>
      <c r="DI155">
        <v>32.499062500000001</v>
      </c>
      <c r="DJ155">
        <v>999.9</v>
      </c>
      <c r="DK155">
        <v>32.406662500000003</v>
      </c>
      <c r="DL155">
        <v>0</v>
      </c>
      <c r="DM155">
        <v>0</v>
      </c>
      <c r="DN155">
        <v>8995.3137499999993</v>
      </c>
      <c r="DO155">
        <v>0</v>
      </c>
      <c r="DP155">
        <v>0.27425300000000002</v>
      </c>
      <c r="DQ155">
        <v>-19.577175</v>
      </c>
      <c r="DR155">
        <v>934.0328750000001</v>
      </c>
      <c r="DS155">
        <v>952.77687500000002</v>
      </c>
      <c r="DT155">
        <v>1.52410125</v>
      </c>
      <c r="DU155">
        <v>922.75362500000006</v>
      </c>
      <c r="DV155">
        <v>31.511312499999999</v>
      </c>
      <c r="DW155">
        <v>3.3439000000000001</v>
      </c>
      <c r="DX155">
        <v>3.1896300000000002</v>
      </c>
      <c r="DY155">
        <v>25.847337499999998</v>
      </c>
      <c r="DZ155">
        <v>25.052412499999999</v>
      </c>
      <c r="EA155">
        <v>1199.95625</v>
      </c>
      <c r="EB155">
        <v>0.95800050000000003</v>
      </c>
      <c r="EC155">
        <v>4.1999374999999999E-2</v>
      </c>
      <c r="ED155">
        <v>0</v>
      </c>
      <c r="EE155">
        <v>2.6051375000000001</v>
      </c>
      <c r="EF155">
        <v>0</v>
      </c>
      <c r="EG155">
        <v>11531.8125</v>
      </c>
      <c r="EH155">
        <v>9554.6462499999998</v>
      </c>
      <c r="EI155">
        <v>46.5</v>
      </c>
      <c r="EJ155">
        <v>48.734250000000003</v>
      </c>
      <c r="EK155">
        <v>47.976374999999997</v>
      </c>
      <c r="EL155">
        <v>46.936999999999998</v>
      </c>
      <c r="EM155">
        <v>46.202749999999988</v>
      </c>
      <c r="EN155">
        <v>1149.5562500000001</v>
      </c>
      <c r="EO155">
        <v>50.4</v>
      </c>
      <c r="EP155">
        <v>0</v>
      </c>
      <c r="EQ155">
        <v>594072.70000004768</v>
      </c>
      <c r="ER155">
        <v>0</v>
      </c>
      <c r="ES155">
        <v>2.6494038461538461</v>
      </c>
      <c r="ET155">
        <v>-0.58474188019204743</v>
      </c>
      <c r="EU155">
        <v>-290.24273454969438</v>
      </c>
      <c r="EV155">
        <v>11570.07692307692</v>
      </c>
      <c r="EW155">
        <v>15</v>
      </c>
      <c r="EX155">
        <v>1658144494.0999999</v>
      </c>
      <c r="EY155" t="s">
        <v>415</v>
      </c>
      <c r="EZ155">
        <v>1658144494.0999999</v>
      </c>
      <c r="FA155">
        <v>1658144488.0999999</v>
      </c>
      <c r="FB155">
        <v>9</v>
      </c>
      <c r="FC155">
        <v>-0.39</v>
      </c>
      <c r="FD155">
        <v>0.129</v>
      </c>
      <c r="FE155">
        <v>-1.6950000000000001</v>
      </c>
      <c r="FF155">
        <v>0.501</v>
      </c>
      <c r="FG155">
        <v>420</v>
      </c>
      <c r="FH155">
        <v>31</v>
      </c>
      <c r="FI155">
        <v>0.32</v>
      </c>
      <c r="FJ155">
        <v>0.13</v>
      </c>
      <c r="FK155">
        <v>-19.364739024390239</v>
      </c>
      <c r="FL155">
        <v>-1.198599303135915</v>
      </c>
      <c r="FM155">
        <v>0.1312947250218392</v>
      </c>
      <c r="FN155">
        <v>0</v>
      </c>
      <c r="FO155">
        <v>2.626070588235295</v>
      </c>
      <c r="FP155">
        <v>0.26862948630512151</v>
      </c>
      <c r="FQ155">
        <v>0.2015054626750582</v>
      </c>
      <c r="FR155">
        <v>1</v>
      </c>
      <c r="FS155">
        <v>1.516453170731707</v>
      </c>
      <c r="FT155">
        <v>5.6306132404182987E-2</v>
      </c>
      <c r="FU155">
        <v>5.6190804902774612E-3</v>
      </c>
      <c r="FV155">
        <v>1</v>
      </c>
      <c r="FW155">
        <v>2</v>
      </c>
      <c r="FX155">
        <v>3</v>
      </c>
      <c r="FY155" t="s">
        <v>428</v>
      </c>
      <c r="FZ155">
        <v>3.37216</v>
      </c>
      <c r="GA155">
        <v>2.89364</v>
      </c>
      <c r="GB155">
        <v>0.17122899999999999</v>
      </c>
      <c r="GC155">
        <v>0.17573</v>
      </c>
      <c r="GD155">
        <v>0.13852600000000001</v>
      </c>
      <c r="GE155">
        <v>0.137072</v>
      </c>
      <c r="GF155">
        <v>28781.4</v>
      </c>
      <c r="GG155">
        <v>24886.1</v>
      </c>
      <c r="GH155">
        <v>31030.7</v>
      </c>
      <c r="GI155">
        <v>28127.5</v>
      </c>
      <c r="GJ155">
        <v>35203.699999999997</v>
      </c>
      <c r="GK155">
        <v>34243.699999999997</v>
      </c>
      <c r="GL155">
        <v>40439.599999999999</v>
      </c>
      <c r="GM155">
        <v>39200.300000000003</v>
      </c>
      <c r="GN155">
        <v>2.20668</v>
      </c>
      <c r="GO155">
        <v>1.6677500000000001</v>
      </c>
      <c r="GP155">
        <v>0</v>
      </c>
      <c r="GQ155">
        <v>0.101119</v>
      </c>
      <c r="GR155">
        <v>999.9</v>
      </c>
      <c r="GS155">
        <v>30.7621</v>
      </c>
      <c r="GT155">
        <v>66.599999999999994</v>
      </c>
      <c r="GU155">
        <v>34.5</v>
      </c>
      <c r="GV155">
        <v>36.149799999999999</v>
      </c>
      <c r="GW155">
        <v>50.93</v>
      </c>
      <c r="GX155">
        <v>44.210700000000003</v>
      </c>
      <c r="GY155">
        <v>1</v>
      </c>
      <c r="GZ155">
        <v>0.40269300000000002</v>
      </c>
      <c r="HA155">
        <v>0.59479300000000002</v>
      </c>
      <c r="HB155">
        <v>20.2134</v>
      </c>
      <c r="HC155">
        <v>5.2145900000000003</v>
      </c>
      <c r="HD155">
        <v>11.9686</v>
      </c>
      <c r="HE155">
        <v>4.9911000000000003</v>
      </c>
      <c r="HF155">
        <v>3.2925</v>
      </c>
      <c r="HG155">
        <v>7860.5</v>
      </c>
      <c r="HH155">
        <v>9999</v>
      </c>
      <c r="HI155">
        <v>9999</v>
      </c>
      <c r="HJ155">
        <v>922</v>
      </c>
      <c r="HK155">
        <v>4.9712699999999996</v>
      </c>
      <c r="HL155">
        <v>1.87384</v>
      </c>
      <c r="HM155">
        <v>1.8701300000000001</v>
      </c>
      <c r="HN155">
        <v>1.8696600000000001</v>
      </c>
      <c r="HO155">
        <v>1.8744000000000001</v>
      </c>
      <c r="HP155">
        <v>1.87103</v>
      </c>
      <c r="HQ155">
        <v>1.8665499999999999</v>
      </c>
      <c r="HR155">
        <v>1.8776600000000001</v>
      </c>
      <c r="HS155">
        <v>0</v>
      </c>
      <c r="HT155">
        <v>0</v>
      </c>
      <c r="HU155">
        <v>0</v>
      </c>
      <c r="HV155">
        <v>0</v>
      </c>
      <c r="HW155" t="s">
        <v>417</v>
      </c>
      <c r="HX155" t="s">
        <v>418</v>
      </c>
      <c r="HY155" t="s">
        <v>419</v>
      </c>
      <c r="HZ155" t="s">
        <v>419</v>
      </c>
      <c r="IA155" t="s">
        <v>419</v>
      </c>
      <c r="IB155" t="s">
        <v>419</v>
      </c>
      <c r="IC155">
        <v>0</v>
      </c>
      <c r="ID155">
        <v>100</v>
      </c>
      <c r="IE155">
        <v>100</v>
      </c>
      <c r="IF155">
        <v>-2.65</v>
      </c>
      <c r="IG155">
        <v>0.51049999999999995</v>
      </c>
      <c r="IH155">
        <v>-1.5492032321761531</v>
      </c>
      <c r="II155">
        <v>1.7196870422270779E-5</v>
      </c>
      <c r="IJ155">
        <v>-2.1741833173098589E-6</v>
      </c>
      <c r="IK155">
        <v>9.0595066644434051E-10</v>
      </c>
      <c r="IL155">
        <v>-9.5844304854189682E-2</v>
      </c>
      <c r="IM155">
        <v>-1.2435942757381079E-3</v>
      </c>
      <c r="IN155">
        <v>8.3241555849602686E-4</v>
      </c>
      <c r="IO155">
        <v>-6.8006265696850886E-6</v>
      </c>
      <c r="IP155">
        <v>17</v>
      </c>
      <c r="IQ155">
        <v>2050</v>
      </c>
      <c r="IR155">
        <v>3</v>
      </c>
      <c r="IS155">
        <v>34</v>
      </c>
      <c r="IT155">
        <v>117.9</v>
      </c>
      <c r="IU155">
        <v>118</v>
      </c>
      <c r="IV155">
        <v>2.02881</v>
      </c>
      <c r="IW155">
        <v>2.5293000000000001</v>
      </c>
      <c r="IX155">
        <v>1.49902</v>
      </c>
      <c r="IY155">
        <v>2.3034699999999999</v>
      </c>
      <c r="IZ155">
        <v>1.69678</v>
      </c>
      <c r="JA155">
        <v>2.34497</v>
      </c>
      <c r="JB155">
        <v>38.919800000000002</v>
      </c>
      <c r="JC155">
        <v>14.9376</v>
      </c>
      <c r="JD155">
        <v>18</v>
      </c>
      <c r="JE155">
        <v>586.80100000000004</v>
      </c>
      <c r="JF155">
        <v>321.428</v>
      </c>
      <c r="JG155">
        <v>30.001799999999999</v>
      </c>
      <c r="JH155">
        <v>32.736400000000003</v>
      </c>
      <c r="JI155">
        <v>30.000499999999999</v>
      </c>
      <c r="JJ155">
        <v>32.549599999999998</v>
      </c>
      <c r="JK155">
        <v>32.531700000000001</v>
      </c>
      <c r="JL155">
        <v>40.6738</v>
      </c>
      <c r="JM155">
        <v>20.894500000000001</v>
      </c>
      <c r="JN155">
        <v>100</v>
      </c>
      <c r="JO155">
        <v>30</v>
      </c>
      <c r="JP155">
        <v>936.53399999999999</v>
      </c>
      <c r="JQ155">
        <v>31.468900000000001</v>
      </c>
      <c r="JR155">
        <v>98.875299999999996</v>
      </c>
      <c r="JS155">
        <v>98.73</v>
      </c>
    </row>
    <row r="156" spans="1:279" x14ac:dyDescent="0.2">
      <c r="A156">
        <v>141</v>
      </c>
      <c r="B156">
        <v>1658151570</v>
      </c>
      <c r="C156">
        <v>559</v>
      </c>
      <c r="D156" t="s">
        <v>700</v>
      </c>
      <c r="E156" t="s">
        <v>701</v>
      </c>
      <c r="F156">
        <v>4</v>
      </c>
      <c r="G156">
        <v>1658151568</v>
      </c>
      <c r="H156">
        <f t="shared" si="100"/>
        <v>1.7182615075481322E-3</v>
      </c>
      <c r="I156">
        <f t="shared" si="101"/>
        <v>1.7182615075481322</v>
      </c>
      <c r="J156">
        <f t="shared" si="102"/>
        <v>9.9756842264230752</v>
      </c>
      <c r="K156">
        <f t="shared" si="103"/>
        <v>910.38857142857137</v>
      </c>
      <c r="L156">
        <f t="shared" si="104"/>
        <v>743.06956629751562</v>
      </c>
      <c r="M156">
        <f t="shared" si="105"/>
        <v>75.290193986569406</v>
      </c>
      <c r="N156">
        <f t="shared" si="106"/>
        <v>92.243492742601504</v>
      </c>
      <c r="O156">
        <f t="shared" si="107"/>
        <v>0.11105673035670154</v>
      </c>
      <c r="P156">
        <f t="shared" si="108"/>
        <v>2.7642979807368295</v>
      </c>
      <c r="Q156">
        <f t="shared" si="109"/>
        <v>0.10863625983987935</v>
      </c>
      <c r="R156">
        <f t="shared" si="110"/>
        <v>6.811073824934151E-2</v>
      </c>
      <c r="S156">
        <f t="shared" si="111"/>
        <v>194.44089599999998</v>
      </c>
      <c r="T156">
        <f t="shared" si="112"/>
        <v>33.237254108612994</v>
      </c>
      <c r="U156">
        <f t="shared" si="113"/>
        <v>32.404299999999999</v>
      </c>
      <c r="V156">
        <f t="shared" si="114"/>
        <v>4.8854488848202973</v>
      </c>
      <c r="W156">
        <f t="shared" si="115"/>
        <v>68.154087798880852</v>
      </c>
      <c r="X156">
        <f t="shared" si="116"/>
        <v>3.3479678362746297</v>
      </c>
      <c r="Y156">
        <f t="shared" si="117"/>
        <v>4.9123507399208508</v>
      </c>
      <c r="Z156">
        <f t="shared" si="118"/>
        <v>1.5374810485456676</v>
      </c>
      <c r="AA156">
        <f t="shared" si="119"/>
        <v>-75.775332482872628</v>
      </c>
      <c r="AB156">
        <f t="shared" si="120"/>
        <v>14.506892375332487</v>
      </c>
      <c r="AC156">
        <f t="shared" si="121"/>
        <v>1.1954566005466194</v>
      </c>
      <c r="AD156">
        <f t="shared" si="122"/>
        <v>134.36791249300646</v>
      </c>
      <c r="AE156">
        <f t="shared" si="123"/>
        <v>19.820711720783812</v>
      </c>
      <c r="AF156">
        <f t="shared" si="124"/>
        <v>1.7155920994548888</v>
      </c>
      <c r="AG156">
        <f t="shared" si="125"/>
        <v>9.9756842264230752</v>
      </c>
      <c r="AH156">
        <v>960.36091667649339</v>
      </c>
      <c r="AI156">
        <v>944.10496363636378</v>
      </c>
      <c r="AJ156">
        <v>1.7375854194267799</v>
      </c>
      <c r="AK156">
        <v>63.439053204931277</v>
      </c>
      <c r="AL156">
        <f t="shared" si="126"/>
        <v>1.7182615075481322</v>
      </c>
      <c r="AM156">
        <v>31.511863469681099</v>
      </c>
      <c r="AN156">
        <v>33.044665454545438</v>
      </c>
      <c r="AO156">
        <v>3.8105594819695562E-5</v>
      </c>
      <c r="AP156">
        <v>87.696171181003294</v>
      </c>
      <c r="AQ156">
        <v>98</v>
      </c>
      <c r="AR156">
        <v>15</v>
      </c>
      <c r="AS156">
        <f t="shared" si="127"/>
        <v>1</v>
      </c>
      <c r="AT156">
        <f t="shared" si="128"/>
        <v>0</v>
      </c>
      <c r="AU156">
        <f t="shared" si="129"/>
        <v>47322.703399581267</v>
      </c>
      <c r="AV156" t="s">
        <v>412</v>
      </c>
      <c r="AW156" t="s">
        <v>412</v>
      </c>
      <c r="AX156">
        <v>0</v>
      </c>
      <c r="AY156">
        <v>0</v>
      </c>
      <c r="AZ156" t="e">
        <f t="shared" si="130"/>
        <v>#DIV/0!</v>
      </c>
      <c r="BA156">
        <v>0</v>
      </c>
      <c r="BB156" t="s">
        <v>412</v>
      </c>
      <c r="BC156" t="s">
        <v>412</v>
      </c>
      <c r="BD156">
        <v>0</v>
      </c>
      <c r="BE156">
        <v>0</v>
      </c>
      <c r="BF156" t="e">
        <f t="shared" si="131"/>
        <v>#DIV/0!</v>
      </c>
      <c r="BG156">
        <v>0.5</v>
      </c>
      <c r="BH156">
        <f t="shared" si="132"/>
        <v>1009.5264000000001</v>
      </c>
      <c r="BI156">
        <f t="shared" si="133"/>
        <v>9.9756842264230752</v>
      </c>
      <c r="BJ156" t="e">
        <f t="shared" si="134"/>
        <v>#DIV/0!</v>
      </c>
      <c r="BK156">
        <f t="shared" si="135"/>
        <v>9.8815486414452099E-3</v>
      </c>
      <c r="BL156" t="e">
        <f t="shared" si="136"/>
        <v>#DIV/0!</v>
      </c>
      <c r="BM156" t="e">
        <f t="shared" si="137"/>
        <v>#DIV/0!</v>
      </c>
      <c r="BN156" t="s">
        <v>412</v>
      </c>
      <c r="BO156">
        <v>0</v>
      </c>
      <c r="BP156" t="e">
        <f t="shared" si="138"/>
        <v>#DIV/0!</v>
      </c>
      <c r="BQ156" t="e">
        <f t="shared" si="139"/>
        <v>#DIV/0!</v>
      </c>
      <c r="BR156" t="e">
        <f t="shared" si="140"/>
        <v>#DIV/0!</v>
      </c>
      <c r="BS156" t="e">
        <f t="shared" si="141"/>
        <v>#DIV/0!</v>
      </c>
      <c r="BT156" t="e">
        <f t="shared" si="142"/>
        <v>#DIV/0!</v>
      </c>
      <c r="BU156" t="e">
        <f t="shared" si="143"/>
        <v>#DIV/0!</v>
      </c>
      <c r="BV156" t="e">
        <f t="shared" si="144"/>
        <v>#DIV/0!</v>
      </c>
      <c r="BW156" t="e">
        <f t="shared" si="145"/>
        <v>#DIV/0!</v>
      </c>
      <c r="BX156" t="s">
        <v>412</v>
      </c>
      <c r="BY156" t="s">
        <v>412</v>
      </c>
      <c r="BZ156" t="s">
        <v>412</v>
      </c>
      <c r="CA156" t="s">
        <v>412</v>
      </c>
      <c r="CB156" t="s">
        <v>412</v>
      </c>
      <c r="CC156" t="s">
        <v>412</v>
      </c>
      <c r="CD156" t="s">
        <v>412</v>
      </c>
      <c r="CE156" t="s">
        <v>412</v>
      </c>
      <c r="CF156">
        <v>253</v>
      </c>
      <c r="CG156">
        <v>1000</v>
      </c>
      <c r="CH156" t="s">
        <v>413</v>
      </c>
      <c r="CI156">
        <v>1110.1500000000001</v>
      </c>
      <c r="CJ156">
        <v>1175.8634999999999</v>
      </c>
      <c r="CK156">
        <v>1152.67</v>
      </c>
      <c r="CL156">
        <v>1.3005735999999999E-4</v>
      </c>
      <c r="CM156">
        <v>6.5004835999999994E-4</v>
      </c>
      <c r="CN156">
        <v>4.7597999359999997E-2</v>
      </c>
      <c r="CO156">
        <v>5.5000000000000003E-4</v>
      </c>
      <c r="CP156">
        <f t="shared" si="146"/>
        <v>1200.017142857143</v>
      </c>
      <c r="CQ156">
        <f t="shared" si="147"/>
        <v>1009.5264000000001</v>
      </c>
      <c r="CR156">
        <f t="shared" si="148"/>
        <v>0.84125998200025709</v>
      </c>
      <c r="CS156">
        <f t="shared" si="149"/>
        <v>0.16203176526049626</v>
      </c>
      <c r="CT156">
        <v>6</v>
      </c>
      <c r="CU156">
        <v>0.5</v>
      </c>
      <c r="CV156" t="s">
        <v>414</v>
      </c>
      <c r="CW156">
        <v>2</v>
      </c>
      <c r="CX156" t="b">
        <v>1</v>
      </c>
      <c r="CY156">
        <v>1658151568</v>
      </c>
      <c r="CZ156">
        <v>910.38857142857137</v>
      </c>
      <c r="DA156">
        <v>930.11771428571433</v>
      </c>
      <c r="DB156">
        <v>33.042457142857153</v>
      </c>
      <c r="DC156">
        <v>31.51182857142857</v>
      </c>
      <c r="DD156">
        <v>913.04514285714299</v>
      </c>
      <c r="DE156">
        <v>32.531928571428573</v>
      </c>
      <c r="DF156">
        <v>650.28371428571438</v>
      </c>
      <c r="DG156">
        <v>101.2231428571429</v>
      </c>
      <c r="DH156">
        <v>0.1000675142857143</v>
      </c>
      <c r="DI156">
        <v>32.501642857142862</v>
      </c>
      <c r="DJ156">
        <v>999.89999999999986</v>
      </c>
      <c r="DK156">
        <v>32.404299999999999</v>
      </c>
      <c r="DL156">
        <v>0</v>
      </c>
      <c r="DM156">
        <v>0</v>
      </c>
      <c r="DN156">
        <v>8976.6057142857153</v>
      </c>
      <c r="DO156">
        <v>0</v>
      </c>
      <c r="DP156">
        <v>0.27425300000000002</v>
      </c>
      <c r="DQ156">
        <v>-19.72897142857143</v>
      </c>
      <c r="DR156">
        <v>941.49800000000016</v>
      </c>
      <c r="DS156">
        <v>960.38100000000009</v>
      </c>
      <c r="DT156">
        <v>1.5306614285714291</v>
      </c>
      <c r="DU156">
        <v>930.11771428571433</v>
      </c>
      <c r="DV156">
        <v>31.51182857142857</v>
      </c>
      <c r="DW156">
        <v>3.3446600000000002</v>
      </c>
      <c r="DX156">
        <v>3.189721428571429</v>
      </c>
      <c r="DY156">
        <v>25.851200000000009</v>
      </c>
      <c r="DZ156">
        <v>25.05291428571428</v>
      </c>
      <c r="EA156">
        <v>1200.017142857143</v>
      </c>
      <c r="EB156">
        <v>0.95800299999999994</v>
      </c>
      <c r="EC156">
        <v>4.1996699999999998E-2</v>
      </c>
      <c r="ED156">
        <v>0</v>
      </c>
      <c r="EE156">
        <v>2.5941714285714279</v>
      </c>
      <c r="EF156">
        <v>0</v>
      </c>
      <c r="EG156">
        <v>11532</v>
      </c>
      <c r="EH156">
        <v>9555.1214285714286</v>
      </c>
      <c r="EI156">
        <v>46.544285714285706</v>
      </c>
      <c r="EJ156">
        <v>48.75</v>
      </c>
      <c r="EK156">
        <v>47.982000000000014</v>
      </c>
      <c r="EL156">
        <v>46.919285714285721</v>
      </c>
      <c r="EM156">
        <v>46.214000000000013</v>
      </c>
      <c r="EN156">
        <v>1149.6171428571431</v>
      </c>
      <c r="EO156">
        <v>50.399999999999991</v>
      </c>
      <c r="EP156">
        <v>0</v>
      </c>
      <c r="EQ156">
        <v>594076.90000009537</v>
      </c>
      <c r="ER156">
        <v>0</v>
      </c>
      <c r="ES156">
        <v>2.602884</v>
      </c>
      <c r="ET156">
        <v>-0.61949999670799394</v>
      </c>
      <c r="EU156">
        <v>-325.51538462818291</v>
      </c>
      <c r="EV156">
        <v>11554.188</v>
      </c>
      <c r="EW156">
        <v>15</v>
      </c>
      <c r="EX156">
        <v>1658144494.0999999</v>
      </c>
      <c r="EY156" t="s">
        <v>415</v>
      </c>
      <c r="EZ156">
        <v>1658144494.0999999</v>
      </c>
      <c r="FA156">
        <v>1658144488.0999999</v>
      </c>
      <c r="FB156">
        <v>9</v>
      </c>
      <c r="FC156">
        <v>-0.39</v>
      </c>
      <c r="FD156">
        <v>0.129</v>
      </c>
      <c r="FE156">
        <v>-1.6950000000000001</v>
      </c>
      <c r="FF156">
        <v>0.501</v>
      </c>
      <c r="FG156">
        <v>420</v>
      </c>
      <c r="FH156">
        <v>31</v>
      </c>
      <c r="FI156">
        <v>0.32</v>
      </c>
      <c r="FJ156">
        <v>0.13</v>
      </c>
      <c r="FK156">
        <v>-19.464600000000001</v>
      </c>
      <c r="FL156">
        <v>-1.487905923344905</v>
      </c>
      <c r="FM156">
        <v>0.1579245744636098</v>
      </c>
      <c r="FN156">
        <v>0</v>
      </c>
      <c r="FO156">
        <v>2.6337382352941172</v>
      </c>
      <c r="FP156">
        <v>-0.48968525501417209</v>
      </c>
      <c r="FQ156">
        <v>0.21077258725475259</v>
      </c>
      <c r="FR156">
        <v>1</v>
      </c>
      <c r="FS156">
        <v>1.52064487804878</v>
      </c>
      <c r="FT156">
        <v>5.9953170731711303E-2</v>
      </c>
      <c r="FU156">
        <v>5.9973734584201181E-3</v>
      </c>
      <c r="FV156">
        <v>1</v>
      </c>
      <c r="FW156">
        <v>2</v>
      </c>
      <c r="FX156">
        <v>3</v>
      </c>
      <c r="FY156" t="s">
        <v>428</v>
      </c>
      <c r="FZ156">
        <v>3.3719399999999999</v>
      </c>
      <c r="GA156">
        <v>2.8935499999999998</v>
      </c>
      <c r="GB156">
        <v>0.17206099999999999</v>
      </c>
      <c r="GC156">
        <v>0.176569</v>
      </c>
      <c r="GD156">
        <v>0.138541</v>
      </c>
      <c r="GE156">
        <v>0.137074</v>
      </c>
      <c r="GF156">
        <v>28752</v>
      </c>
      <c r="GG156">
        <v>24860.5</v>
      </c>
      <c r="GH156">
        <v>31030.1</v>
      </c>
      <c r="GI156">
        <v>28127.3</v>
      </c>
      <c r="GJ156">
        <v>35202.699999999997</v>
      </c>
      <c r="GK156">
        <v>34243.199999999997</v>
      </c>
      <c r="GL156">
        <v>40439.1</v>
      </c>
      <c r="GM156">
        <v>39199.699999999997</v>
      </c>
      <c r="GN156">
        <v>2.2071999999999998</v>
      </c>
      <c r="GO156">
        <v>1.6674500000000001</v>
      </c>
      <c r="GP156">
        <v>0</v>
      </c>
      <c r="GQ156">
        <v>0.100739</v>
      </c>
      <c r="GR156">
        <v>999.9</v>
      </c>
      <c r="GS156">
        <v>30.769400000000001</v>
      </c>
      <c r="GT156">
        <v>66.599999999999994</v>
      </c>
      <c r="GU156">
        <v>34.5</v>
      </c>
      <c r="GV156">
        <v>36.144399999999997</v>
      </c>
      <c r="GW156">
        <v>50.75</v>
      </c>
      <c r="GX156">
        <v>44.783700000000003</v>
      </c>
      <c r="GY156">
        <v>1</v>
      </c>
      <c r="GZ156">
        <v>0.40294000000000002</v>
      </c>
      <c r="HA156">
        <v>0.60327299999999995</v>
      </c>
      <c r="HB156">
        <v>20.2133</v>
      </c>
      <c r="HC156">
        <v>5.2144399999999997</v>
      </c>
      <c r="HD156">
        <v>11.9689</v>
      </c>
      <c r="HE156">
        <v>4.9907000000000004</v>
      </c>
      <c r="HF156">
        <v>3.2924500000000001</v>
      </c>
      <c r="HG156">
        <v>7860.5</v>
      </c>
      <c r="HH156">
        <v>9999</v>
      </c>
      <c r="HI156">
        <v>9999</v>
      </c>
      <c r="HJ156">
        <v>922</v>
      </c>
      <c r="HK156">
        <v>4.9712500000000004</v>
      </c>
      <c r="HL156">
        <v>1.8738600000000001</v>
      </c>
      <c r="HM156">
        <v>1.87012</v>
      </c>
      <c r="HN156">
        <v>1.8696600000000001</v>
      </c>
      <c r="HO156">
        <v>1.87439</v>
      </c>
      <c r="HP156">
        <v>1.87103</v>
      </c>
      <c r="HQ156">
        <v>1.86653</v>
      </c>
      <c r="HR156">
        <v>1.8776200000000001</v>
      </c>
      <c r="HS156">
        <v>0</v>
      </c>
      <c r="HT156">
        <v>0</v>
      </c>
      <c r="HU156">
        <v>0</v>
      </c>
      <c r="HV156">
        <v>0</v>
      </c>
      <c r="HW156" t="s">
        <v>417</v>
      </c>
      <c r="HX156" t="s">
        <v>418</v>
      </c>
      <c r="HY156" t="s">
        <v>419</v>
      </c>
      <c r="HZ156" t="s">
        <v>419</v>
      </c>
      <c r="IA156" t="s">
        <v>419</v>
      </c>
      <c r="IB156" t="s">
        <v>419</v>
      </c>
      <c r="IC156">
        <v>0</v>
      </c>
      <c r="ID156">
        <v>100</v>
      </c>
      <c r="IE156">
        <v>100</v>
      </c>
      <c r="IF156">
        <v>-2.6619999999999999</v>
      </c>
      <c r="IG156">
        <v>0.51060000000000005</v>
      </c>
      <c r="IH156">
        <v>-1.5492032321761531</v>
      </c>
      <c r="II156">
        <v>1.7196870422270779E-5</v>
      </c>
      <c r="IJ156">
        <v>-2.1741833173098589E-6</v>
      </c>
      <c r="IK156">
        <v>9.0595066644434051E-10</v>
      </c>
      <c r="IL156">
        <v>-9.5844304854189682E-2</v>
      </c>
      <c r="IM156">
        <v>-1.2435942757381079E-3</v>
      </c>
      <c r="IN156">
        <v>8.3241555849602686E-4</v>
      </c>
      <c r="IO156">
        <v>-6.8006265696850886E-6</v>
      </c>
      <c r="IP156">
        <v>17</v>
      </c>
      <c r="IQ156">
        <v>2050</v>
      </c>
      <c r="IR156">
        <v>3</v>
      </c>
      <c r="IS156">
        <v>34</v>
      </c>
      <c r="IT156">
        <v>117.9</v>
      </c>
      <c r="IU156">
        <v>118</v>
      </c>
      <c r="IV156">
        <v>2.0410200000000001</v>
      </c>
      <c r="IW156">
        <v>2.5317400000000001</v>
      </c>
      <c r="IX156">
        <v>1.49902</v>
      </c>
      <c r="IY156">
        <v>2.3034699999999999</v>
      </c>
      <c r="IZ156">
        <v>1.69678</v>
      </c>
      <c r="JA156">
        <v>2.3046899999999999</v>
      </c>
      <c r="JB156">
        <v>38.919800000000002</v>
      </c>
      <c r="JC156">
        <v>14.928800000000001</v>
      </c>
      <c r="JD156">
        <v>18</v>
      </c>
      <c r="JE156">
        <v>587.20000000000005</v>
      </c>
      <c r="JF156">
        <v>321.29399999999998</v>
      </c>
      <c r="JG156">
        <v>30.002099999999999</v>
      </c>
      <c r="JH156">
        <v>32.7393</v>
      </c>
      <c r="JI156">
        <v>30.000399999999999</v>
      </c>
      <c r="JJ156">
        <v>32.552500000000002</v>
      </c>
      <c r="JK156">
        <v>32.535800000000002</v>
      </c>
      <c r="JL156">
        <v>40.913600000000002</v>
      </c>
      <c r="JM156">
        <v>20.894500000000001</v>
      </c>
      <c r="JN156">
        <v>100</v>
      </c>
      <c r="JO156">
        <v>30</v>
      </c>
      <c r="JP156">
        <v>943.29600000000005</v>
      </c>
      <c r="JQ156">
        <v>31.4557</v>
      </c>
      <c r="JR156">
        <v>98.873800000000003</v>
      </c>
      <c r="JS156">
        <v>98.728899999999996</v>
      </c>
    </row>
    <row r="157" spans="1:279" x14ac:dyDescent="0.2">
      <c r="A157">
        <v>142</v>
      </c>
      <c r="B157">
        <v>1658151574</v>
      </c>
      <c r="C157">
        <v>563</v>
      </c>
      <c r="D157" t="s">
        <v>702</v>
      </c>
      <c r="E157" t="s">
        <v>703</v>
      </c>
      <c r="F157">
        <v>4</v>
      </c>
      <c r="G157">
        <v>1658151571.6875</v>
      </c>
      <c r="H157">
        <f t="shared" si="100"/>
        <v>1.7232119695647936E-3</v>
      </c>
      <c r="I157">
        <f t="shared" si="101"/>
        <v>1.7232119695647936</v>
      </c>
      <c r="J157">
        <f t="shared" si="102"/>
        <v>9.8250451744450409</v>
      </c>
      <c r="K157">
        <f t="shared" si="103"/>
        <v>916.60800000000006</v>
      </c>
      <c r="L157">
        <f t="shared" si="104"/>
        <v>751.51563221650235</v>
      </c>
      <c r="M157">
        <f t="shared" si="105"/>
        <v>76.146076426571042</v>
      </c>
      <c r="N157">
        <f t="shared" si="106"/>
        <v>92.87378708989921</v>
      </c>
      <c r="O157">
        <f t="shared" si="107"/>
        <v>0.1112327517653099</v>
      </c>
      <c r="P157">
        <f t="shared" si="108"/>
        <v>2.7676955526444806</v>
      </c>
      <c r="Q157">
        <f t="shared" si="109"/>
        <v>0.10880760342358196</v>
      </c>
      <c r="R157">
        <f t="shared" si="110"/>
        <v>6.8218238253685504E-2</v>
      </c>
      <c r="S157">
        <f t="shared" si="111"/>
        <v>194.44055399999999</v>
      </c>
      <c r="T157">
        <f t="shared" si="112"/>
        <v>33.236872014057752</v>
      </c>
      <c r="U157">
        <f t="shared" si="113"/>
        <v>32.4132125</v>
      </c>
      <c r="V157">
        <f t="shared" si="114"/>
        <v>4.887906615919678</v>
      </c>
      <c r="W157">
        <f t="shared" si="115"/>
        <v>68.156859071716184</v>
      </c>
      <c r="X157">
        <f t="shared" si="116"/>
        <v>3.3484451926922802</v>
      </c>
      <c r="Y157">
        <f t="shared" si="117"/>
        <v>4.9128513817941215</v>
      </c>
      <c r="Z157">
        <f t="shared" si="118"/>
        <v>1.5394614232273978</v>
      </c>
      <c r="AA157">
        <f t="shared" si="119"/>
        <v>-75.993647857807403</v>
      </c>
      <c r="AB157">
        <f t="shared" si="120"/>
        <v>13.464518087700942</v>
      </c>
      <c r="AC157">
        <f t="shared" si="121"/>
        <v>1.1082548484974748</v>
      </c>
      <c r="AD157">
        <f t="shared" si="122"/>
        <v>133.01967907839099</v>
      </c>
      <c r="AE157">
        <f t="shared" si="123"/>
        <v>19.719132500929732</v>
      </c>
      <c r="AF157">
        <f t="shared" si="124"/>
        <v>1.7193107396456651</v>
      </c>
      <c r="AG157">
        <f t="shared" si="125"/>
        <v>9.8250451744450409</v>
      </c>
      <c r="AH157">
        <v>967.23086337507004</v>
      </c>
      <c r="AI157">
        <v>951.09470303030309</v>
      </c>
      <c r="AJ157">
        <v>1.7438314977301881</v>
      </c>
      <c r="AK157">
        <v>63.439053204931277</v>
      </c>
      <c r="AL157">
        <f t="shared" si="126"/>
        <v>1.7232119695647936</v>
      </c>
      <c r="AM157">
        <v>31.512709329601769</v>
      </c>
      <c r="AN157">
        <v>33.049876969696982</v>
      </c>
      <c r="AO157">
        <v>3.6483797236260193E-5</v>
      </c>
      <c r="AP157">
        <v>87.696171181003294</v>
      </c>
      <c r="AQ157">
        <v>98</v>
      </c>
      <c r="AR157">
        <v>15</v>
      </c>
      <c r="AS157">
        <f t="shared" si="127"/>
        <v>1</v>
      </c>
      <c r="AT157">
        <f t="shared" si="128"/>
        <v>0</v>
      </c>
      <c r="AU157">
        <f t="shared" si="129"/>
        <v>47416.036467671125</v>
      </c>
      <c r="AV157" t="s">
        <v>412</v>
      </c>
      <c r="AW157" t="s">
        <v>412</v>
      </c>
      <c r="AX157">
        <v>0</v>
      </c>
      <c r="AY157">
        <v>0</v>
      </c>
      <c r="AZ157" t="e">
        <f t="shared" si="130"/>
        <v>#DIV/0!</v>
      </c>
      <c r="BA157">
        <v>0</v>
      </c>
      <c r="BB157" t="s">
        <v>412</v>
      </c>
      <c r="BC157" t="s">
        <v>412</v>
      </c>
      <c r="BD157">
        <v>0</v>
      </c>
      <c r="BE157">
        <v>0</v>
      </c>
      <c r="BF157" t="e">
        <f t="shared" si="131"/>
        <v>#DIV/0!</v>
      </c>
      <c r="BG157">
        <v>0.5</v>
      </c>
      <c r="BH157">
        <f t="shared" si="132"/>
        <v>1009.5246</v>
      </c>
      <c r="BI157">
        <f t="shared" si="133"/>
        <v>9.8250451744450409</v>
      </c>
      <c r="BJ157" t="e">
        <f t="shared" si="134"/>
        <v>#DIV/0!</v>
      </c>
      <c r="BK157">
        <f t="shared" si="135"/>
        <v>9.732348448413284E-3</v>
      </c>
      <c r="BL157" t="e">
        <f t="shared" si="136"/>
        <v>#DIV/0!</v>
      </c>
      <c r="BM157" t="e">
        <f t="shared" si="137"/>
        <v>#DIV/0!</v>
      </c>
      <c r="BN157" t="s">
        <v>412</v>
      </c>
      <c r="BO157">
        <v>0</v>
      </c>
      <c r="BP157" t="e">
        <f t="shared" si="138"/>
        <v>#DIV/0!</v>
      </c>
      <c r="BQ157" t="e">
        <f t="shared" si="139"/>
        <v>#DIV/0!</v>
      </c>
      <c r="BR157" t="e">
        <f t="shared" si="140"/>
        <v>#DIV/0!</v>
      </c>
      <c r="BS157" t="e">
        <f t="shared" si="141"/>
        <v>#DIV/0!</v>
      </c>
      <c r="BT157" t="e">
        <f t="shared" si="142"/>
        <v>#DIV/0!</v>
      </c>
      <c r="BU157" t="e">
        <f t="shared" si="143"/>
        <v>#DIV/0!</v>
      </c>
      <c r="BV157" t="e">
        <f t="shared" si="144"/>
        <v>#DIV/0!</v>
      </c>
      <c r="BW157" t="e">
        <f t="shared" si="145"/>
        <v>#DIV/0!</v>
      </c>
      <c r="BX157" t="s">
        <v>412</v>
      </c>
      <c r="BY157" t="s">
        <v>412</v>
      </c>
      <c r="BZ157" t="s">
        <v>412</v>
      </c>
      <c r="CA157" t="s">
        <v>412</v>
      </c>
      <c r="CB157" t="s">
        <v>412</v>
      </c>
      <c r="CC157" t="s">
        <v>412</v>
      </c>
      <c r="CD157" t="s">
        <v>412</v>
      </c>
      <c r="CE157" t="s">
        <v>412</v>
      </c>
      <c r="CF157">
        <v>253</v>
      </c>
      <c r="CG157">
        <v>1000</v>
      </c>
      <c r="CH157" t="s">
        <v>413</v>
      </c>
      <c r="CI157">
        <v>1110.1500000000001</v>
      </c>
      <c r="CJ157">
        <v>1175.8634999999999</v>
      </c>
      <c r="CK157">
        <v>1152.67</v>
      </c>
      <c r="CL157">
        <v>1.3005735999999999E-4</v>
      </c>
      <c r="CM157">
        <v>6.5004835999999994E-4</v>
      </c>
      <c r="CN157">
        <v>4.7597999359999997E-2</v>
      </c>
      <c r="CO157">
        <v>5.5000000000000003E-4</v>
      </c>
      <c r="CP157">
        <f t="shared" si="146"/>
        <v>1200.0150000000001</v>
      </c>
      <c r="CQ157">
        <f t="shared" si="147"/>
        <v>1009.5246</v>
      </c>
      <c r="CR157">
        <f t="shared" si="148"/>
        <v>0.84125998425019677</v>
      </c>
      <c r="CS157">
        <f t="shared" si="149"/>
        <v>0.16203176960287993</v>
      </c>
      <c r="CT157">
        <v>6</v>
      </c>
      <c r="CU157">
        <v>0.5</v>
      </c>
      <c r="CV157" t="s">
        <v>414</v>
      </c>
      <c r="CW157">
        <v>2</v>
      </c>
      <c r="CX157" t="b">
        <v>1</v>
      </c>
      <c r="CY157">
        <v>1658151571.6875</v>
      </c>
      <c r="CZ157">
        <v>916.60800000000006</v>
      </c>
      <c r="DA157">
        <v>936.25575000000003</v>
      </c>
      <c r="DB157">
        <v>33.047125000000001</v>
      </c>
      <c r="DC157">
        <v>31.513237499999999</v>
      </c>
      <c r="DD157">
        <v>919.27475000000004</v>
      </c>
      <c r="DE157">
        <v>32.536437500000012</v>
      </c>
      <c r="DF157">
        <v>650.30549999999994</v>
      </c>
      <c r="DG157">
        <v>101.223375</v>
      </c>
      <c r="DH157">
        <v>9.9968337500000004E-2</v>
      </c>
      <c r="DI157">
        <v>32.503450000000001</v>
      </c>
      <c r="DJ157">
        <v>999.9</v>
      </c>
      <c r="DK157">
        <v>32.4132125</v>
      </c>
      <c r="DL157">
        <v>0</v>
      </c>
      <c r="DM157">
        <v>0</v>
      </c>
      <c r="DN157">
        <v>8994.6087499999994</v>
      </c>
      <c r="DO157">
        <v>0</v>
      </c>
      <c r="DP157">
        <v>0.27425300000000002</v>
      </c>
      <c r="DQ157">
        <v>-19.647637499999998</v>
      </c>
      <c r="DR157">
        <v>947.93450000000007</v>
      </c>
      <c r="DS157">
        <v>966.72</v>
      </c>
      <c r="DT157">
        <v>1.5338912499999999</v>
      </c>
      <c r="DU157">
        <v>936.25575000000003</v>
      </c>
      <c r="DV157">
        <v>31.513237499999999</v>
      </c>
      <c r="DW157">
        <v>3.3451412500000002</v>
      </c>
      <c r="DX157">
        <v>3.1898762500000002</v>
      </c>
      <c r="DY157">
        <v>25.853625000000001</v>
      </c>
      <c r="DZ157">
        <v>25.053725</v>
      </c>
      <c r="EA157">
        <v>1200.0150000000001</v>
      </c>
      <c r="EB157">
        <v>0.95800300000000005</v>
      </c>
      <c r="EC157">
        <v>4.1996699999999998E-2</v>
      </c>
      <c r="ED157">
        <v>0</v>
      </c>
      <c r="EE157">
        <v>2.7540125</v>
      </c>
      <c r="EF157">
        <v>0</v>
      </c>
      <c r="EG157">
        <v>11536.6875</v>
      </c>
      <c r="EH157">
        <v>9555.1162499999991</v>
      </c>
      <c r="EI157">
        <v>46.523249999999997</v>
      </c>
      <c r="EJ157">
        <v>48.75</v>
      </c>
      <c r="EK157">
        <v>47.976374999999997</v>
      </c>
      <c r="EL157">
        <v>46.913749999999993</v>
      </c>
      <c r="EM157">
        <v>46.194875000000003</v>
      </c>
      <c r="EN157">
        <v>1149.615</v>
      </c>
      <c r="EO157">
        <v>50.4</v>
      </c>
      <c r="EP157">
        <v>0</v>
      </c>
      <c r="EQ157">
        <v>594081.10000014305</v>
      </c>
      <c r="ER157">
        <v>0</v>
      </c>
      <c r="ES157">
        <v>2.6379576923076922</v>
      </c>
      <c r="ET157">
        <v>0.35043077475058743</v>
      </c>
      <c r="EU157">
        <v>-147.91111091791021</v>
      </c>
      <c r="EV157">
        <v>11541.92307692308</v>
      </c>
      <c r="EW157">
        <v>15</v>
      </c>
      <c r="EX157">
        <v>1658144494.0999999</v>
      </c>
      <c r="EY157" t="s">
        <v>415</v>
      </c>
      <c r="EZ157">
        <v>1658144494.0999999</v>
      </c>
      <c r="FA157">
        <v>1658144488.0999999</v>
      </c>
      <c r="FB157">
        <v>9</v>
      </c>
      <c r="FC157">
        <v>-0.39</v>
      </c>
      <c r="FD157">
        <v>0.129</v>
      </c>
      <c r="FE157">
        <v>-1.6950000000000001</v>
      </c>
      <c r="FF157">
        <v>0.501</v>
      </c>
      <c r="FG157">
        <v>420</v>
      </c>
      <c r="FH157">
        <v>31</v>
      </c>
      <c r="FI157">
        <v>0.32</v>
      </c>
      <c r="FJ157">
        <v>0.13</v>
      </c>
      <c r="FK157">
        <v>-19.541117073170732</v>
      </c>
      <c r="FL157">
        <v>-1.249331707317098</v>
      </c>
      <c r="FM157">
        <v>0.1435978189630534</v>
      </c>
      <c r="FN157">
        <v>0</v>
      </c>
      <c r="FO157">
        <v>2.63240294117647</v>
      </c>
      <c r="FP157">
        <v>-8.296562096625329E-2</v>
      </c>
      <c r="FQ157">
        <v>0.20631005006071659</v>
      </c>
      <c r="FR157">
        <v>1</v>
      </c>
      <c r="FS157">
        <v>1.5248478048780489</v>
      </c>
      <c r="FT157">
        <v>6.0386968641115729E-2</v>
      </c>
      <c r="FU157">
        <v>6.0395103630461536E-3</v>
      </c>
      <c r="FV157">
        <v>1</v>
      </c>
      <c r="FW157">
        <v>2</v>
      </c>
      <c r="FX157">
        <v>3</v>
      </c>
      <c r="FY157" t="s">
        <v>428</v>
      </c>
      <c r="FZ157">
        <v>3.3721399999999999</v>
      </c>
      <c r="GA157">
        <v>2.8936999999999999</v>
      </c>
      <c r="GB157">
        <v>0.17288799999999999</v>
      </c>
      <c r="GC157">
        <v>0.17737900000000001</v>
      </c>
      <c r="GD157">
        <v>0.13855700000000001</v>
      </c>
      <c r="GE157">
        <v>0.137075</v>
      </c>
      <c r="GF157">
        <v>28722.7</v>
      </c>
      <c r="GG157">
        <v>24835.599999999999</v>
      </c>
      <c r="GH157">
        <v>31029.7</v>
      </c>
      <c r="GI157">
        <v>28126.799999999999</v>
      </c>
      <c r="GJ157">
        <v>35201.699999999997</v>
      </c>
      <c r="GK157">
        <v>34242.6</v>
      </c>
      <c r="GL157">
        <v>40438.6</v>
      </c>
      <c r="GM157">
        <v>39199.199999999997</v>
      </c>
      <c r="GN157">
        <v>2.2078000000000002</v>
      </c>
      <c r="GO157">
        <v>1.6676299999999999</v>
      </c>
      <c r="GP157">
        <v>0</v>
      </c>
      <c r="GQ157">
        <v>0.101782</v>
      </c>
      <c r="GR157">
        <v>999.9</v>
      </c>
      <c r="GS157">
        <v>30.7775</v>
      </c>
      <c r="GT157">
        <v>66.599999999999994</v>
      </c>
      <c r="GU157">
        <v>34.5</v>
      </c>
      <c r="GV157">
        <v>36.146099999999997</v>
      </c>
      <c r="GW157">
        <v>50.51</v>
      </c>
      <c r="GX157">
        <v>45.132199999999997</v>
      </c>
      <c r="GY157">
        <v>1</v>
      </c>
      <c r="GZ157">
        <v>0.403478</v>
      </c>
      <c r="HA157">
        <v>0.61193600000000004</v>
      </c>
      <c r="HB157">
        <v>20.213200000000001</v>
      </c>
      <c r="HC157">
        <v>5.2150400000000001</v>
      </c>
      <c r="HD157">
        <v>11.9682</v>
      </c>
      <c r="HE157">
        <v>4.9909499999999998</v>
      </c>
      <c r="HF157">
        <v>3.2925</v>
      </c>
      <c r="HG157">
        <v>7860.7</v>
      </c>
      <c r="HH157">
        <v>9999</v>
      </c>
      <c r="HI157">
        <v>9999</v>
      </c>
      <c r="HJ157">
        <v>922</v>
      </c>
      <c r="HK157">
        <v>4.9712899999999998</v>
      </c>
      <c r="HL157">
        <v>1.8738699999999999</v>
      </c>
      <c r="HM157">
        <v>1.87012</v>
      </c>
      <c r="HN157">
        <v>1.8696600000000001</v>
      </c>
      <c r="HO157">
        <v>1.8744000000000001</v>
      </c>
      <c r="HP157">
        <v>1.87103</v>
      </c>
      <c r="HQ157">
        <v>1.86656</v>
      </c>
      <c r="HR157">
        <v>1.87764</v>
      </c>
      <c r="HS157">
        <v>0</v>
      </c>
      <c r="HT157">
        <v>0</v>
      </c>
      <c r="HU157">
        <v>0</v>
      </c>
      <c r="HV157">
        <v>0</v>
      </c>
      <c r="HW157" t="s">
        <v>417</v>
      </c>
      <c r="HX157" t="s">
        <v>418</v>
      </c>
      <c r="HY157" t="s">
        <v>419</v>
      </c>
      <c r="HZ157" t="s">
        <v>419</v>
      </c>
      <c r="IA157" t="s">
        <v>419</v>
      </c>
      <c r="IB157" t="s">
        <v>419</v>
      </c>
      <c r="IC157">
        <v>0</v>
      </c>
      <c r="ID157">
        <v>100</v>
      </c>
      <c r="IE157">
        <v>100</v>
      </c>
      <c r="IF157">
        <v>-2.6739999999999999</v>
      </c>
      <c r="IG157">
        <v>0.51080000000000003</v>
      </c>
      <c r="IH157">
        <v>-1.5492032321761531</v>
      </c>
      <c r="II157">
        <v>1.7196870422270779E-5</v>
      </c>
      <c r="IJ157">
        <v>-2.1741833173098589E-6</v>
      </c>
      <c r="IK157">
        <v>9.0595066644434051E-10</v>
      </c>
      <c r="IL157">
        <v>-9.5844304854189682E-2</v>
      </c>
      <c r="IM157">
        <v>-1.2435942757381079E-3</v>
      </c>
      <c r="IN157">
        <v>8.3241555849602686E-4</v>
      </c>
      <c r="IO157">
        <v>-6.8006265696850886E-6</v>
      </c>
      <c r="IP157">
        <v>17</v>
      </c>
      <c r="IQ157">
        <v>2050</v>
      </c>
      <c r="IR157">
        <v>3</v>
      </c>
      <c r="IS157">
        <v>34</v>
      </c>
      <c r="IT157">
        <v>118</v>
      </c>
      <c r="IU157">
        <v>118.1</v>
      </c>
      <c r="IV157">
        <v>2.05322</v>
      </c>
      <c r="IW157">
        <v>2.5354000000000001</v>
      </c>
      <c r="IX157">
        <v>1.49902</v>
      </c>
      <c r="IY157">
        <v>2.3034699999999999</v>
      </c>
      <c r="IZ157">
        <v>1.69678</v>
      </c>
      <c r="JA157">
        <v>2.2277800000000001</v>
      </c>
      <c r="JB157">
        <v>38.919800000000002</v>
      </c>
      <c r="JC157">
        <v>14.928800000000001</v>
      </c>
      <c r="JD157">
        <v>18</v>
      </c>
      <c r="JE157">
        <v>587.66</v>
      </c>
      <c r="JF157">
        <v>321.40499999999997</v>
      </c>
      <c r="JG157">
        <v>30.002300000000002</v>
      </c>
      <c r="JH157">
        <v>32.743400000000001</v>
      </c>
      <c r="JI157">
        <v>30.000599999999999</v>
      </c>
      <c r="JJ157">
        <v>32.556100000000001</v>
      </c>
      <c r="JK157">
        <v>32.539400000000001</v>
      </c>
      <c r="JL157">
        <v>41.1526</v>
      </c>
      <c r="JM157">
        <v>20.894500000000001</v>
      </c>
      <c r="JN157">
        <v>100</v>
      </c>
      <c r="JO157">
        <v>30</v>
      </c>
      <c r="JP157">
        <v>949.98699999999997</v>
      </c>
      <c r="JQ157">
        <v>31.433900000000001</v>
      </c>
      <c r="JR157">
        <v>98.872699999999995</v>
      </c>
      <c r="JS157">
        <v>98.727400000000003</v>
      </c>
    </row>
    <row r="158" spans="1:279" x14ac:dyDescent="0.2">
      <c r="A158">
        <v>143</v>
      </c>
      <c r="B158">
        <v>1658151578</v>
      </c>
      <c r="C158">
        <v>567</v>
      </c>
      <c r="D158" t="s">
        <v>704</v>
      </c>
      <c r="E158" t="s">
        <v>705</v>
      </c>
      <c r="F158">
        <v>4</v>
      </c>
      <c r="G158">
        <v>1658151576</v>
      </c>
      <c r="H158">
        <f t="shared" si="100"/>
        <v>1.7285850256200542E-3</v>
      </c>
      <c r="I158">
        <f t="shared" si="101"/>
        <v>1.7285850256200541</v>
      </c>
      <c r="J158">
        <f t="shared" si="102"/>
        <v>9.9957490499380111</v>
      </c>
      <c r="K158">
        <f t="shared" si="103"/>
        <v>923.81014285714298</v>
      </c>
      <c r="L158">
        <f t="shared" si="104"/>
        <v>756.22860727907846</v>
      </c>
      <c r="M158">
        <f t="shared" si="105"/>
        <v>76.623345719688857</v>
      </c>
      <c r="N158">
        <f t="shared" si="106"/>
        <v>93.603208440084032</v>
      </c>
      <c r="O158">
        <f t="shared" si="107"/>
        <v>0.11138547360087708</v>
      </c>
      <c r="P158">
        <f t="shared" si="108"/>
        <v>2.7712447571141348</v>
      </c>
      <c r="Q158">
        <f t="shared" si="109"/>
        <v>0.10895678091068289</v>
      </c>
      <c r="R158">
        <f t="shared" si="110"/>
        <v>6.8311785802790626E-2</v>
      </c>
      <c r="S158">
        <f t="shared" si="111"/>
        <v>194.43838800000003</v>
      </c>
      <c r="T158">
        <f t="shared" si="112"/>
        <v>33.238644398244929</v>
      </c>
      <c r="U158">
        <f t="shared" si="113"/>
        <v>32.425800000000002</v>
      </c>
      <c r="V158">
        <f t="shared" si="114"/>
        <v>4.8913796064815909</v>
      </c>
      <c r="W158">
        <f t="shared" si="115"/>
        <v>68.157847033378047</v>
      </c>
      <c r="X158">
        <f t="shared" si="116"/>
        <v>3.3492720557289011</v>
      </c>
      <c r="Y158">
        <f t="shared" si="117"/>
        <v>4.9139933280003785</v>
      </c>
      <c r="Z158">
        <f t="shared" si="118"/>
        <v>1.5421075507526898</v>
      </c>
      <c r="AA158">
        <f t="shared" si="119"/>
        <v>-76.230599629844392</v>
      </c>
      <c r="AB158">
        <f t="shared" si="120"/>
        <v>12.216925145797969</v>
      </c>
      <c r="AC158">
        <f t="shared" si="121"/>
        <v>1.0043609126663242</v>
      </c>
      <c r="AD158">
        <f t="shared" si="122"/>
        <v>131.42907442861994</v>
      </c>
      <c r="AE158">
        <f t="shared" si="123"/>
        <v>19.714154015487335</v>
      </c>
      <c r="AF158">
        <f t="shared" si="124"/>
        <v>1.7246566724564287</v>
      </c>
      <c r="AG158">
        <f t="shared" si="125"/>
        <v>9.9957490499380111</v>
      </c>
      <c r="AH158">
        <v>974.14682175777432</v>
      </c>
      <c r="AI158">
        <v>957.95970909090886</v>
      </c>
      <c r="AJ158">
        <v>1.71495915593353</v>
      </c>
      <c r="AK158">
        <v>63.439053204931277</v>
      </c>
      <c r="AL158">
        <f t="shared" si="126"/>
        <v>1.7285850256200541</v>
      </c>
      <c r="AM158">
        <v>31.516018424623692</v>
      </c>
      <c r="AN158">
        <v>33.057826060606082</v>
      </c>
      <c r="AO158">
        <v>7.3213586050104636E-5</v>
      </c>
      <c r="AP158">
        <v>87.696171181003294</v>
      </c>
      <c r="AQ158">
        <v>98</v>
      </c>
      <c r="AR158">
        <v>15</v>
      </c>
      <c r="AS158">
        <f t="shared" si="127"/>
        <v>1</v>
      </c>
      <c r="AT158">
        <f t="shared" si="128"/>
        <v>0</v>
      </c>
      <c r="AU158">
        <f t="shared" si="129"/>
        <v>47513.246809161792</v>
      </c>
      <c r="AV158" t="s">
        <v>412</v>
      </c>
      <c r="AW158" t="s">
        <v>412</v>
      </c>
      <c r="AX158">
        <v>0</v>
      </c>
      <c r="AY158">
        <v>0</v>
      </c>
      <c r="AZ158" t="e">
        <f t="shared" si="130"/>
        <v>#DIV/0!</v>
      </c>
      <c r="BA158">
        <v>0</v>
      </c>
      <c r="BB158" t="s">
        <v>412</v>
      </c>
      <c r="BC158" t="s">
        <v>412</v>
      </c>
      <c r="BD158">
        <v>0</v>
      </c>
      <c r="BE158">
        <v>0</v>
      </c>
      <c r="BF158" t="e">
        <f t="shared" si="131"/>
        <v>#DIV/0!</v>
      </c>
      <c r="BG158">
        <v>0.5</v>
      </c>
      <c r="BH158">
        <f t="shared" si="132"/>
        <v>1009.5132000000001</v>
      </c>
      <c r="BI158">
        <f t="shared" si="133"/>
        <v>9.9957490499380111</v>
      </c>
      <c r="BJ158" t="e">
        <f t="shared" si="134"/>
        <v>#DIV/0!</v>
      </c>
      <c r="BK158">
        <f t="shared" si="135"/>
        <v>9.9015535903225534E-3</v>
      </c>
      <c r="BL158" t="e">
        <f t="shared" si="136"/>
        <v>#DIV/0!</v>
      </c>
      <c r="BM158" t="e">
        <f t="shared" si="137"/>
        <v>#DIV/0!</v>
      </c>
      <c r="BN158" t="s">
        <v>412</v>
      </c>
      <c r="BO158">
        <v>0</v>
      </c>
      <c r="BP158" t="e">
        <f t="shared" si="138"/>
        <v>#DIV/0!</v>
      </c>
      <c r="BQ158" t="e">
        <f t="shared" si="139"/>
        <v>#DIV/0!</v>
      </c>
      <c r="BR158" t="e">
        <f t="shared" si="140"/>
        <v>#DIV/0!</v>
      </c>
      <c r="BS158" t="e">
        <f t="shared" si="141"/>
        <v>#DIV/0!</v>
      </c>
      <c r="BT158" t="e">
        <f t="shared" si="142"/>
        <v>#DIV/0!</v>
      </c>
      <c r="BU158" t="e">
        <f t="shared" si="143"/>
        <v>#DIV/0!</v>
      </c>
      <c r="BV158" t="e">
        <f t="shared" si="144"/>
        <v>#DIV/0!</v>
      </c>
      <c r="BW158" t="e">
        <f t="shared" si="145"/>
        <v>#DIV/0!</v>
      </c>
      <c r="BX158" t="s">
        <v>412</v>
      </c>
      <c r="BY158" t="s">
        <v>412</v>
      </c>
      <c r="BZ158" t="s">
        <v>412</v>
      </c>
      <c r="CA158" t="s">
        <v>412</v>
      </c>
      <c r="CB158" t="s">
        <v>412</v>
      </c>
      <c r="CC158" t="s">
        <v>412</v>
      </c>
      <c r="CD158" t="s">
        <v>412</v>
      </c>
      <c r="CE158" t="s">
        <v>412</v>
      </c>
      <c r="CF158">
        <v>253</v>
      </c>
      <c r="CG158">
        <v>1000</v>
      </c>
      <c r="CH158" t="s">
        <v>413</v>
      </c>
      <c r="CI158">
        <v>1110.1500000000001</v>
      </c>
      <c r="CJ158">
        <v>1175.8634999999999</v>
      </c>
      <c r="CK158">
        <v>1152.67</v>
      </c>
      <c r="CL158">
        <v>1.3005735999999999E-4</v>
      </c>
      <c r="CM158">
        <v>6.5004835999999994E-4</v>
      </c>
      <c r="CN158">
        <v>4.7597999359999997E-2</v>
      </c>
      <c r="CO158">
        <v>5.5000000000000003E-4</v>
      </c>
      <c r="CP158">
        <f t="shared" si="146"/>
        <v>1200.001428571429</v>
      </c>
      <c r="CQ158">
        <f t="shared" si="147"/>
        <v>1009.5132000000001</v>
      </c>
      <c r="CR158">
        <f t="shared" si="148"/>
        <v>0.84125999850000155</v>
      </c>
      <c r="CS158">
        <f t="shared" si="149"/>
        <v>0.16203179710500343</v>
      </c>
      <c r="CT158">
        <v>6</v>
      </c>
      <c r="CU158">
        <v>0.5</v>
      </c>
      <c r="CV158" t="s">
        <v>414</v>
      </c>
      <c r="CW158">
        <v>2</v>
      </c>
      <c r="CX158" t="b">
        <v>1</v>
      </c>
      <c r="CY158">
        <v>1658151576</v>
      </c>
      <c r="CZ158">
        <v>923.81014285714298</v>
      </c>
      <c r="DA158">
        <v>943.47</v>
      </c>
      <c r="DB158">
        <v>33.055399999999999</v>
      </c>
      <c r="DC158">
        <v>31.5167</v>
      </c>
      <c r="DD158">
        <v>926.48914285714295</v>
      </c>
      <c r="DE158">
        <v>32.544471428571427</v>
      </c>
      <c r="DF158">
        <v>650.2817142857142</v>
      </c>
      <c r="DG158">
        <v>101.2231428571429</v>
      </c>
      <c r="DH158">
        <v>9.9849928571428576E-2</v>
      </c>
      <c r="DI158">
        <v>32.507571428571431</v>
      </c>
      <c r="DJ158">
        <v>999.89999999999986</v>
      </c>
      <c r="DK158">
        <v>32.425800000000002</v>
      </c>
      <c r="DL158">
        <v>0</v>
      </c>
      <c r="DM158">
        <v>0</v>
      </c>
      <c r="DN158">
        <v>9013.4800000000014</v>
      </c>
      <c r="DO158">
        <v>0</v>
      </c>
      <c r="DP158">
        <v>0.27425300000000002</v>
      </c>
      <c r="DQ158">
        <v>-19.66</v>
      </c>
      <c r="DR158">
        <v>955.39085714285716</v>
      </c>
      <c r="DS158">
        <v>974.17271428571428</v>
      </c>
      <c r="DT158">
        <v>1.538715714285714</v>
      </c>
      <c r="DU158">
        <v>943.47</v>
      </c>
      <c r="DV158">
        <v>31.5167</v>
      </c>
      <c r="DW158">
        <v>3.3459728571428569</v>
      </c>
      <c r="DX158">
        <v>3.1902171428571431</v>
      </c>
      <c r="DY158">
        <v>25.857800000000001</v>
      </c>
      <c r="DZ158">
        <v>25.055528571428571</v>
      </c>
      <c r="EA158">
        <v>1200.001428571429</v>
      </c>
      <c r="EB158">
        <v>0.95800299999999994</v>
      </c>
      <c r="EC158">
        <v>4.1996699999999998E-2</v>
      </c>
      <c r="ED158">
        <v>0</v>
      </c>
      <c r="EE158">
        <v>2.6134714285714291</v>
      </c>
      <c r="EF158">
        <v>0</v>
      </c>
      <c r="EG158">
        <v>11541.17142857143</v>
      </c>
      <c r="EH158">
        <v>9555.0157142857151</v>
      </c>
      <c r="EI158">
        <v>46.526571428571422</v>
      </c>
      <c r="EJ158">
        <v>48.75</v>
      </c>
      <c r="EK158">
        <v>47.99971428571429</v>
      </c>
      <c r="EL158">
        <v>46.936999999999998</v>
      </c>
      <c r="EM158">
        <v>46.223000000000013</v>
      </c>
      <c r="EN158">
        <v>1149.6014285714291</v>
      </c>
      <c r="EO158">
        <v>50.399999999999991</v>
      </c>
      <c r="EP158">
        <v>0</v>
      </c>
      <c r="EQ158">
        <v>594084.70000004768</v>
      </c>
      <c r="ER158">
        <v>0</v>
      </c>
      <c r="ES158">
        <v>2.608303846153845</v>
      </c>
      <c r="ET158">
        <v>0.90603418668374158</v>
      </c>
      <c r="EU158">
        <v>90.188033991930141</v>
      </c>
      <c r="EV158">
        <v>11533.73076923077</v>
      </c>
      <c r="EW158">
        <v>15</v>
      </c>
      <c r="EX158">
        <v>1658144494.0999999</v>
      </c>
      <c r="EY158" t="s">
        <v>415</v>
      </c>
      <c r="EZ158">
        <v>1658144494.0999999</v>
      </c>
      <c r="FA158">
        <v>1658144488.0999999</v>
      </c>
      <c r="FB158">
        <v>9</v>
      </c>
      <c r="FC158">
        <v>-0.39</v>
      </c>
      <c r="FD158">
        <v>0.129</v>
      </c>
      <c r="FE158">
        <v>-1.6950000000000001</v>
      </c>
      <c r="FF158">
        <v>0.501</v>
      </c>
      <c r="FG158">
        <v>420</v>
      </c>
      <c r="FH158">
        <v>31</v>
      </c>
      <c r="FI158">
        <v>0.32</v>
      </c>
      <c r="FJ158">
        <v>0.13</v>
      </c>
      <c r="FK158">
        <v>-19.584957500000002</v>
      </c>
      <c r="FL158">
        <v>-0.92261876172601054</v>
      </c>
      <c r="FM158">
        <v>0.1253367880701832</v>
      </c>
      <c r="FN158">
        <v>0</v>
      </c>
      <c r="FO158">
        <v>2.6365088235294118</v>
      </c>
      <c r="FP158">
        <v>0.19538732138332429</v>
      </c>
      <c r="FQ158">
        <v>0.2205393353838655</v>
      </c>
      <c r="FR158">
        <v>1</v>
      </c>
      <c r="FS158">
        <v>1.52855875</v>
      </c>
      <c r="FT158">
        <v>6.5630431519700549E-2</v>
      </c>
      <c r="FU158">
        <v>6.3745263304421226E-3</v>
      </c>
      <c r="FV158">
        <v>1</v>
      </c>
      <c r="FW158">
        <v>2</v>
      </c>
      <c r="FX158">
        <v>3</v>
      </c>
      <c r="FY158" t="s">
        <v>428</v>
      </c>
      <c r="FZ158">
        <v>3.3721100000000002</v>
      </c>
      <c r="GA158">
        <v>2.8937499999999998</v>
      </c>
      <c r="GB158">
        <v>0.173706</v>
      </c>
      <c r="GC158">
        <v>0.17820800000000001</v>
      </c>
      <c r="GD158">
        <v>0.13857800000000001</v>
      </c>
      <c r="GE158">
        <v>0.13708899999999999</v>
      </c>
      <c r="GF158">
        <v>28693.9</v>
      </c>
      <c r="GG158">
        <v>24810</v>
      </c>
      <c r="GH158">
        <v>31029.3</v>
      </c>
      <c r="GI158">
        <v>28126.2</v>
      </c>
      <c r="GJ158">
        <v>35200.300000000003</v>
      </c>
      <c r="GK158">
        <v>34241.5</v>
      </c>
      <c r="GL158">
        <v>40438</v>
      </c>
      <c r="GM158">
        <v>39198.5</v>
      </c>
      <c r="GN158">
        <v>2.2066499999999998</v>
      </c>
      <c r="GO158">
        <v>1.66723</v>
      </c>
      <c r="GP158">
        <v>0</v>
      </c>
      <c r="GQ158">
        <v>0.100702</v>
      </c>
      <c r="GR158">
        <v>999.9</v>
      </c>
      <c r="GS158">
        <v>30.784700000000001</v>
      </c>
      <c r="GT158">
        <v>66.599999999999994</v>
      </c>
      <c r="GU158">
        <v>34.5</v>
      </c>
      <c r="GV158">
        <v>36.146799999999999</v>
      </c>
      <c r="GW158">
        <v>50.69</v>
      </c>
      <c r="GX158">
        <v>44.843800000000002</v>
      </c>
      <c r="GY158">
        <v>1</v>
      </c>
      <c r="GZ158">
        <v>0.40398400000000001</v>
      </c>
      <c r="HA158">
        <v>0.62196600000000002</v>
      </c>
      <c r="HB158">
        <v>20.213200000000001</v>
      </c>
      <c r="HC158">
        <v>5.2153400000000003</v>
      </c>
      <c r="HD158">
        <v>11.9682</v>
      </c>
      <c r="HE158">
        <v>4.9915000000000003</v>
      </c>
      <c r="HF158">
        <v>3.2927300000000002</v>
      </c>
      <c r="HG158">
        <v>7860.7</v>
      </c>
      <c r="HH158">
        <v>9999</v>
      </c>
      <c r="HI158">
        <v>9999</v>
      </c>
      <c r="HJ158">
        <v>922</v>
      </c>
      <c r="HK158">
        <v>4.97126</v>
      </c>
      <c r="HL158">
        <v>1.87388</v>
      </c>
      <c r="HM158">
        <v>1.87012</v>
      </c>
      <c r="HN158">
        <v>1.8696600000000001</v>
      </c>
      <c r="HO158">
        <v>1.8744000000000001</v>
      </c>
      <c r="HP158">
        <v>1.87103</v>
      </c>
      <c r="HQ158">
        <v>1.8665499999999999</v>
      </c>
      <c r="HR158">
        <v>1.87765</v>
      </c>
      <c r="HS158">
        <v>0</v>
      </c>
      <c r="HT158">
        <v>0</v>
      </c>
      <c r="HU158">
        <v>0</v>
      </c>
      <c r="HV158">
        <v>0</v>
      </c>
      <c r="HW158" t="s">
        <v>417</v>
      </c>
      <c r="HX158" t="s">
        <v>418</v>
      </c>
      <c r="HY158" t="s">
        <v>419</v>
      </c>
      <c r="HZ158" t="s">
        <v>419</v>
      </c>
      <c r="IA158" t="s">
        <v>419</v>
      </c>
      <c r="IB158" t="s">
        <v>419</v>
      </c>
      <c r="IC158">
        <v>0</v>
      </c>
      <c r="ID158">
        <v>100</v>
      </c>
      <c r="IE158">
        <v>100</v>
      </c>
      <c r="IF158">
        <v>-2.6840000000000002</v>
      </c>
      <c r="IG158">
        <v>0.51100000000000001</v>
      </c>
      <c r="IH158">
        <v>-1.5492032321761531</v>
      </c>
      <c r="II158">
        <v>1.7196870422270779E-5</v>
      </c>
      <c r="IJ158">
        <v>-2.1741833173098589E-6</v>
      </c>
      <c r="IK158">
        <v>9.0595066644434051E-10</v>
      </c>
      <c r="IL158">
        <v>-9.5844304854189682E-2</v>
      </c>
      <c r="IM158">
        <v>-1.2435942757381079E-3</v>
      </c>
      <c r="IN158">
        <v>8.3241555849602686E-4</v>
      </c>
      <c r="IO158">
        <v>-6.8006265696850886E-6</v>
      </c>
      <c r="IP158">
        <v>17</v>
      </c>
      <c r="IQ158">
        <v>2050</v>
      </c>
      <c r="IR158">
        <v>3</v>
      </c>
      <c r="IS158">
        <v>34</v>
      </c>
      <c r="IT158">
        <v>118.1</v>
      </c>
      <c r="IU158">
        <v>118.2</v>
      </c>
      <c r="IV158">
        <v>2.0642100000000001</v>
      </c>
      <c r="IW158">
        <v>2.52441</v>
      </c>
      <c r="IX158">
        <v>1.49902</v>
      </c>
      <c r="IY158">
        <v>2.3034699999999999</v>
      </c>
      <c r="IZ158">
        <v>1.69678</v>
      </c>
      <c r="JA158">
        <v>2.3168899999999999</v>
      </c>
      <c r="JB158">
        <v>38.919800000000002</v>
      </c>
      <c r="JC158">
        <v>14.9376</v>
      </c>
      <c r="JD158">
        <v>18</v>
      </c>
      <c r="JE158">
        <v>586.88300000000004</v>
      </c>
      <c r="JF158">
        <v>321.21499999999997</v>
      </c>
      <c r="JG158">
        <v>30.002600000000001</v>
      </c>
      <c r="JH158">
        <v>32.747300000000003</v>
      </c>
      <c r="JI158">
        <v>30.000599999999999</v>
      </c>
      <c r="JJ158">
        <v>32.56</v>
      </c>
      <c r="JK158">
        <v>32.543199999999999</v>
      </c>
      <c r="JL158">
        <v>41.394799999999996</v>
      </c>
      <c r="JM158">
        <v>20.894500000000001</v>
      </c>
      <c r="JN158">
        <v>100</v>
      </c>
      <c r="JO158">
        <v>30</v>
      </c>
      <c r="JP158">
        <v>956.68200000000002</v>
      </c>
      <c r="JQ158">
        <v>31.410499999999999</v>
      </c>
      <c r="JR158">
        <v>98.871300000000005</v>
      </c>
      <c r="JS158">
        <v>98.7256</v>
      </c>
    </row>
    <row r="159" spans="1:279" x14ac:dyDescent="0.2">
      <c r="A159">
        <v>144</v>
      </c>
      <c r="B159">
        <v>1658151582</v>
      </c>
      <c r="C159">
        <v>571</v>
      </c>
      <c r="D159" t="s">
        <v>706</v>
      </c>
      <c r="E159" t="s">
        <v>707</v>
      </c>
      <c r="F159">
        <v>4</v>
      </c>
      <c r="G159">
        <v>1658151579.6875</v>
      </c>
      <c r="H159">
        <f t="shared" si="100"/>
        <v>1.7341172381061612E-3</v>
      </c>
      <c r="I159">
        <f t="shared" si="101"/>
        <v>1.7341172381061611</v>
      </c>
      <c r="J159">
        <f t="shared" si="102"/>
        <v>9.9499404490724661</v>
      </c>
      <c r="K159">
        <f t="shared" si="103"/>
        <v>929.92499999999995</v>
      </c>
      <c r="L159">
        <f t="shared" si="104"/>
        <v>763.46816000695765</v>
      </c>
      <c r="M159">
        <f t="shared" si="105"/>
        <v>77.356796424852931</v>
      </c>
      <c r="N159">
        <f t="shared" si="106"/>
        <v>94.222683647639997</v>
      </c>
      <c r="O159">
        <f t="shared" si="107"/>
        <v>0.11185878751444073</v>
      </c>
      <c r="P159">
        <f t="shared" si="108"/>
        <v>2.7691294651017637</v>
      </c>
      <c r="Q159">
        <f t="shared" si="109"/>
        <v>0.10940782814584392</v>
      </c>
      <c r="R159">
        <f t="shared" si="110"/>
        <v>6.8595628658932178E-2</v>
      </c>
      <c r="S159">
        <f t="shared" si="111"/>
        <v>194.43796049999997</v>
      </c>
      <c r="T159">
        <f t="shared" si="112"/>
        <v>33.242298836474227</v>
      </c>
      <c r="U159">
        <f t="shared" si="113"/>
        <v>32.423124999999999</v>
      </c>
      <c r="V159">
        <f t="shared" si="114"/>
        <v>4.8906413732190916</v>
      </c>
      <c r="W159">
        <f t="shared" si="115"/>
        <v>68.154320909949305</v>
      </c>
      <c r="X159">
        <f t="shared" si="116"/>
        <v>3.3499777464115197</v>
      </c>
      <c r="Y159">
        <f t="shared" si="117"/>
        <v>4.9152829955385604</v>
      </c>
      <c r="Z159">
        <f t="shared" si="118"/>
        <v>1.540663626807572</v>
      </c>
      <c r="AA159">
        <f t="shared" si="119"/>
        <v>-76.474570200481708</v>
      </c>
      <c r="AB159">
        <f t="shared" si="120"/>
        <v>13.301677318080948</v>
      </c>
      <c r="AC159">
        <f t="shared" si="121"/>
        <v>1.0943850271297915</v>
      </c>
      <c r="AD159">
        <f t="shared" si="122"/>
        <v>132.359452644729</v>
      </c>
      <c r="AE159">
        <f t="shared" si="123"/>
        <v>19.743371639123744</v>
      </c>
      <c r="AF159">
        <f t="shared" si="124"/>
        <v>1.7295354050073244</v>
      </c>
      <c r="AG159">
        <f t="shared" si="125"/>
        <v>9.9499404490724661</v>
      </c>
      <c r="AH159">
        <v>981.03737830502564</v>
      </c>
      <c r="AI159">
        <v>964.85096969696951</v>
      </c>
      <c r="AJ159">
        <v>1.7259764588718289</v>
      </c>
      <c r="AK159">
        <v>63.439053204931277</v>
      </c>
      <c r="AL159">
        <f t="shared" si="126"/>
        <v>1.7341172381061611</v>
      </c>
      <c r="AM159">
        <v>31.519375676799449</v>
      </c>
      <c r="AN159">
        <v>33.066239393939391</v>
      </c>
      <c r="AO159">
        <v>5.2213311912013507E-5</v>
      </c>
      <c r="AP159">
        <v>87.696171181003294</v>
      </c>
      <c r="AQ159">
        <v>98</v>
      </c>
      <c r="AR159">
        <v>15</v>
      </c>
      <c r="AS159">
        <f t="shared" si="127"/>
        <v>1</v>
      </c>
      <c r="AT159">
        <f t="shared" si="128"/>
        <v>0</v>
      </c>
      <c r="AU159">
        <f t="shared" si="129"/>
        <v>47454.195561358392</v>
      </c>
      <c r="AV159" t="s">
        <v>412</v>
      </c>
      <c r="AW159" t="s">
        <v>412</v>
      </c>
      <c r="AX159">
        <v>0</v>
      </c>
      <c r="AY159">
        <v>0</v>
      </c>
      <c r="AZ159" t="e">
        <f t="shared" si="130"/>
        <v>#DIV/0!</v>
      </c>
      <c r="BA159">
        <v>0</v>
      </c>
      <c r="BB159" t="s">
        <v>412</v>
      </c>
      <c r="BC159" t="s">
        <v>412</v>
      </c>
      <c r="BD159">
        <v>0</v>
      </c>
      <c r="BE159">
        <v>0</v>
      </c>
      <c r="BF159" t="e">
        <f t="shared" si="131"/>
        <v>#DIV/0!</v>
      </c>
      <c r="BG159">
        <v>0.5</v>
      </c>
      <c r="BH159">
        <f t="shared" si="132"/>
        <v>1009.51095</v>
      </c>
      <c r="BI159">
        <f t="shared" si="133"/>
        <v>9.9499404490724661</v>
      </c>
      <c r="BJ159" t="e">
        <f t="shared" si="134"/>
        <v>#DIV/0!</v>
      </c>
      <c r="BK159">
        <f t="shared" si="135"/>
        <v>9.8561986366492282E-3</v>
      </c>
      <c r="BL159" t="e">
        <f t="shared" si="136"/>
        <v>#DIV/0!</v>
      </c>
      <c r="BM159" t="e">
        <f t="shared" si="137"/>
        <v>#DIV/0!</v>
      </c>
      <c r="BN159" t="s">
        <v>412</v>
      </c>
      <c r="BO159">
        <v>0</v>
      </c>
      <c r="BP159" t="e">
        <f t="shared" si="138"/>
        <v>#DIV/0!</v>
      </c>
      <c r="BQ159" t="e">
        <f t="shared" si="139"/>
        <v>#DIV/0!</v>
      </c>
      <c r="BR159" t="e">
        <f t="shared" si="140"/>
        <v>#DIV/0!</v>
      </c>
      <c r="BS159" t="e">
        <f t="shared" si="141"/>
        <v>#DIV/0!</v>
      </c>
      <c r="BT159" t="e">
        <f t="shared" si="142"/>
        <v>#DIV/0!</v>
      </c>
      <c r="BU159" t="e">
        <f t="shared" si="143"/>
        <v>#DIV/0!</v>
      </c>
      <c r="BV159" t="e">
        <f t="shared" si="144"/>
        <v>#DIV/0!</v>
      </c>
      <c r="BW159" t="e">
        <f t="shared" si="145"/>
        <v>#DIV/0!</v>
      </c>
      <c r="BX159" t="s">
        <v>412</v>
      </c>
      <c r="BY159" t="s">
        <v>412</v>
      </c>
      <c r="BZ159" t="s">
        <v>412</v>
      </c>
      <c r="CA159" t="s">
        <v>412</v>
      </c>
      <c r="CB159" t="s">
        <v>412</v>
      </c>
      <c r="CC159" t="s">
        <v>412</v>
      </c>
      <c r="CD159" t="s">
        <v>412</v>
      </c>
      <c r="CE159" t="s">
        <v>412</v>
      </c>
      <c r="CF159">
        <v>253</v>
      </c>
      <c r="CG159">
        <v>1000</v>
      </c>
      <c r="CH159" t="s">
        <v>413</v>
      </c>
      <c r="CI159">
        <v>1110.1500000000001</v>
      </c>
      <c r="CJ159">
        <v>1175.8634999999999</v>
      </c>
      <c r="CK159">
        <v>1152.67</v>
      </c>
      <c r="CL159">
        <v>1.3005735999999999E-4</v>
      </c>
      <c r="CM159">
        <v>6.5004835999999994E-4</v>
      </c>
      <c r="CN159">
        <v>4.7597999359999997E-2</v>
      </c>
      <c r="CO159">
        <v>5.5000000000000003E-4</v>
      </c>
      <c r="CP159">
        <f t="shared" si="146"/>
        <v>1199.99875</v>
      </c>
      <c r="CQ159">
        <f t="shared" si="147"/>
        <v>1009.51095</v>
      </c>
      <c r="CR159">
        <f t="shared" si="148"/>
        <v>0.84126000131250134</v>
      </c>
      <c r="CS159">
        <f t="shared" si="149"/>
        <v>0.16203180253312763</v>
      </c>
      <c r="CT159">
        <v>6</v>
      </c>
      <c r="CU159">
        <v>0.5</v>
      </c>
      <c r="CV159" t="s">
        <v>414</v>
      </c>
      <c r="CW159">
        <v>2</v>
      </c>
      <c r="CX159" t="b">
        <v>1</v>
      </c>
      <c r="CY159">
        <v>1658151579.6875</v>
      </c>
      <c r="CZ159">
        <v>929.92499999999995</v>
      </c>
      <c r="DA159">
        <v>949.62600000000009</v>
      </c>
      <c r="DB159">
        <v>33.062399999999997</v>
      </c>
      <c r="DC159">
        <v>31.519337499999999</v>
      </c>
      <c r="DD159">
        <v>932.61424999999997</v>
      </c>
      <c r="DE159">
        <v>32.5512625</v>
      </c>
      <c r="DF159">
        <v>650.272875</v>
      </c>
      <c r="DG159">
        <v>101.222875</v>
      </c>
      <c r="DH159">
        <v>0.1000098</v>
      </c>
      <c r="DI159">
        <v>32.512225000000001</v>
      </c>
      <c r="DJ159">
        <v>999.9</v>
      </c>
      <c r="DK159">
        <v>32.423124999999999</v>
      </c>
      <c r="DL159">
        <v>0</v>
      </c>
      <c r="DM159">
        <v>0</v>
      </c>
      <c r="DN159">
        <v>9002.2662500000006</v>
      </c>
      <c r="DO159">
        <v>0</v>
      </c>
      <c r="DP159">
        <v>0.27425300000000002</v>
      </c>
      <c r="DQ159">
        <v>-19.7011</v>
      </c>
      <c r="DR159">
        <v>961.7216249999999</v>
      </c>
      <c r="DS159">
        <v>980.53174999999999</v>
      </c>
      <c r="DT159">
        <v>1.54307375</v>
      </c>
      <c r="DU159">
        <v>949.62600000000009</v>
      </c>
      <c r="DV159">
        <v>31.519337499999999</v>
      </c>
      <c r="DW159">
        <v>3.34667125</v>
      </c>
      <c r="DX159">
        <v>3.1904750000000002</v>
      </c>
      <c r="DY159">
        <v>25.861325000000001</v>
      </c>
      <c r="DZ159">
        <v>25.056862500000001</v>
      </c>
      <c r="EA159">
        <v>1199.99875</v>
      </c>
      <c r="EB159">
        <v>0.95800300000000005</v>
      </c>
      <c r="EC159">
        <v>4.1996699999999998E-2</v>
      </c>
      <c r="ED159">
        <v>0</v>
      </c>
      <c r="EE159">
        <v>2.497125</v>
      </c>
      <c r="EF159">
        <v>0</v>
      </c>
      <c r="EG159">
        <v>11542.2875</v>
      </c>
      <c r="EH159">
        <v>9554.9724999999999</v>
      </c>
      <c r="EI159">
        <v>46.538749999999993</v>
      </c>
      <c r="EJ159">
        <v>48.75</v>
      </c>
      <c r="EK159">
        <v>47.992125000000001</v>
      </c>
      <c r="EL159">
        <v>46.937249999999999</v>
      </c>
      <c r="EM159">
        <v>46.226374999999997</v>
      </c>
      <c r="EN159">
        <v>1149.5987500000001</v>
      </c>
      <c r="EO159">
        <v>50.4</v>
      </c>
      <c r="EP159">
        <v>0</v>
      </c>
      <c r="EQ159">
        <v>594088.90000009537</v>
      </c>
      <c r="ER159">
        <v>0</v>
      </c>
      <c r="ES159">
        <v>2.6457920000000001</v>
      </c>
      <c r="ET159">
        <v>-0.52321537921367411</v>
      </c>
      <c r="EU159">
        <v>42.09999995046163</v>
      </c>
      <c r="EV159">
        <v>11539.175999999999</v>
      </c>
      <c r="EW159">
        <v>15</v>
      </c>
      <c r="EX159">
        <v>1658144494.0999999</v>
      </c>
      <c r="EY159" t="s">
        <v>415</v>
      </c>
      <c r="EZ159">
        <v>1658144494.0999999</v>
      </c>
      <c r="FA159">
        <v>1658144488.0999999</v>
      </c>
      <c r="FB159">
        <v>9</v>
      </c>
      <c r="FC159">
        <v>-0.39</v>
      </c>
      <c r="FD159">
        <v>0.129</v>
      </c>
      <c r="FE159">
        <v>-1.6950000000000001</v>
      </c>
      <c r="FF159">
        <v>0.501</v>
      </c>
      <c r="FG159">
        <v>420</v>
      </c>
      <c r="FH159">
        <v>31</v>
      </c>
      <c r="FI159">
        <v>0.32</v>
      </c>
      <c r="FJ159">
        <v>0.13</v>
      </c>
      <c r="FK159">
        <v>-19.648839024390249</v>
      </c>
      <c r="FL159">
        <v>-0.42957073170736659</v>
      </c>
      <c r="FM159">
        <v>8.3310693478260645E-2</v>
      </c>
      <c r="FN159">
        <v>1</v>
      </c>
      <c r="FO159">
        <v>2.6063088235294121</v>
      </c>
      <c r="FP159">
        <v>-0.19286019636497301</v>
      </c>
      <c r="FQ159">
        <v>0.21234530198496621</v>
      </c>
      <c r="FR159">
        <v>1</v>
      </c>
      <c r="FS159">
        <v>1.5331085365853661</v>
      </c>
      <c r="FT159">
        <v>6.8359860627180372E-2</v>
      </c>
      <c r="FU159">
        <v>6.7916309909295067E-3</v>
      </c>
      <c r="FV159">
        <v>1</v>
      </c>
      <c r="FW159">
        <v>3</v>
      </c>
      <c r="FX159">
        <v>3</v>
      </c>
      <c r="FY159" t="s">
        <v>416</v>
      </c>
      <c r="FZ159">
        <v>3.3721999999999999</v>
      </c>
      <c r="GA159">
        <v>2.8937300000000001</v>
      </c>
      <c r="GB159">
        <v>0.17452000000000001</v>
      </c>
      <c r="GC159">
        <v>0.17902000000000001</v>
      </c>
      <c r="GD159">
        <v>0.138599</v>
      </c>
      <c r="GE159">
        <v>0.13708999999999999</v>
      </c>
      <c r="GF159">
        <v>28665</v>
      </c>
      <c r="GG159">
        <v>24784.9</v>
      </c>
      <c r="GH159">
        <v>31028.799999999999</v>
      </c>
      <c r="GI159">
        <v>28125.7</v>
      </c>
      <c r="GJ159">
        <v>35198.800000000003</v>
      </c>
      <c r="GK159">
        <v>34241</v>
      </c>
      <c r="GL159">
        <v>40437.1</v>
      </c>
      <c r="GM159">
        <v>39198</v>
      </c>
      <c r="GN159">
        <v>2.20675</v>
      </c>
      <c r="GO159">
        <v>1.66747</v>
      </c>
      <c r="GP159">
        <v>0</v>
      </c>
      <c r="GQ159">
        <v>0.100553</v>
      </c>
      <c r="GR159">
        <v>999.9</v>
      </c>
      <c r="GS159">
        <v>30.792200000000001</v>
      </c>
      <c r="GT159">
        <v>66.599999999999994</v>
      </c>
      <c r="GU159">
        <v>34.5</v>
      </c>
      <c r="GV159">
        <v>36.1449</v>
      </c>
      <c r="GW159">
        <v>50.87</v>
      </c>
      <c r="GX159">
        <v>44.4191</v>
      </c>
      <c r="GY159">
        <v>1</v>
      </c>
      <c r="GZ159">
        <v>0.40445900000000001</v>
      </c>
      <c r="HA159">
        <v>0.63205100000000003</v>
      </c>
      <c r="HB159">
        <v>20.213200000000001</v>
      </c>
      <c r="HC159">
        <v>5.2151899999999998</v>
      </c>
      <c r="HD159">
        <v>11.968500000000001</v>
      </c>
      <c r="HE159">
        <v>4.9913499999999997</v>
      </c>
      <c r="HF159">
        <v>3.2926500000000001</v>
      </c>
      <c r="HG159">
        <v>7860.7</v>
      </c>
      <c r="HH159">
        <v>9999</v>
      </c>
      <c r="HI159">
        <v>9999</v>
      </c>
      <c r="HJ159">
        <v>922</v>
      </c>
      <c r="HK159">
        <v>4.97126</v>
      </c>
      <c r="HL159">
        <v>1.8738300000000001</v>
      </c>
      <c r="HM159">
        <v>1.87012</v>
      </c>
      <c r="HN159">
        <v>1.8696600000000001</v>
      </c>
      <c r="HO159">
        <v>1.87439</v>
      </c>
      <c r="HP159">
        <v>1.87103</v>
      </c>
      <c r="HQ159">
        <v>1.86653</v>
      </c>
      <c r="HR159">
        <v>1.8776299999999999</v>
      </c>
      <c r="HS159">
        <v>0</v>
      </c>
      <c r="HT159">
        <v>0</v>
      </c>
      <c r="HU159">
        <v>0</v>
      </c>
      <c r="HV159">
        <v>0</v>
      </c>
      <c r="HW159" t="s">
        <v>417</v>
      </c>
      <c r="HX159" t="s">
        <v>418</v>
      </c>
      <c r="HY159" t="s">
        <v>419</v>
      </c>
      <c r="HZ159" t="s">
        <v>419</v>
      </c>
      <c r="IA159" t="s">
        <v>419</v>
      </c>
      <c r="IB159" t="s">
        <v>419</v>
      </c>
      <c r="IC159">
        <v>0</v>
      </c>
      <c r="ID159">
        <v>100</v>
      </c>
      <c r="IE159">
        <v>100</v>
      </c>
      <c r="IF159">
        <v>-2.6960000000000002</v>
      </c>
      <c r="IG159">
        <v>0.51129999999999998</v>
      </c>
      <c r="IH159">
        <v>-1.5492032321761531</v>
      </c>
      <c r="II159">
        <v>1.7196870422270779E-5</v>
      </c>
      <c r="IJ159">
        <v>-2.1741833173098589E-6</v>
      </c>
      <c r="IK159">
        <v>9.0595066644434051E-10</v>
      </c>
      <c r="IL159">
        <v>-9.5844304854189682E-2</v>
      </c>
      <c r="IM159">
        <v>-1.2435942757381079E-3</v>
      </c>
      <c r="IN159">
        <v>8.3241555849602686E-4</v>
      </c>
      <c r="IO159">
        <v>-6.8006265696850886E-6</v>
      </c>
      <c r="IP159">
        <v>17</v>
      </c>
      <c r="IQ159">
        <v>2050</v>
      </c>
      <c r="IR159">
        <v>3</v>
      </c>
      <c r="IS159">
        <v>34</v>
      </c>
      <c r="IT159">
        <v>118.1</v>
      </c>
      <c r="IU159">
        <v>118.2</v>
      </c>
      <c r="IV159">
        <v>2.0764200000000002</v>
      </c>
      <c r="IW159">
        <v>2.52197</v>
      </c>
      <c r="IX159">
        <v>1.49902</v>
      </c>
      <c r="IY159">
        <v>2.3022499999999999</v>
      </c>
      <c r="IZ159">
        <v>1.69678</v>
      </c>
      <c r="JA159">
        <v>2.3803700000000001</v>
      </c>
      <c r="JB159">
        <v>38.919800000000002</v>
      </c>
      <c r="JC159">
        <v>14.946300000000001</v>
      </c>
      <c r="JD159">
        <v>18</v>
      </c>
      <c r="JE159">
        <v>586.99300000000005</v>
      </c>
      <c r="JF159">
        <v>321.37</v>
      </c>
      <c r="JG159">
        <v>30.002700000000001</v>
      </c>
      <c r="JH159">
        <v>32.752099999999999</v>
      </c>
      <c r="JI159">
        <v>30.000599999999999</v>
      </c>
      <c r="JJ159">
        <v>32.564</v>
      </c>
      <c r="JK159">
        <v>32.5473</v>
      </c>
      <c r="JL159">
        <v>41.636699999999998</v>
      </c>
      <c r="JM159">
        <v>21.168299999999999</v>
      </c>
      <c r="JN159">
        <v>100</v>
      </c>
      <c r="JO159">
        <v>30</v>
      </c>
      <c r="JP159">
        <v>963.36900000000003</v>
      </c>
      <c r="JQ159">
        <v>31.388100000000001</v>
      </c>
      <c r="JR159">
        <v>98.869299999999996</v>
      </c>
      <c r="JS159">
        <v>98.724000000000004</v>
      </c>
    </row>
    <row r="160" spans="1:279" x14ac:dyDescent="0.2">
      <c r="A160">
        <v>145</v>
      </c>
      <c r="B160">
        <v>1658151586</v>
      </c>
      <c r="C160">
        <v>575</v>
      </c>
      <c r="D160" t="s">
        <v>708</v>
      </c>
      <c r="E160" t="s">
        <v>709</v>
      </c>
      <c r="F160">
        <v>4</v>
      </c>
      <c r="G160">
        <v>1658151584</v>
      </c>
      <c r="H160">
        <f t="shared" si="100"/>
        <v>1.7433543188000394E-3</v>
      </c>
      <c r="I160">
        <f t="shared" si="101"/>
        <v>1.7433543188000395</v>
      </c>
      <c r="J160">
        <f t="shared" si="102"/>
        <v>10.108203345557573</v>
      </c>
      <c r="K160">
        <f t="shared" si="103"/>
        <v>937.07557142857149</v>
      </c>
      <c r="L160">
        <f t="shared" si="104"/>
        <v>769.01723341678291</v>
      </c>
      <c r="M160">
        <f t="shared" si="105"/>
        <v>77.919451932089842</v>
      </c>
      <c r="N160">
        <f t="shared" si="106"/>
        <v>94.94769658184191</v>
      </c>
      <c r="O160">
        <f t="shared" si="107"/>
        <v>0.1125250199866971</v>
      </c>
      <c r="P160">
        <f t="shared" si="108"/>
        <v>2.7683083702116797</v>
      </c>
      <c r="Q160">
        <f t="shared" si="109"/>
        <v>0.11004440840499086</v>
      </c>
      <c r="R160">
        <f t="shared" si="110"/>
        <v>6.8996073699982827E-2</v>
      </c>
      <c r="S160">
        <f t="shared" si="111"/>
        <v>194.43816000000001</v>
      </c>
      <c r="T160">
        <f t="shared" si="112"/>
        <v>33.245236189794817</v>
      </c>
      <c r="U160">
        <f t="shared" si="113"/>
        <v>32.422899999999998</v>
      </c>
      <c r="V160">
        <f t="shared" si="114"/>
        <v>4.8905792832540964</v>
      </c>
      <c r="W160">
        <f t="shared" si="115"/>
        <v>68.148093489454808</v>
      </c>
      <c r="X160">
        <f t="shared" si="116"/>
        <v>3.3506654429950946</v>
      </c>
      <c r="Y160">
        <f t="shared" si="117"/>
        <v>4.9167412783360911</v>
      </c>
      <c r="Z160">
        <f t="shared" si="118"/>
        <v>1.5399138402590018</v>
      </c>
      <c r="AA160">
        <f t="shared" si="119"/>
        <v>-76.881925459081742</v>
      </c>
      <c r="AB160">
        <f t="shared" si="120"/>
        <v>14.116448792856696</v>
      </c>
      <c r="AC160">
        <f t="shared" si="121"/>
        <v>1.1617929232109019</v>
      </c>
      <c r="AD160">
        <f t="shared" si="122"/>
        <v>132.83447625698585</v>
      </c>
      <c r="AE160">
        <f t="shared" si="123"/>
        <v>19.871076376429063</v>
      </c>
      <c r="AF160">
        <f t="shared" si="124"/>
        <v>1.7496303470431307</v>
      </c>
      <c r="AG160">
        <f t="shared" si="125"/>
        <v>10.108203345557573</v>
      </c>
      <c r="AH160">
        <v>988.03001720151906</v>
      </c>
      <c r="AI160">
        <v>971.71067878787846</v>
      </c>
      <c r="AJ160">
        <v>1.72153232938061</v>
      </c>
      <c r="AK160">
        <v>63.439053204931277</v>
      </c>
      <c r="AL160">
        <f t="shared" si="126"/>
        <v>1.7433543188000395</v>
      </c>
      <c r="AM160">
        <v>31.515608631115558</v>
      </c>
      <c r="AN160">
        <v>33.070793939393937</v>
      </c>
      <c r="AO160">
        <v>2.8947399783383169E-5</v>
      </c>
      <c r="AP160">
        <v>87.696171181003294</v>
      </c>
      <c r="AQ160">
        <v>98</v>
      </c>
      <c r="AR160">
        <v>15</v>
      </c>
      <c r="AS160">
        <f t="shared" si="127"/>
        <v>1</v>
      </c>
      <c r="AT160">
        <f t="shared" si="128"/>
        <v>0</v>
      </c>
      <c r="AU160">
        <f t="shared" si="129"/>
        <v>47430.748711154891</v>
      </c>
      <c r="AV160" t="s">
        <v>412</v>
      </c>
      <c r="AW160" t="s">
        <v>412</v>
      </c>
      <c r="AX160">
        <v>0</v>
      </c>
      <c r="AY160">
        <v>0</v>
      </c>
      <c r="AZ160" t="e">
        <f t="shared" si="130"/>
        <v>#DIV/0!</v>
      </c>
      <c r="BA160">
        <v>0</v>
      </c>
      <c r="BB160" t="s">
        <v>412</v>
      </c>
      <c r="BC160" t="s">
        <v>412</v>
      </c>
      <c r="BD160">
        <v>0</v>
      </c>
      <c r="BE160">
        <v>0</v>
      </c>
      <c r="BF160" t="e">
        <f t="shared" si="131"/>
        <v>#DIV/0!</v>
      </c>
      <c r="BG160">
        <v>0.5</v>
      </c>
      <c r="BH160">
        <f t="shared" si="132"/>
        <v>1009.5120000000001</v>
      </c>
      <c r="BI160">
        <f t="shared" si="133"/>
        <v>10.108203345557573</v>
      </c>
      <c r="BJ160" t="e">
        <f t="shared" si="134"/>
        <v>#DIV/0!</v>
      </c>
      <c r="BK160">
        <f t="shared" si="135"/>
        <v>1.0012960069377652E-2</v>
      </c>
      <c r="BL160" t="e">
        <f t="shared" si="136"/>
        <v>#DIV/0!</v>
      </c>
      <c r="BM160" t="e">
        <f t="shared" si="137"/>
        <v>#DIV/0!</v>
      </c>
      <c r="BN160" t="s">
        <v>412</v>
      </c>
      <c r="BO160">
        <v>0</v>
      </c>
      <c r="BP160" t="e">
        <f t="shared" si="138"/>
        <v>#DIV/0!</v>
      </c>
      <c r="BQ160" t="e">
        <f t="shared" si="139"/>
        <v>#DIV/0!</v>
      </c>
      <c r="BR160" t="e">
        <f t="shared" si="140"/>
        <v>#DIV/0!</v>
      </c>
      <c r="BS160" t="e">
        <f t="shared" si="141"/>
        <v>#DIV/0!</v>
      </c>
      <c r="BT160" t="e">
        <f t="shared" si="142"/>
        <v>#DIV/0!</v>
      </c>
      <c r="BU160" t="e">
        <f t="shared" si="143"/>
        <v>#DIV/0!</v>
      </c>
      <c r="BV160" t="e">
        <f t="shared" si="144"/>
        <v>#DIV/0!</v>
      </c>
      <c r="BW160" t="e">
        <f t="shared" si="145"/>
        <v>#DIV/0!</v>
      </c>
      <c r="BX160" t="s">
        <v>412</v>
      </c>
      <c r="BY160" t="s">
        <v>412</v>
      </c>
      <c r="BZ160" t="s">
        <v>412</v>
      </c>
      <c r="CA160" t="s">
        <v>412</v>
      </c>
      <c r="CB160" t="s">
        <v>412</v>
      </c>
      <c r="CC160" t="s">
        <v>412</v>
      </c>
      <c r="CD160" t="s">
        <v>412</v>
      </c>
      <c r="CE160" t="s">
        <v>412</v>
      </c>
      <c r="CF160">
        <v>253</v>
      </c>
      <c r="CG160">
        <v>1000</v>
      </c>
      <c r="CH160" t="s">
        <v>413</v>
      </c>
      <c r="CI160">
        <v>1110.1500000000001</v>
      </c>
      <c r="CJ160">
        <v>1175.8634999999999</v>
      </c>
      <c r="CK160">
        <v>1152.67</v>
      </c>
      <c r="CL160">
        <v>1.3005735999999999E-4</v>
      </c>
      <c r="CM160">
        <v>6.5004835999999994E-4</v>
      </c>
      <c r="CN160">
        <v>4.7597999359999997E-2</v>
      </c>
      <c r="CO160">
        <v>5.5000000000000003E-4</v>
      </c>
      <c r="CP160">
        <f t="shared" si="146"/>
        <v>1200</v>
      </c>
      <c r="CQ160">
        <f t="shared" si="147"/>
        <v>1009.5120000000001</v>
      </c>
      <c r="CR160">
        <f t="shared" si="148"/>
        <v>0.84126000000000001</v>
      </c>
      <c r="CS160">
        <f t="shared" si="149"/>
        <v>0.1620318</v>
      </c>
      <c r="CT160">
        <v>6</v>
      </c>
      <c r="CU160">
        <v>0.5</v>
      </c>
      <c r="CV160" t="s">
        <v>414</v>
      </c>
      <c r="CW160">
        <v>2</v>
      </c>
      <c r="CX160" t="b">
        <v>1</v>
      </c>
      <c r="CY160">
        <v>1658151584</v>
      </c>
      <c r="CZ160">
        <v>937.07557142857149</v>
      </c>
      <c r="DA160">
        <v>956.92271428571428</v>
      </c>
      <c r="DB160">
        <v>33.069014285714289</v>
      </c>
      <c r="DC160">
        <v>31.50807142857143</v>
      </c>
      <c r="DD160">
        <v>939.77685714285712</v>
      </c>
      <c r="DE160">
        <v>32.557671428571432</v>
      </c>
      <c r="DF160">
        <v>650.28842857142843</v>
      </c>
      <c r="DG160">
        <v>101.2234285714286</v>
      </c>
      <c r="DH160">
        <v>9.9985971428571435E-2</v>
      </c>
      <c r="DI160">
        <v>32.517485714285712</v>
      </c>
      <c r="DJ160">
        <v>999.89999999999986</v>
      </c>
      <c r="DK160">
        <v>32.422899999999998</v>
      </c>
      <c r="DL160">
        <v>0</v>
      </c>
      <c r="DM160">
        <v>0</v>
      </c>
      <c r="DN160">
        <v>8997.8571428571431</v>
      </c>
      <c r="DO160">
        <v>0</v>
      </c>
      <c r="DP160">
        <v>0.27425300000000002</v>
      </c>
      <c r="DQ160">
        <v>-19.84684285714286</v>
      </c>
      <c r="DR160">
        <v>969.12371428571441</v>
      </c>
      <c r="DS160">
        <v>988.05428571428558</v>
      </c>
      <c r="DT160">
        <v>1.5609571428571429</v>
      </c>
      <c r="DU160">
        <v>956.92271428571428</v>
      </c>
      <c r="DV160">
        <v>31.50807142857143</v>
      </c>
      <c r="DW160">
        <v>3.347362857142858</v>
      </c>
      <c r="DX160">
        <v>3.189358571428571</v>
      </c>
      <c r="DY160">
        <v>25.864814285714289</v>
      </c>
      <c r="DZ160">
        <v>25.051014285714281</v>
      </c>
      <c r="EA160">
        <v>1200</v>
      </c>
      <c r="EB160">
        <v>0.95800299999999994</v>
      </c>
      <c r="EC160">
        <v>4.1996699999999998E-2</v>
      </c>
      <c r="ED160">
        <v>0</v>
      </c>
      <c r="EE160">
        <v>2.6032857142857142</v>
      </c>
      <c r="EF160">
        <v>0</v>
      </c>
      <c r="EG160">
        <v>11545.2</v>
      </c>
      <c r="EH160">
        <v>9554.9957142857147</v>
      </c>
      <c r="EI160">
        <v>46.544285714285721</v>
      </c>
      <c r="EJ160">
        <v>48.732000000000014</v>
      </c>
      <c r="EK160">
        <v>48</v>
      </c>
      <c r="EL160">
        <v>46.936999999999998</v>
      </c>
      <c r="EM160">
        <v>46.213999999999999</v>
      </c>
      <c r="EN160">
        <v>1149.5999999999999</v>
      </c>
      <c r="EO160">
        <v>50.399999999999991</v>
      </c>
      <c r="EP160">
        <v>0</v>
      </c>
      <c r="EQ160">
        <v>594093.10000014305</v>
      </c>
      <c r="ER160">
        <v>0</v>
      </c>
      <c r="ES160">
        <v>2.6377653846153848</v>
      </c>
      <c r="ET160">
        <v>-0.2324683624779974</v>
      </c>
      <c r="EU160">
        <v>41.705982826500687</v>
      </c>
      <c r="EV160">
        <v>11541.76538461539</v>
      </c>
      <c r="EW160">
        <v>15</v>
      </c>
      <c r="EX160">
        <v>1658144494.0999999</v>
      </c>
      <c r="EY160" t="s">
        <v>415</v>
      </c>
      <c r="EZ160">
        <v>1658144494.0999999</v>
      </c>
      <c r="FA160">
        <v>1658144488.0999999</v>
      </c>
      <c r="FB160">
        <v>9</v>
      </c>
      <c r="FC160">
        <v>-0.39</v>
      </c>
      <c r="FD160">
        <v>0.129</v>
      </c>
      <c r="FE160">
        <v>-1.6950000000000001</v>
      </c>
      <c r="FF160">
        <v>0.501</v>
      </c>
      <c r="FG160">
        <v>420</v>
      </c>
      <c r="FH160">
        <v>31</v>
      </c>
      <c r="FI160">
        <v>0.32</v>
      </c>
      <c r="FJ160">
        <v>0.13</v>
      </c>
      <c r="FK160">
        <v>-19.696899999999999</v>
      </c>
      <c r="FL160">
        <v>-0.24952120075040421</v>
      </c>
      <c r="FM160">
        <v>6.9618083139367959E-2</v>
      </c>
      <c r="FN160">
        <v>1</v>
      </c>
      <c r="FO160">
        <v>2.602567647058823</v>
      </c>
      <c r="FP160">
        <v>-0.24071962947274</v>
      </c>
      <c r="FQ160">
        <v>0.21278382805725379</v>
      </c>
      <c r="FR160">
        <v>1</v>
      </c>
      <c r="FS160">
        <v>1.53857175</v>
      </c>
      <c r="FT160">
        <v>8.3281463414629484E-2</v>
      </c>
      <c r="FU160">
        <v>8.5451193343042391E-3</v>
      </c>
      <c r="FV160">
        <v>1</v>
      </c>
      <c r="FW160">
        <v>3</v>
      </c>
      <c r="FX160">
        <v>3</v>
      </c>
      <c r="FY160" t="s">
        <v>416</v>
      </c>
      <c r="FZ160">
        <v>3.37222</v>
      </c>
      <c r="GA160">
        <v>2.8936700000000002</v>
      </c>
      <c r="GB160">
        <v>0.17532800000000001</v>
      </c>
      <c r="GC160">
        <v>0.17985999999999999</v>
      </c>
      <c r="GD160">
        <v>0.13860500000000001</v>
      </c>
      <c r="GE160">
        <v>0.13699</v>
      </c>
      <c r="GF160">
        <v>28636.6</v>
      </c>
      <c r="GG160">
        <v>24759.9</v>
      </c>
      <c r="GH160">
        <v>31028.400000000001</v>
      </c>
      <c r="GI160">
        <v>28126.2</v>
      </c>
      <c r="GJ160">
        <v>35197.9</v>
      </c>
      <c r="GK160">
        <v>34245.5</v>
      </c>
      <c r="GL160">
        <v>40436.400000000001</v>
      </c>
      <c r="GM160">
        <v>39198.6</v>
      </c>
      <c r="GN160">
        <v>2.2070699999999999</v>
      </c>
      <c r="GO160">
        <v>1.6666700000000001</v>
      </c>
      <c r="GP160">
        <v>0</v>
      </c>
      <c r="GQ160">
        <v>0.100344</v>
      </c>
      <c r="GR160">
        <v>999.9</v>
      </c>
      <c r="GS160">
        <v>30.8004</v>
      </c>
      <c r="GT160">
        <v>66.599999999999994</v>
      </c>
      <c r="GU160">
        <v>34.5</v>
      </c>
      <c r="GV160">
        <v>36.144300000000001</v>
      </c>
      <c r="GW160">
        <v>50.33</v>
      </c>
      <c r="GX160">
        <v>44.2348</v>
      </c>
      <c r="GY160">
        <v>1</v>
      </c>
      <c r="GZ160">
        <v>0.404835</v>
      </c>
      <c r="HA160">
        <v>0.64158999999999999</v>
      </c>
      <c r="HB160">
        <v>20.213200000000001</v>
      </c>
      <c r="HC160">
        <v>5.2142900000000001</v>
      </c>
      <c r="HD160">
        <v>11.9689</v>
      </c>
      <c r="HE160">
        <v>4.9913499999999997</v>
      </c>
      <c r="HF160">
        <v>3.2925300000000002</v>
      </c>
      <c r="HG160">
        <v>7860.9</v>
      </c>
      <c r="HH160">
        <v>9999</v>
      </c>
      <c r="HI160">
        <v>9999</v>
      </c>
      <c r="HJ160">
        <v>922</v>
      </c>
      <c r="HK160">
        <v>4.9712800000000001</v>
      </c>
      <c r="HL160">
        <v>1.8738300000000001</v>
      </c>
      <c r="HM160">
        <v>1.8701300000000001</v>
      </c>
      <c r="HN160">
        <v>1.8696600000000001</v>
      </c>
      <c r="HO160">
        <v>1.8744000000000001</v>
      </c>
      <c r="HP160">
        <v>1.87103</v>
      </c>
      <c r="HQ160">
        <v>1.8665400000000001</v>
      </c>
      <c r="HR160">
        <v>1.87765</v>
      </c>
      <c r="HS160">
        <v>0</v>
      </c>
      <c r="HT160">
        <v>0</v>
      </c>
      <c r="HU160">
        <v>0</v>
      </c>
      <c r="HV160">
        <v>0</v>
      </c>
      <c r="HW160" t="s">
        <v>417</v>
      </c>
      <c r="HX160" t="s">
        <v>418</v>
      </c>
      <c r="HY160" t="s">
        <v>419</v>
      </c>
      <c r="HZ160" t="s">
        <v>419</v>
      </c>
      <c r="IA160" t="s">
        <v>419</v>
      </c>
      <c r="IB160" t="s">
        <v>419</v>
      </c>
      <c r="IC160">
        <v>0</v>
      </c>
      <c r="ID160">
        <v>100</v>
      </c>
      <c r="IE160">
        <v>100</v>
      </c>
      <c r="IF160">
        <v>-2.7069999999999999</v>
      </c>
      <c r="IG160">
        <v>0.51139999999999997</v>
      </c>
      <c r="IH160">
        <v>-1.5492032321761531</v>
      </c>
      <c r="II160">
        <v>1.7196870422270779E-5</v>
      </c>
      <c r="IJ160">
        <v>-2.1741833173098589E-6</v>
      </c>
      <c r="IK160">
        <v>9.0595066644434051E-10</v>
      </c>
      <c r="IL160">
        <v>-9.5844304854189682E-2</v>
      </c>
      <c r="IM160">
        <v>-1.2435942757381079E-3</v>
      </c>
      <c r="IN160">
        <v>8.3241555849602686E-4</v>
      </c>
      <c r="IO160">
        <v>-6.8006265696850886E-6</v>
      </c>
      <c r="IP160">
        <v>17</v>
      </c>
      <c r="IQ160">
        <v>2050</v>
      </c>
      <c r="IR160">
        <v>3</v>
      </c>
      <c r="IS160">
        <v>34</v>
      </c>
      <c r="IT160">
        <v>118.2</v>
      </c>
      <c r="IU160">
        <v>118.3</v>
      </c>
      <c r="IV160">
        <v>2.0886200000000001</v>
      </c>
      <c r="IW160">
        <v>2.52441</v>
      </c>
      <c r="IX160">
        <v>1.49902</v>
      </c>
      <c r="IY160">
        <v>2.3034699999999999</v>
      </c>
      <c r="IZ160">
        <v>1.69678</v>
      </c>
      <c r="JA160">
        <v>2.3571800000000001</v>
      </c>
      <c r="JB160">
        <v>38.919800000000002</v>
      </c>
      <c r="JC160">
        <v>14.9376</v>
      </c>
      <c r="JD160">
        <v>18</v>
      </c>
      <c r="JE160">
        <v>587.25800000000004</v>
      </c>
      <c r="JF160">
        <v>320.97500000000002</v>
      </c>
      <c r="JG160">
        <v>30.002700000000001</v>
      </c>
      <c r="JH160">
        <v>32.756799999999998</v>
      </c>
      <c r="JI160">
        <v>30.000599999999999</v>
      </c>
      <c r="JJ160">
        <v>32.567599999999999</v>
      </c>
      <c r="JK160">
        <v>32.5518</v>
      </c>
      <c r="JL160">
        <v>41.869399999999999</v>
      </c>
      <c r="JM160">
        <v>21.168299999999999</v>
      </c>
      <c r="JN160">
        <v>100</v>
      </c>
      <c r="JO160">
        <v>30</v>
      </c>
      <c r="JP160">
        <v>970.05499999999995</v>
      </c>
      <c r="JQ160">
        <v>31.3721</v>
      </c>
      <c r="JR160">
        <v>98.867800000000003</v>
      </c>
      <c r="JS160">
        <v>98.7256</v>
      </c>
    </row>
    <row r="161" spans="1:279" x14ac:dyDescent="0.2">
      <c r="A161">
        <v>146</v>
      </c>
      <c r="B161">
        <v>1658151590</v>
      </c>
      <c r="C161">
        <v>579</v>
      </c>
      <c r="D161" t="s">
        <v>710</v>
      </c>
      <c r="E161" t="s">
        <v>711</v>
      </c>
      <c r="F161">
        <v>4</v>
      </c>
      <c r="G161">
        <v>1658151587.6875</v>
      </c>
      <c r="H161">
        <f t="shared" si="100"/>
        <v>1.780085633877356E-3</v>
      </c>
      <c r="I161">
        <f t="shared" si="101"/>
        <v>1.7800856338773561</v>
      </c>
      <c r="J161">
        <f t="shared" si="102"/>
        <v>10.211090547146831</v>
      </c>
      <c r="K161">
        <f t="shared" si="103"/>
        <v>943.22912499999995</v>
      </c>
      <c r="L161">
        <f t="shared" si="104"/>
        <v>776.06033783008002</v>
      </c>
      <c r="M161">
        <f t="shared" si="105"/>
        <v>78.632190080321408</v>
      </c>
      <c r="N161">
        <f t="shared" si="106"/>
        <v>95.570109991285889</v>
      </c>
      <c r="O161">
        <f t="shared" si="107"/>
        <v>0.11458713590991217</v>
      </c>
      <c r="P161">
        <f t="shared" si="108"/>
        <v>2.7688099317631121</v>
      </c>
      <c r="Q161">
        <f t="shared" si="109"/>
        <v>0.1120163463664542</v>
      </c>
      <c r="R161">
        <f t="shared" si="110"/>
        <v>7.0236387919968168E-2</v>
      </c>
      <c r="S161">
        <f t="shared" si="111"/>
        <v>194.43816000000001</v>
      </c>
      <c r="T161">
        <f t="shared" si="112"/>
        <v>33.239275162039455</v>
      </c>
      <c r="U161">
        <f t="shared" si="113"/>
        <v>32.438824999999987</v>
      </c>
      <c r="V161">
        <f t="shared" si="114"/>
        <v>4.894975567543411</v>
      </c>
      <c r="W161">
        <f t="shared" si="115"/>
        <v>68.125528592241039</v>
      </c>
      <c r="X161">
        <f t="shared" si="116"/>
        <v>3.3503472971101873</v>
      </c>
      <c r="Y161">
        <f t="shared" si="117"/>
        <v>4.917902827827402</v>
      </c>
      <c r="Z161">
        <f t="shared" si="118"/>
        <v>1.5446282704332237</v>
      </c>
      <c r="AA161">
        <f t="shared" si="119"/>
        <v>-78.501776453991397</v>
      </c>
      <c r="AB161">
        <f t="shared" si="120"/>
        <v>12.367191914266691</v>
      </c>
      <c r="AC161">
        <f t="shared" si="121"/>
        <v>1.0177440779033373</v>
      </c>
      <c r="AD161">
        <f t="shared" si="122"/>
        <v>129.32131953817864</v>
      </c>
      <c r="AE161">
        <f t="shared" si="123"/>
        <v>19.932019776549851</v>
      </c>
      <c r="AF161">
        <f t="shared" si="124"/>
        <v>1.7867013473001605</v>
      </c>
      <c r="AG161">
        <f t="shared" si="125"/>
        <v>10.211090547146831</v>
      </c>
      <c r="AH161">
        <v>994.98616543492085</v>
      </c>
      <c r="AI161">
        <v>978.59326666666641</v>
      </c>
      <c r="AJ161">
        <v>1.7154943258654409</v>
      </c>
      <c r="AK161">
        <v>63.439053204931277</v>
      </c>
      <c r="AL161">
        <f t="shared" si="126"/>
        <v>1.7800856338773561</v>
      </c>
      <c r="AM161">
        <v>31.472377155624571</v>
      </c>
      <c r="AN161">
        <v>33.060589090909083</v>
      </c>
      <c r="AO161">
        <v>-2.4153415708834829E-5</v>
      </c>
      <c r="AP161">
        <v>87.696171181003294</v>
      </c>
      <c r="AQ161">
        <v>98</v>
      </c>
      <c r="AR161">
        <v>15</v>
      </c>
      <c r="AS161">
        <f t="shared" si="127"/>
        <v>1</v>
      </c>
      <c r="AT161">
        <f t="shared" si="128"/>
        <v>0</v>
      </c>
      <c r="AU161">
        <f t="shared" si="129"/>
        <v>47443.91502360782</v>
      </c>
      <c r="AV161" t="s">
        <v>412</v>
      </c>
      <c r="AW161" t="s">
        <v>412</v>
      </c>
      <c r="AX161">
        <v>0</v>
      </c>
      <c r="AY161">
        <v>0</v>
      </c>
      <c r="AZ161" t="e">
        <f t="shared" si="130"/>
        <v>#DIV/0!</v>
      </c>
      <c r="BA161">
        <v>0</v>
      </c>
      <c r="BB161" t="s">
        <v>412</v>
      </c>
      <c r="BC161" t="s">
        <v>412</v>
      </c>
      <c r="BD161">
        <v>0</v>
      </c>
      <c r="BE161">
        <v>0</v>
      </c>
      <c r="BF161" t="e">
        <f t="shared" si="131"/>
        <v>#DIV/0!</v>
      </c>
      <c r="BG161">
        <v>0.5</v>
      </c>
      <c r="BH161">
        <f t="shared" si="132"/>
        <v>1009.5120000000001</v>
      </c>
      <c r="BI161">
        <f t="shared" si="133"/>
        <v>10.211090547146831</v>
      </c>
      <c r="BJ161" t="e">
        <f t="shared" si="134"/>
        <v>#DIV/0!</v>
      </c>
      <c r="BK161">
        <f t="shared" si="135"/>
        <v>1.0114877829235145E-2</v>
      </c>
      <c r="BL161" t="e">
        <f t="shared" si="136"/>
        <v>#DIV/0!</v>
      </c>
      <c r="BM161" t="e">
        <f t="shared" si="137"/>
        <v>#DIV/0!</v>
      </c>
      <c r="BN161" t="s">
        <v>412</v>
      </c>
      <c r="BO161">
        <v>0</v>
      </c>
      <c r="BP161" t="e">
        <f t="shared" si="138"/>
        <v>#DIV/0!</v>
      </c>
      <c r="BQ161" t="e">
        <f t="shared" si="139"/>
        <v>#DIV/0!</v>
      </c>
      <c r="BR161" t="e">
        <f t="shared" si="140"/>
        <v>#DIV/0!</v>
      </c>
      <c r="BS161" t="e">
        <f t="shared" si="141"/>
        <v>#DIV/0!</v>
      </c>
      <c r="BT161" t="e">
        <f t="shared" si="142"/>
        <v>#DIV/0!</v>
      </c>
      <c r="BU161" t="e">
        <f t="shared" si="143"/>
        <v>#DIV/0!</v>
      </c>
      <c r="BV161" t="e">
        <f t="shared" si="144"/>
        <v>#DIV/0!</v>
      </c>
      <c r="BW161" t="e">
        <f t="shared" si="145"/>
        <v>#DIV/0!</v>
      </c>
      <c r="BX161" t="s">
        <v>412</v>
      </c>
      <c r="BY161" t="s">
        <v>412</v>
      </c>
      <c r="BZ161" t="s">
        <v>412</v>
      </c>
      <c r="CA161" t="s">
        <v>412</v>
      </c>
      <c r="CB161" t="s">
        <v>412</v>
      </c>
      <c r="CC161" t="s">
        <v>412</v>
      </c>
      <c r="CD161" t="s">
        <v>412</v>
      </c>
      <c r="CE161" t="s">
        <v>412</v>
      </c>
      <c r="CF161">
        <v>253</v>
      </c>
      <c r="CG161">
        <v>1000</v>
      </c>
      <c r="CH161" t="s">
        <v>413</v>
      </c>
      <c r="CI161">
        <v>1110.1500000000001</v>
      </c>
      <c r="CJ161">
        <v>1175.8634999999999</v>
      </c>
      <c r="CK161">
        <v>1152.67</v>
      </c>
      <c r="CL161">
        <v>1.3005735999999999E-4</v>
      </c>
      <c r="CM161">
        <v>6.5004835999999994E-4</v>
      </c>
      <c r="CN161">
        <v>4.7597999359999997E-2</v>
      </c>
      <c r="CO161">
        <v>5.5000000000000003E-4</v>
      </c>
      <c r="CP161">
        <f t="shared" si="146"/>
        <v>1200</v>
      </c>
      <c r="CQ161">
        <f t="shared" si="147"/>
        <v>1009.5120000000001</v>
      </c>
      <c r="CR161">
        <f t="shared" si="148"/>
        <v>0.84126000000000001</v>
      </c>
      <c r="CS161">
        <f t="shared" si="149"/>
        <v>0.1620318</v>
      </c>
      <c r="CT161">
        <v>6</v>
      </c>
      <c r="CU161">
        <v>0.5</v>
      </c>
      <c r="CV161" t="s">
        <v>414</v>
      </c>
      <c r="CW161">
        <v>2</v>
      </c>
      <c r="CX161" t="b">
        <v>1</v>
      </c>
      <c r="CY161">
        <v>1658151587.6875</v>
      </c>
      <c r="CZ161">
        <v>943.22912499999995</v>
      </c>
      <c r="DA161">
        <v>963.174125</v>
      </c>
      <c r="DB161">
        <v>33.066249999999997</v>
      </c>
      <c r="DC161">
        <v>31.472275</v>
      </c>
      <c r="DD161">
        <v>945.94062499999995</v>
      </c>
      <c r="DE161">
        <v>32.554987500000003</v>
      </c>
      <c r="DF161">
        <v>650.30700000000002</v>
      </c>
      <c r="DG161">
        <v>101.22225</v>
      </c>
      <c r="DH161">
        <v>0.10001355000000001</v>
      </c>
      <c r="DI161">
        <v>32.521675000000002</v>
      </c>
      <c r="DJ161">
        <v>999.9</v>
      </c>
      <c r="DK161">
        <v>32.438824999999987</v>
      </c>
      <c r="DL161">
        <v>0</v>
      </c>
      <c r="DM161">
        <v>0</v>
      </c>
      <c r="DN161">
        <v>9000.625</v>
      </c>
      <c r="DO161">
        <v>0</v>
      </c>
      <c r="DP161">
        <v>0.27425300000000002</v>
      </c>
      <c r="DQ161">
        <v>-19.944974999999999</v>
      </c>
      <c r="DR161">
        <v>975.48450000000003</v>
      </c>
      <c r="DS161">
        <v>994.47225000000003</v>
      </c>
      <c r="DT161">
        <v>1.5939624999999999</v>
      </c>
      <c r="DU161">
        <v>963.174125</v>
      </c>
      <c r="DV161">
        <v>31.472275</v>
      </c>
      <c r="DW161">
        <v>3.347045</v>
      </c>
      <c r="DX161">
        <v>3.1857012500000002</v>
      </c>
      <c r="DY161">
        <v>25.863225</v>
      </c>
      <c r="DZ161">
        <v>25.031749999999999</v>
      </c>
      <c r="EA161">
        <v>1200</v>
      </c>
      <c r="EB161">
        <v>0.95800300000000005</v>
      </c>
      <c r="EC161">
        <v>4.1996699999999998E-2</v>
      </c>
      <c r="ED161">
        <v>0</v>
      </c>
      <c r="EE161">
        <v>2.6018500000000002</v>
      </c>
      <c r="EF161">
        <v>0</v>
      </c>
      <c r="EG161">
        <v>11512.424999999999</v>
      </c>
      <c r="EH161">
        <v>9554.994999999999</v>
      </c>
      <c r="EI161">
        <v>46.546499999999988</v>
      </c>
      <c r="EJ161">
        <v>48.75</v>
      </c>
      <c r="EK161">
        <v>48.015500000000003</v>
      </c>
      <c r="EL161">
        <v>46.952749999999988</v>
      </c>
      <c r="EM161">
        <v>46.226374999999997</v>
      </c>
      <c r="EN161">
        <v>1149.5999999999999</v>
      </c>
      <c r="EO161">
        <v>50.4</v>
      </c>
      <c r="EP161">
        <v>0</v>
      </c>
      <c r="EQ161">
        <v>594096.70000004768</v>
      </c>
      <c r="ER161">
        <v>0</v>
      </c>
      <c r="ES161">
        <v>2.6147461538461538</v>
      </c>
      <c r="ET161">
        <v>0.62982564556408638</v>
      </c>
      <c r="EU161">
        <v>-151.19658150303451</v>
      </c>
      <c r="EV161">
        <v>11535.565384615389</v>
      </c>
      <c r="EW161">
        <v>15</v>
      </c>
      <c r="EX161">
        <v>1658144494.0999999</v>
      </c>
      <c r="EY161" t="s">
        <v>415</v>
      </c>
      <c r="EZ161">
        <v>1658144494.0999999</v>
      </c>
      <c r="FA161">
        <v>1658144488.0999999</v>
      </c>
      <c r="FB161">
        <v>9</v>
      </c>
      <c r="FC161">
        <v>-0.39</v>
      </c>
      <c r="FD161">
        <v>0.129</v>
      </c>
      <c r="FE161">
        <v>-1.6950000000000001</v>
      </c>
      <c r="FF161">
        <v>0.501</v>
      </c>
      <c r="FG161">
        <v>420</v>
      </c>
      <c r="FH161">
        <v>31</v>
      </c>
      <c r="FI161">
        <v>0.32</v>
      </c>
      <c r="FJ161">
        <v>0.13</v>
      </c>
      <c r="FK161">
        <v>-19.750568292682921</v>
      </c>
      <c r="FL161">
        <v>-0.98571219512193431</v>
      </c>
      <c r="FM161">
        <v>0.1232405132924931</v>
      </c>
      <c r="FN161">
        <v>0</v>
      </c>
      <c r="FO161">
        <v>2.622341176470588</v>
      </c>
      <c r="FP161">
        <v>-0.30175095062939178</v>
      </c>
      <c r="FQ161">
        <v>0.2017802402697593</v>
      </c>
      <c r="FR161">
        <v>1</v>
      </c>
      <c r="FS161">
        <v>1.5517656097560979</v>
      </c>
      <c r="FT161">
        <v>0.1957701742160291</v>
      </c>
      <c r="FU161">
        <v>2.1867718723935819E-2</v>
      </c>
      <c r="FV161">
        <v>0</v>
      </c>
      <c r="FW161">
        <v>1</v>
      </c>
      <c r="FX161">
        <v>3</v>
      </c>
      <c r="FY161" t="s">
        <v>493</v>
      </c>
      <c r="FZ161">
        <v>3.37202</v>
      </c>
      <c r="GA161">
        <v>2.8938299999999999</v>
      </c>
      <c r="GB161">
        <v>0.17613899999999999</v>
      </c>
      <c r="GC161">
        <v>0.18065999999999999</v>
      </c>
      <c r="GD161">
        <v>0.138575</v>
      </c>
      <c r="GE161">
        <v>0.13691900000000001</v>
      </c>
      <c r="GF161">
        <v>28607.8</v>
      </c>
      <c r="GG161">
        <v>24735.599999999999</v>
      </c>
      <c r="GH161">
        <v>31027.8</v>
      </c>
      <c r="GI161">
        <v>28126.1</v>
      </c>
      <c r="GJ161">
        <v>35198.400000000001</v>
      </c>
      <c r="GK161">
        <v>34248.400000000001</v>
      </c>
      <c r="GL161">
        <v>40435.5</v>
      </c>
      <c r="GM161">
        <v>39198.6</v>
      </c>
      <c r="GN161">
        <v>2.2075499999999999</v>
      </c>
      <c r="GO161">
        <v>1.66723</v>
      </c>
      <c r="GP161">
        <v>0</v>
      </c>
      <c r="GQ161">
        <v>0.10101499999999999</v>
      </c>
      <c r="GR161">
        <v>999.9</v>
      </c>
      <c r="GS161">
        <v>30.811199999999999</v>
      </c>
      <c r="GT161">
        <v>66.599999999999994</v>
      </c>
      <c r="GU161">
        <v>34.6</v>
      </c>
      <c r="GV161">
        <v>36.349200000000003</v>
      </c>
      <c r="GW161">
        <v>50.66</v>
      </c>
      <c r="GX161">
        <v>44.679499999999997</v>
      </c>
      <c r="GY161">
        <v>1</v>
      </c>
      <c r="GZ161">
        <v>0.40544200000000002</v>
      </c>
      <c r="HA161">
        <v>0.65076000000000001</v>
      </c>
      <c r="HB161">
        <v>20.2136</v>
      </c>
      <c r="HC161">
        <v>5.2140000000000004</v>
      </c>
      <c r="HD161">
        <v>11.968500000000001</v>
      </c>
      <c r="HE161">
        <v>4.9913999999999996</v>
      </c>
      <c r="HF161">
        <v>3.2925300000000002</v>
      </c>
      <c r="HG161">
        <v>7860.9</v>
      </c>
      <c r="HH161">
        <v>9999</v>
      </c>
      <c r="HI161">
        <v>9999</v>
      </c>
      <c r="HJ161">
        <v>922</v>
      </c>
      <c r="HK161">
        <v>4.9712399999999999</v>
      </c>
      <c r="HL161">
        <v>1.87382</v>
      </c>
      <c r="HM161">
        <v>1.87012</v>
      </c>
      <c r="HN161">
        <v>1.8696600000000001</v>
      </c>
      <c r="HO161">
        <v>1.8744000000000001</v>
      </c>
      <c r="HP161">
        <v>1.87103</v>
      </c>
      <c r="HQ161">
        <v>1.86652</v>
      </c>
      <c r="HR161">
        <v>1.8776299999999999</v>
      </c>
      <c r="HS161">
        <v>0</v>
      </c>
      <c r="HT161">
        <v>0</v>
      </c>
      <c r="HU161">
        <v>0</v>
      </c>
      <c r="HV161">
        <v>0</v>
      </c>
      <c r="HW161" t="s">
        <v>417</v>
      </c>
      <c r="HX161" t="s">
        <v>418</v>
      </c>
      <c r="HY161" t="s">
        <v>419</v>
      </c>
      <c r="HZ161" t="s">
        <v>419</v>
      </c>
      <c r="IA161" t="s">
        <v>419</v>
      </c>
      <c r="IB161" t="s">
        <v>419</v>
      </c>
      <c r="IC161">
        <v>0</v>
      </c>
      <c r="ID161">
        <v>100</v>
      </c>
      <c r="IE161">
        <v>100</v>
      </c>
      <c r="IF161">
        <v>-2.718</v>
      </c>
      <c r="IG161">
        <v>0.51100000000000001</v>
      </c>
      <c r="IH161">
        <v>-1.5492032321761531</v>
      </c>
      <c r="II161">
        <v>1.7196870422270779E-5</v>
      </c>
      <c r="IJ161">
        <v>-2.1741833173098589E-6</v>
      </c>
      <c r="IK161">
        <v>9.0595066644434051E-10</v>
      </c>
      <c r="IL161">
        <v>-9.5844304854189682E-2</v>
      </c>
      <c r="IM161">
        <v>-1.2435942757381079E-3</v>
      </c>
      <c r="IN161">
        <v>8.3241555849602686E-4</v>
      </c>
      <c r="IO161">
        <v>-6.8006265696850886E-6</v>
      </c>
      <c r="IP161">
        <v>17</v>
      </c>
      <c r="IQ161">
        <v>2050</v>
      </c>
      <c r="IR161">
        <v>3</v>
      </c>
      <c r="IS161">
        <v>34</v>
      </c>
      <c r="IT161">
        <v>118.3</v>
      </c>
      <c r="IU161">
        <v>118.4</v>
      </c>
      <c r="IV161">
        <v>2.1008300000000002</v>
      </c>
      <c r="IW161">
        <v>2.52319</v>
      </c>
      <c r="IX161">
        <v>1.49902</v>
      </c>
      <c r="IY161">
        <v>2.3034699999999999</v>
      </c>
      <c r="IZ161">
        <v>1.69678</v>
      </c>
      <c r="JA161">
        <v>2.2766099999999998</v>
      </c>
      <c r="JB161">
        <v>38.919800000000002</v>
      </c>
      <c r="JC161">
        <v>14.928800000000001</v>
      </c>
      <c r="JD161">
        <v>18</v>
      </c>
      <c r="JE161">
        <v>587.63800000000003</v>
      </c>
      <c r="JF161">
        <v>321.286</v>
      </c>
      <c r="JG161">
        <v>30.002700000000001</v>
      </c>
      <c r="JH161">
        <v>32.761600000000001</v>
      </c>
      <c r="JI161">
        <v>30.000699999999998</v>
      </c>
      <c r="JJ161">
        <v>32.572299999999998</v>
      </c>
      <c r="JK161">
        <v>32.555999999999997</v>
      </c>
      <c r="JL161">
        <v>42.108199999999997</v>
      </c>
      <c r="JM161">
        <v>21.4512</v>
      </c>
      <c r="JN161">
        <v>100</v>
      </c>
      <c r="JO161">
        <v>30</v>
      </c>
      <c r="JP161">
        <v>976.73500000000001</v>
      </c>
      <c r="JQ161">
        <v>31.362400000000001</v>
      </c>
      <c r="JR161">
        <v>98.865700000000004</v>
      </c>
      <c r="JS161">
        <v>98.7256</v>
      </c>
    </row>
    <row r="162" spans="1:279" x14ac:dyDescent="0.2">
      <c r="A162">
        <v>147</v>
      </c>
      <c r="B162">
        <v>1658151594</v>
      </c>
      <c r="C162">
        <v>583</v>
      </c>
      <c r="D162" t="s">
        <v>712</v>
      </c>
      <c r="E162" t="s">
        <v>713</v>
      </c>
      <c r="F162">
        <v>4</v>
      </c>
      <c r="G162">
        <v>1658151592</v>
      </c>
      <c r="H162">
        <f t="shared" si="100"/>
        <v>1.7815464531576218E-3</v>
      </c>
      <c r="I162">
        <f t="shared" si="101"/>
        <v>1.7815464531576219</v>
      </c>
      <c r="J162">
        <f t="shared" si="102"/>
        <v>10.250828949064317</v>
      </c>
      <c r="K162">
        <f t="shared" si="103"/>
        <v>950.35642857142852</v>
      </c>
      <c r="L162">
        <f t="shared" si="104"/>
        <v>782.15115318101311</v>
      </c>
      <c r="M162">
        <f t="shared" si="105"/>
        <v>79.250204936011045</v>
      </c>
      <c r="N162">
        <f t="shared" si="106"/>
        <v>96.293333354084922</v>
      </c>
      <c r="O162">
        <f t="shared" si="107"/>
        <v>0.11439034286177878</v>
      </c>
      <c r="P162">
        <f t="shared" si="108"/>
        <v>2.767212497380223</v>
      </c>
      <c r="Q162">
        <f t="shared" si="109"/>
        <v>0.11182682627050937</v>
      </c>
      <c r="R162">
        <f t="shared" si="110"/>
        <v>7.011730333878835E-2</v>
      </c>
      <c r="S162">
        <f t="shared" si="111"/>
        <v>194.43656399999998</v>
      </c>
      <c r="T162">
        <f t="shared" si="112"/>
        <v>33.245856211054424</v>
      </c>
      <c r="U162">
        <f t="shared" si="113"/>
        <v>32.448628571428571</v>
      </c>
      <c r="V162">
        <f t="shared" si="114"/>
        <v>4.8976836693135599</v>
      </c>
      <c r="W162">
        <f t="shared" si="115"/>
        <v>68.076049704606447</v>
      </c>
      <c r="X162">
        <f t="shared" si="116"/>
        <v>3.349162091235669</v>
      </c>
      <c r="Y162">
        <f t="shared" si="117"/>
        <v>4.9197362446385373</v>
      </c>
      <c r="Z162">
        <f t="shared" si="118"/>
        <v>1.5485215780778909</v>
      </c>
      <c r="AA162">
        <f t="shared" si="119"/>
        <v>-78.566198584251126</v>
      </c>
      <c r="AB162">
        <f t="shared" si="120"/>
        <v>11.883727340645681</v>
      </c>
      <c r="AC162">
        <f t="shared" si="121"/>
        <v>0.97860132387782794</v>
      </c>
      <c r="AD162">
        <f t="shared" si="122"/>
        <v>128.73269408027235</v>
      </c>
      <c r="AE162">
        <f t="shared" si="123"/>
        <v>19.862733549899072</v>
      </c>
      <c r="AF162">
        <f t="shared" si="124"/>
        <v>1.7892487008890599</v>
      </c>
      <c r="AG162">
        <f t="shared" si="125"/>
        <v>10.250828949064317</v>
      </c>
      <c r="AH162">
        <v>1001.730290187812</v>
      </c>
      <c r="AI162">
        <v>985.3830242424242</v>
      </c>
      <c r="AJ162">
        <v>1.694166277899456</v>
      </c>
      <c r="AK162">
        <v>63.439053204931277</v>
      </c>
      <c r="AL162">
        <f t="shared" si="126"/>
        <v>1.7815464531576219</v>
      </c>
      <c r="AM162">
        <v>31.46203307763027</v>
      </c>
      <c r="AN162">
        <v>33.051832727272732</v>
      </c>
      <c r="AO162">
        <v>-8.1652371109858037E-5</v>
      </c>
      <c r="AP162">
        <v>87.696171181003294</v>
      </c>
      <c r="AQ162">
        <v>97</v>
      </c>
      <c r="AR162">
        <v>15</v>
      </c>
      <c r="AS162">
        <f t="shared" si="127"/>
        <v>1</v>
      </c>
      <c r="AT162">
        <f t="shared" si="128"/>
        <v>0</v>
      </c>
      <c r="AU162">
        <f t="shared" si="129"/>
        <v>47398.869592087955</v>
      </c>
      <c r="AV162" t="s">
        <v>412</v>
      </c>
      <c r="AW162" t="s">
        <v>412</v>
      </c>
      <c r="AX162">
        <v>0</v>
      </c>
      <c r="AY162">
        <v>0</v>
      </c>
      <c r="AZ162" t="e">
        <f t="shared" si="130"/>
        <v>#DIV/0!</v>
      </c>
      <c r="BA162">
        <v>0</v>
      </c>
      <c r="BB162" t="s">
        <v>412</v>
      </c>
      <c r="BC162" t="s">
        <v>412</v>
      </c>
      <c r="BD162">
        <v>0</v>
      </c>
      <c r="BE162">
        <v>0</v>
      </c>
      <c r="BF162" t="e">
        <f t="shared" si="131"/>
        <v>#DIV/0!</v>
      </c>
      <c r="BG162">
        <v>0.5</v>
      </c>
      <c r="BH162">
        <f t="shared" si="132"/>
        <v>1009.5035999999999</v>
      </c>
      <c r="BI162">
        <f t="shared" si="133"/>
        <v>10.250828949064317</v>
      </c>
      <c r="BJ162" t="e">
        <f t="shared" si="134"/>
        <v>#DIV/0!</v>
      </c>
      <c r="BK162">
        <f t="shared" si="135"/>
        <v>1.0154326293699516E-2</v>
      </c>
      <c r="BL162" t="e">
        <f t="shared" si="136"/>
        <v>#DIV/0!</v>
      </c>
      <c r="BM162" t="e">
        <f t="shared" si="137"/>
        <v>#DIV/0!</v>
      </c>
      <c r="BN162" t="s">
        <v>412</v>
      </c>
      <c r="BO162">
        <v>0</v>
      </c>
      <c r="BP162" t="e">
        <f t="shared" si="138"/>
        <v>#DIV/0!</v>
      </c>
      <c r="BQ162" t="e">
        <f t="shared" si="139"/>
        <v>#DIV/0!</v>
      </c>
      <c r="BR162" t="e">
        <f t="shared" si="140"/>
        <v>#DIV/0!</v>
      </c>
      <c r="BS162" t="e">
        <f t="shared" si="141"/>
        <v>#DIV/0!</v>
      </c>
      <c r="BT162" t="e">
        <f t="shared" si="142"/>
        <v>#DIV/0!</v>
      </c>
      <c r="BU162" t="e">
        <f t="shared" si="143"/>
        <v>#DIV/0!</v>
      </c>
      <c r="BV162" t="e">
        <f t="shared" si="144"/>
        <v>#DIV/0!</v>
      </c>
      <c r="BW162" t="e">
        <f t="shared" si="145"/>
        <v>#DIV/0!</v>
      </c>
      <c r="BX162" t="s">
        <v>412</v>
      </c>
      <c r="BY162" t="s">
        <v>412</v>
      </c>
      <c r="BZ162" t="s">
        <v>412</v>
      </c>
      <c r="CA162" t="s">
        <v>412</v>
      </c>
      <c r="CB162" t="s">
        <v>412</v>
      </c>
      <c r="CC162" t="s">
        <v>412</v>
      </c>
      <c r="CD162" t="s">
        <v>412</v>
      </c>
      <c r="CE162" t="s">
        <v>412</v>
      </c>
      <c r="CF162">
        <v>253</v>
      </c>
      <c r="CG162">
        <v>1000</v>
      </c>
      <c r="CH162" t="s">
        <v>413</v>
      </c>
      <c r="CI162">
        <v>1110.1500000000001</v>
      </c>
      <c r="CJ162">
        <v>1175.8634999999999</v>
      </c>
      <c r="CK162">
        <v>1152.67</v>
      </c>
      <c r="CL162">
        <v>1.3005735999999999E-4</v>
      </c>
      <c r="CM162">
        <v>6.5004835999999994E-4</v>
      </c>
      <c r="CN162">
        <v>4.7597999359999997E-2</v>
      </c>
      <c r="CO162">
        <v>5.5000000000000003E-4</v>
      </c>
      <c r="CP162">
        <f t="shared" si="146"/>
        <v>1199.99</v>
      </c>
      <c r="CQ162">
        <f t="shared" si="147"/>
        <v>1009.5035999999999</v>
      </c>
      <c r="CR162">
        <f t="shared" si="148"/>
        <v>0.84126001050008736</v>
      </c>
      <c r="CS162">
        <f t="shared" si="149"/>
        <v>0.16203182026516885</v>
      </c>
      <c r="CT162">
        <v>6</v>
      </c>
      <c r="CU162">
        <v>0.5</v>
      </c>
      <c r="CV162" t="s">
        <v>414</v>
      </c>
      <c r="CW162">
        <v>2</v>
      </c>
      <c r="CX162" t="b">
        <v>1</v>
      </c>
      <c r="CY162">
        <v>1658151592</v>
      </c>
      <c r="CZ162">
        <v>950.35642857142852</v>
      </c>
      <c r="DA162">
        <v>970.25099999999998</v>
      </c>
      <c r="DB162">
        <v>33.054185714285722</v>
      </c>
      <c r="DC162">
        <v>31.45795714285714</v>
      </c>
      <c r="DD162">
        <v>953.07971428571432</v>
      </c>
      <c r="DE162">
        <v>32.543314285714288</v>
      </c>
      <c r="DF162">
        <v>650.32285714285717</v>
      </c>
      <c r="DG162">
        <v>101.22328571428569</v>
      </c>
      <c r="DH162">
        <v>0.1001025</v>
      </c>
      <c r="DI162">
        <v>32.528285714285708</v>
      </c>
      <c r="DJ162">
        <v>999.89999999999986</v>
      </c>
      <c r="DK162">
        <v>32.448628571428571</v>
      </c>
      <c r="DL162">
        <v>0</v>
      </c>
      <c r="DM162">
        <v>0</v>
      </c>
      <c r="DN162">
        <v>8992.0528571428567</v>
      </c>
      <c r="DO162">
        <v>0</v>
      </c>
      <c r="DP162">
        <v>0.35672485714285712</v>
      </c>
      <c r="DQ162">
        <v>-19.8947</v>
      </c>
      <c r="DR162">
        <v>982.84357142857152</v>
      </c>
      <c r="DS162">
        <v>1001.764428571429</v>
      </c>
      <c r="DT162">
        <v>1.596214285714286</v>
      </c>
      <c r="DU162">
        <v>970.25099999999998</v>
      </c>
      <c r="DV162">
        <v>31.45795714285714</v>
      </c>
      <c r="DW162">
        <v>3.3458557142857139</v>
      </c>
      <c r="DX162">
        <v>3.184281428571428</v>
      </c>
      <c r="DY162">
        <v>25.857242857142861</v>
      </c>
      <c r="DZ162">
        <v>25.024271428571431</v>
      </c>
      <c r="EA162">
        <v>1199.99</v>
      </c>
      <c r="EB162">
        <v>0.95800299999999994</v>
      </c>
      <c r="EC162">
        <v>4.1996699999999998E-2</v>
      </c>
      <c r="ED162">
        <v>0</v>
      </c>
      <c r="EE162">
        <v>2.4976285714285709</v>
      </c>
      <c r="EF162">
        <v>0</v>
      </c>
      <c r="EG162">
        <v>11490.342857142859</v>
      </c>
      <c r="EH162">
        <v>9554.9114285714295</v>
      </c>
      <c r="EI162">
        <v>46.571000000000012</v>
      </c>
      <c r="EJ162">
        <v>48.767714285714291</v>
      </c>
      <c r="EK162">
        <v>48.017714285714291</v>
      </c>
      <c r="EL162">
        <v>46.954999999999998</v>
      </c>
      <c r="EM162">
        <v>46.25</v>
      </c>
      <c r="EN162">
        <v>1149.5899999999999</v>
      </c>
      <c r="EO162">
        <v>50.399999999999991</v>
      </c>
      <c r="EP162">
        <v>0</v>
      </c>
      <c r="EQ162">
        <v>594100.90000009537</v>
      </c>
      <c r="ER162">
        <v>0</v>
      </c>
      <c r="ES162">
        <v>2.5939839999999998</v>
      </c>
      <c r="ET162">
        <v>0.1231307779795049</v>
      </c>
      <c r="EU162">
        <v>-320.33076915069461</v>
      </c>
      <c r="EV162">
        <v>11520.772000000001</v>
      </c>
      <c r="EW162">
        <v>15</v>
      </c>
      <c r="EX162">
        <v>1658144494.0999999</v>
      </c>
      <c r="EY162" t="s">
        <v>415</v>
      </c>
      <c r="EZ162">
        <v>1658144494.0999999</v>
      </c>
      <c r="FA162">
        <v>1658144488.0999999</v>
      </c>
      <c r="FB162">
        <v>9</v>
      </c>
      <c r="FC162">
        <v>-0.39</v>
      </c>
      <c r="FD162">
        <v>0.129</v>
      </c>
      <c r="FE162">
        <v>-1.6950000000000001</v>
      </c>
      <c r="FF162">
        <v>0.501</v>
      </c>
      <c r="FG162">
        <v>420</v>
      </c>
      <c r="FH162">
        <v>31</v>
      </c>
      <c r="FI162">
        <v>0.32</v>
      </c>
      <c r="FJ162">
        <v>0.13</v>
      </c>
      <c r="FK162">
        <v>-19.79116097560976</v>
      </c>
      <c r="FL162">
        <v>-1.1561372822299549</v>
      </c>
      <c r="FM162">
        <v>0.12822316840618661</v>
      </c>
      <c r="FN162">
        <v>0</v>
      </c>
      <c r="FO162">
        <v>2.6092823529411762</v>
      </c>
      <c r="FP162">
        <v>-0.34225515298273412</v>
      </c>
      <c r="FQ162">
        <v>0.22952543684561311</v>
      </c>
      <c r="FR162">
        <v>1</v>
      </c>
      <c r="FS162">
        <v>1.563894390243902</v>
      </c>
      <c r="FT162">
        <v>0.24004724738676</v>
      </c>
      <c r="FU162">
        <v>2.5231190342344379E-2</v>
      </c>
      <c r="FV162">
        <v>0</v>
      </c>
      <c r="FW162">
        <v>1</v>
      </c>
      <c r="FX162">
        <v>3</v>
      </c>
      <c r="FY162" t="s">
        <v>493</v>
      </c>
      <c r="FZ162">
        <v>3.37201</v>
      </c>
      <c r="GA162">
        <v>2.8936500000000001</v>
      </c>
      <c r="GB162">
        <v>0.176929</v>
      </c>
      <c r="GC162">
        <v>0.181454</v>
      </c>
      <c r="GD162">
        <v>0.13854900000000001</v>
      </c>
      <c r="GE162">
        <v>0.136854</v>
      </c>
      <c r="GF162">
        <v>28579.5</v>
      </c>
      <c r="GG162">
        <v>24711.200000000001</v>
      </c>
      <c r="GH162">
        <v>31027</v>
      </c>
      <c r="GI162">
        <v>28125.8</v>
      </c>
      <c r="GJ162">
        <v>35198.9</v>
      </c>
      <c r="GK162">
        <v>34250.199999999997</v>
      </c>
      <c r="GL162">
        <v>40434.800000000003</v>
      </c>
      <c r="GM162">
        <v>39197.699999999997</v>
      </c>
      <c r="GN162">
        <v>2.2083200000000001</v>
      </c>
      <c r="GO162">
        <v>1.66672</v>
      </c>
      <c r="GP162">
        <v>0</v>
      </c>
      <c r="GQ162">
        <v>9.9673899999999996E-2</v>
      </c>
      <c r="GR162">
        <v>999.9</v>
      </c>
      <c r="GS162">
        <v>30.821899999999999</v>
      </c>
      <c r="GT162">
        <v>66.599999999999994</v>
      </c>
      <c r="GU162">
        <v>34.5</v>
      </c>
      <c r="GV162">
        <v>36.142400000000002</v>
      </c>
      <c r="GW162">
        <v>50.6</v>
      </c>
      <c r="GX162">
        <v>45.204300000000003</v>
      </c>
      <c r="GY162">
        <v>1</v>
      </c>
      <c r="GZ162">
        <v>0.405943</v>
      </c>
      <c r="HA162">
        <v>0.65847199999999995</v>
      </c>
      <c r="HB162">
        <v>20.2133</v>
      </c>
      <c r="HC162">
        <v>5.2145900000000003</v>
      </c>
      <c r="HD162">
        <v>11.968</v>
      </c>
      <c r="HE162">
        <v>4.9911500000000002</v>
      </c>
      <c r="HF162">
        <v>3.2925</v>
      </c>
      <c r="HG162">
        <v>7860.9</v>
      </c>
      <c r="HH162">
        <v>9999</v>
      </c>
      <c r="HI162">
        <v>9999</v>
      </c>
      <c r="HJ162">
        <v>922</v>
      </c>
      <c r="HK162">
        <v>4.9712699999999996</v>
      </c>
      <c r="HL162">
        <v>1.87381</v>
      </c>
      <c r="HM162">
        <v>1.87012</v>
      </c>
      <c r="HN162">
        <v>1.8696600000000001</v>
      </c>
      <c r="HO162">
        <v>1.8744000000000001</v>
      </c>
      <c r="HP162">
        <v>1.87103</v>
      </c>
      <c r="HQ162">
        <v>1.86653</v>
      </c>
      <c r="HR162">
        <v>1.87761</v>
      </c>
      <c r="HS162">
        <v>0</v>
      </c>
      <c r="HT162">
        <v>0</v>
      </c>
      <c r="HU162">
        <v>0</v>
      </c>
      <c r="HV162">
        <v>0</v>
      </c>
      <c r="HW162" t="s">
        <v>417</v>
      </c>
      <c r="HX162" t="s">
        <v>418</v>
      </c>
      <c r="HY162" t="s">
        <v>419</v>
      </c>
      <c r="HZ162" t="s">
        <v>419</v>
      </c>
      <c r="IA162" t="s">
        <v>419</v>
      </c>
      <c r="IB162" t="s">
        <v>419</v>
      </c>
      <c r="IC162">
        <v>0</v>
      </c>
      <c r="ID162">
        <v>100</v>
      </c>
      <c r="IE162">
        <v>100</v>
      </c>
      <c r="IF162">
        <v>-2.7290000000000001</v>
      </c>
      <c r="IG162">
        <v>0.51080000000000003</v>
      </c>
      <c r="IH162">
        <v>-1.5492032321761531</v>
      </c>
      <c r="II162">
        <v>1.7196870422270779E-5</v>
      </c>
      <c r="IJ162">
        <v>-2.1741833173098589E-6</v>
      </c>
      <c r="IK162">
        <v>9.0595066644434051E-10</v>
      </c>
      <c r="IL162">
        <v>-9.5844304854189682E-2</v>
      </c>
      <c r="IM162">
        <v>-1.2435942757381079E-3</v>
      </c>
      <c r="IN162">
        <v>8.3241555849602686E-4</v>
      </c>
      <c r="IO162">
        <v>-6.8006265696850886E-6</v>
      </c>
      <c r="IP162">
        <v>17</v>
      </c>
      <c r="IQ162">
        <v>2050</v>
      </c>
      <c r="IR162">
        <v>3</v>
      </c>
      <c r="IS162">
        <v>34</v>
      </c>
      <c r="IT162">
        <v>118.3</v>
      </c>
      <c r="IU162">
        <v>118.4</v>
      </c>
      <c r="IV162">
        <v>2.1130399999999998</v>
      </c>
      <c r="IW162">
        <v>2.5329600000000001</v>
      </c>
      <c r="IX162">
        <v>1.49902</v>
      </c>
      <c r="IY162">
        <v>2.3034699999999999</v>
      </c>
      <c r="IZ162">
        <v>1.69678</v>
      </c>
      <c r="JA162">
        <v>2.2375500000000001</v>
      </c>
      <c r="JB162">
        <v>38.919800000000002</v>
      </c>
      <c r="JC162">
        <v>14.928800000000001</v>
      </c>
      <c r="JD162">
        <v>18</v>
      </c>
      <c r="JE162">
        <v>588.22699999999998</v>
      </c>
      <c r="JF162">
        <v>321.04399999999998</v>
      </c>
      <c r="JG162">
        <v>30.002300000000002</v>
      </c>
      <c r="JH162">
        <v>32.767400000000002</v>
      </c>
      <c r="JI162">
        <v>30.000699999999998</v>
      </c>
      <c r="JJ162">
        <v>32.576300000000003</v>
      </c>
      <c r="JK162">
        <v>32.559699999999999</v>
      </c>
      <c r="JL162">
        <v>42.351700000000001</v>
      </c>
      <c r="JM162">
        <v>21.4512</v>
      </c>
      <c r="JN162">
        <v>100</v>
      </c>
      <c r="JO162">
        <v>30</v>
      </c>
      <c r="JP162">
        <v>983.45299999999997</v>
      </c>
      <c r="JQ162">
        <v>31.349599999999999</v>
      </c>
      <c r="JR162">
        <v>98.863699999999994</v>
      </c>
      <c r="JS162">
        <v>98.723799999999997</v>
      </c>
    </row>
    <row r="163" spans="1:279" x14ac:dyDescent="0.2">
      <c r="A163">
        <v>148</v>
      </c>
      <c r="B163">
        <v>1658151598</v>
      </c>
      <c r="C163">
        <v>587</v>
      </c>
      <c r="D163" t="s">
        <v>714</v>
      </c>
      <c r="E163" t="s">
        <v>715</v>
      </c>
      <c r="F163">
        <v>4</v>
      </c>
      <c r="G163">
        <v>1658151595.6875</v>
      </c>
      <c r="H163">
        <f t="shared" si="100"/>
        <v>1.8106543901404604E-3</v>
      </c>
      <c r="I163">
        <f t="shared" si="101"/>
        <v>1.8106543901404604</v>
      </c>
      <c r="J163">
        <f t="shared" si="102"/>
        <v>10.399898238672467</v>
      </c>
      <c r="K163">
        <f t="shared" si="103"/>
        <v>956.36387500000001</v>
      </c>
      <c r="L163">
        <f t="shared" si="104"/>
        <v>788.52355914459395</v>
      </c>
      <c r="M163">
        <f t="shared" si="105"/>
        <v>79.8957519526043</v>
      </c>
      <c r="N163">
        <f t="shared" si="106"/>
        <v>96.901874455497463</v>
      </c>
      <c r="O163">
        <f t="shared" si="107"/>
        <v>0.11648530646910596</v>
      </c>
      <c r="P163">
        <f t="shared" si="108"/>
        <v>2.7644960593819135</v>
      </c>
      <c r="Q163">
        <f t="shared" si="109"/>
        <v>0.11382566098181066</v>
      </c>
      <c r="R163">
        <f t="shared" si="110"/>
        <v>7.1374938876189092E-2</v>
      </c>
      <c r="S163">
        <f t="shared" si="111"/>
        <v>194.43489866472842</v>
      </c>
      <c r="T163">
        <f t="shared" si="112"/>
        <v>33.240341339211923</v>
      </c>
      <c r="U163">
        <f t="shared" si="113"/>
        <v>32.437424999999998</v>
      </c>
      <c r="V163">
        <f t="shared" si="114"/>
        <v>4.8945889431635177</v>
      </c>
      <c r="W163">
        <f t="shared" si="115"/>
        <v>68.053147572069264</v>
      </c>
      <c r="X163">
        <f t="shared" si="116"/>
        <v>3.348375503671901</v>
      </c>
      <c r="Y163">
        <f t="shared" si="117"/>
        <v>4.92023605539468</v>
      </c>
      <c r="Z163">
        <f t="shared" si="118"/>
        <v>1.5462134394916167</v>
      </c>
      <c r="AA163">
        <f t="shared" si="119"/>
        <v>-79.849858605194299</v>
      </c>
      <c r="AB163">
        <f t="shared" si="120"/>
        <v>13.810373739317162</v>
      </c>
      <c r="AC163">
        <f t="shared" si="121"/>
        <v>1.1383217670468728</v>
      </c>
      <c r="AD163">
        <f t="shared" si="122"/>
        <v>129.53373556589816</v>
      </c>
      <c r="AE163">
        <f t="shared" si="123"/>
        <v>19.942783187539412</v>
      </c>
      <c r="AF163">
        <f t="shared" si="124"/>
        <v>1.824256518343701</v>
      </c>
      <c r="AG163">
        <f t="shared" si="125"/>
        <v>10.399898238672467</v>
      </c>
      <c r="AH163">
        <v>1008.548097193167</v>
      </c>
      <c r="AI163">
        <v>992.09932727272724</v>
      </c>
      <c r="AJ163">
        <v>1.683722813728654</v>
      </c>
      <c r="AK163">
        <v>63.439053204931277</v>
      </c>
      <c r="AL163">
        <f t="shared" si="126"/>
        <v>1.8106543901404604</v>
      </c>
      <c r="AM163">
        <v>31.423321731412411</v>
      </c>
      <c r="AN163">
        <v>33.038835151515158</v>
      </c>
      <c r="AO163">
        <v>-2.064807817918677E-5</v>
      </c>
      <c r="AP163">
        <v>87.696171181003294</v>
      </c>
      <c r="AQ163">
        <v>97</v>
      </c>
      <c r="AR163">
        <v>15</v>
      </c>
      <c r="AS163">
        <f t="shared" si="127"/>
        <v>1</v>
      </c>
      <c r="AT163">
        <f t="shared" si="128"/>
        <v>0</v>
      </c>
      <c r="AU163">
        <f t="shared" si="129"/>
        <v>47323.753004933744</v>
      </c>
      <c r="AV163" t="s">
        <v>412</v>
      </c>
      <c r="AW163" t="s">
        <v>412</v>
      </c>
      <c r="AX163">
        <v>0</v>
      </c>
      <c r="AY163">
        <v>0</v>
      </c>
      <c r="AZ163" t="e">
        <f t="shared" si="130"/>
        <v>#DIV/0!</v>
      </c>
      <c r="BA163">
        <v>0</v>
      </c>
      <c r="BB163" t="s">
        <v>412</v>
      </c>
      <c r="BC163" t="s">
        <v>412</v>
      </c>
      <c r="BD163">
        <v>0</v>
      </c>
      <c r="BE163">
        <v>0</v>
      </c>
      <c r="BF163" t="e">
        <f t="shared" si="131"/>
        <v>#DIV/0!</v>
      </c>
      <c r="BG163">
        <v>0.5</v>
      </c>
      <c r="BH163">
        <f t="shared" si="132"/>
        <v>1009.4951640749887</v>
      </c>
      <c r="BI163">
        <f t="shared" si="133"/>
        <v>10.399898238672467</v>
      </c>
      <c r="BJ163" t="e">
        <f t="shared" si="134"/>
        <v>#DIV/0!</v>
      </c>
      <c r="BK163">
        <f t="shared" si="135"/>
        <v>1.0302078314760434E-2</v>
      </c>
      <c r="BL163" t="e">
        <f t="shared" si="136"/>
        <v>#DIV/0!</v>
      </c>
      <c r="BM163" t="e">
        <f t="shared" si="137"/>
        <v>#DIV/0!</v>
      </c>
      <c r="BN163" t="s">
        <v>412</v>
      </c>
      <c r="BO163">
        <v>0</v>
      </c>
      <c r="BP163" t="e">
        <f t="shared" si="138"/>
        <v>#DIV/0!</v>
      </c>
      <c r="BQ163" t="e">
        <f t="shared" si="139"/>
        <v>#DIV/0!</v>
      </c>
      <c r="BR163" t="e">
        <f t="shared" si="140"/>
        <v>#DIV/0!</v>
      </c>
      <c r="BS163" t="e">
        <f t="shared" si="141"/>
        <v>#DIV/0!</v>
      </c>
      <c r="BT163" t="e">
        <f t="shared" si="142"/>
        <v>#DIV/0!</v>
      </c>
      <c r="BU163" t="e">
        <f t="shared" si="143"/>
        <v>#DIV/0!</v>
      </c>
      <c r="BV163" t="e">
        <f t="shared" si="144"/>
        <v>#DIV/0!</v>
      </c>
      <c r="BW163" t="e">
        <f t="shared" si="145"/>
        <v>#DIV/0!</v>
      </c>
      <c r="BX163" t="s">
        <v>412</v>
      </c>
      <c r="BY163" t="s">
        <v>412</v>
      </c>
      <c r="BZ163" t="s">
        <v>412</v>
      </c>
      <c r="CA163" t="s">
        <v>412</v>
      </c>
      <c r="CB163" t="s">
        <v>412</v>
      </c>
      <c r="CC163" t="s">
        <v>412</v>
      </c>
      <c r="CD163" t="s">
        <v>412</v>
      </c>
      <c r="CE163" t="s">
        <v>412</v>
      </c>
      <c r="CF163">
        <v>253</v>
      </c>
      <c r="CG163">
        <v>1000</v>
      </c>
      <c r="CH163" t="s">
        <v>413</v>
      </c>
      <c r="CI163">
        <v>1110.1500000000001</v>
      </c>
      <c r="CJ163">
        <v>1175.8634999999999</v>
      </c>
      <c r="CK163">
        <v>1152.67</v>
      </c>
      <c r="CL163">
        <v>1.3005735999999999E-4</v>
      </c>
      <c r="CM163">
        <v>6.5004835999999994E-4</v>
      </c>
      <c r="CN163">
        <v>4.7597999359999997E-2</v>
      </c>
      <c r="CO163">
        <v>5.5000000000000003E-4</v>
      </c>
      <c r="CP163">
        <f t="shared" si="146"/>
        <v>1199.98</v>
      </c>
      <c r="CQ163">
        <f t="shared" si="147"/>
        <v>1009.4951640749887</v>
      </c>
      <c r="CR163">
        <f t="shared" si="148"/>
        <v>0.84125999106234162</v>
      </c>
      <c r="CS163">
        <f t="shared" si="149"/>
        <v>0.16203178275031951</v>
      </c>
      <c r="CT163">
        <v>6</v>
      </c>
      <c r="CU163">
        <v>0.5</v>
      </c>
      <c r="CV163" t="s">
        <v>414</v>
      </c>
      <c r="CW163">
        <v>2</v>
      </c>
      <c r="CX163" t="b">
        <v>1</v>
      </c>
      <c r="CY163">
        <v>1658151595.6875</v>
      </c>
      <c r="CZ163">
        <v>956.36387500000001</v>
      </c>
      <c r="DA163">
        <v>976.37374999999997</v>
      </c>
      <c r="DB163">
        <v>33.046475000000001</v>
      </c>
      <c r="DC163">
        <v>31.418949999999999</v>
      </c>
      <c r="DD163">
        <v>959.09749999999997</v>
      </c>
      <c r="DE163">
        <v>32.535825000000003</v>
      </c>
      <c r="DF163">
        <v>650.30200000000002</v>
      </c>
      <c r="DG163">
        <v>101.223125</v>
      </c>
      <c r="DH163">
        <v>0.100102475</v>
      </c>
      <c r="DI163">
        <v>32.5300875</v>
      </c>
      <c r="DJ163">
        <v>999.9</v>
      </c>
      <c r="DK163">
        <v>32.437424999999998</v>
      </c>
      <c r="DL163">
        <v>0</v>
      </c>
      <c r="DM163">
        <v>0</v>
      </c>
      <c r="DN163">
        <v>8977.6575000000012</v>
      </c>
      <c r="DO163">
        <v>0</v>
      </c>
      <c r="DP163">
        <v>0.26019787500000002</v>
      </c>
      <c r="DQ163">
        <v>-20.009625</v>
      </c>
      <c r="DR163">
        <v>989.04837499999996</v>
      </c>
      <c r="DS163">
        <v>1008.045</v>
      </c>
      <c r="DT163">
        <v>1.627505</v>
      </c>
      <c r="DU163">
        <v>976.37374999999997</v>
      </c>
      <c r="DV163">
        <v>31.418949999999999</v>
      </c>
      <c r="DW163">
        <v>3.345065</v>
      </c>
      <c r="DX163">
        <v>3.1803249999999998</v>
      </c>
      <c r="DY163">
        <v>25.853249999999999</v>
      </c>
      <c r="DZ163">
        <v>25.0034125</v>
      </c>
      <c r="EA163">
        <v>1199.98</v>
      </c>
      <c r="EB163">
        <v>0.95800300000000005</v>
      </c>
      <c r="EC163">
        <v>4.1996699999999998E-2</v>
      </c>
      <c r="ED163">
        <v>0</v>
      </c>
      <c r="EE163">
        <v>2.6163124999999998</v>
      </c>
      <c r="EF163">
        <v>0</v>
      </c>
      <c r="EG163">
        <v>11494.0875</v>
      </c>
      <c r="EH163">
        <v>9554.8474999999999</v>
      </c>
      <c r="EI163">
        <v>46.561999999999998</v>
      </c>
      <c r="EJ163">
        <v>48.757750000000001</v>
      </c>
      <c r="EK163">
        <v>48.015500000000003</v>
      </c>
      <c r="EL163">
        <v>46.976374999999997</v>
      </c>
      <c r="EM163">
        <v>46.25</v>
      </c>
      <c r="EN163">
        <v>1149.58</v>
      </c>
      <c r="EO163">
        <v>50.398749999999993</v>
      </c>
      <c r="EP163">
        <v>0</v>
      </c>
      <c r="EQ163">
        <v>594105.10000014305</v>
      </c>
      <c r="ER163">
        <v>0</v>
      </c>
      <c r="ES163">
        <v>2.6023461538461539</v>
      </c>
      <c r="ET163">
        <v>-0.51764785890601828</v>
      </c>
      <c r="EU163">
        <v>-268.21538447496619</v>
      </c>
      <c r="EV163">
        <v>11508.48076923077</v>
      </c>
      <c r="EW163">
        <v>15</v>
      </c>
      <c r="EX163">
        <v>1658144494.0999999</v>
      </c>
      <c r="EY163" t="s">
        <v>415</v>
      </c>
      <c r="EZ163">
        <v>1658144494.0999999</v>
      </c>
      <c r="FA163">
        <v>1658144488.0999999</v>
      </c>
      <c r="FB163">
        <v>9</v>
      </c>
      <c r="FC163">
        <v>-0.39</v>
      </c>
      <c r="FD163">
        <v>0.129</v>
      </c>
      <c r="FE163">
        <v>-1.6950000000000001</v>
      </c>
      <c r="FF163">
        <v>0.501</v>
      </c>
      <c r="FG163">
        <v>420</v>
      </c>
      <c r="FH163">
        <v>31</v>
      </c>
      <c r="FI163">
        <v>0.32</v>
      </c>
      <c r="FJ163">
        <v>0.13</v>
      </c>
      <c r="FK163">
        <v>-19.86393658536586</v>
      </c>
      <c r="FL163">
        <v>-1.020355400696884</v>
      </c>
      <c r="FM163">
        <v>0.11748294272890281</v>
      </c>
      <c r="FN163">
        <v>0</v>
      </c>
      <c r="FO163">
        <v>2.5941058823529408</v>
      </c>
      <c r="FP163">
        <v>0.21649809325914621</v>
      </c>
      <c r="FQ163">
        <v>0.2264062667252317</v>
      </c>
      <c r="FR163">
        <v>1</v>
      </c>
      <c r="FS163">
        <v>1.580775853658537</v>
      </c>
      <c r="FT163">
        <v>0.3005565156794453</v>
      </c>
      <c r="FU163">
        <v>3.0728559527135851E-2</v>
      </c>
      <c r="FV163">
        <v>0</v>
      </c>
      <c r="FW163">
        <v>1</v>
      </c>
      <c r="FX163">
        <v>3</v>
      </c>
      <c r="FY163" t="s">
        <v>493</v>
      </c>
      <c r="FZ163">
        <v>3.3722300000000001</v>
      </c>
      <c r="GA163">
        <v>2.8935200000000001</v>
      </c>
      <c r="GB163">
        <v>0.17772399999999999</v>
      </c>
      <c r="GC163">
        <v>0.18226300000000001</v>
      </c>
      <c r="GD163">
        <v>0.13850499999999999</v>
      </c>
      <c r="GE163">
        <v>0.13672300000000001</v>
      </c>
      <c r="GF163">
        <v>28551.3</v>
      </c>
      <c r="GG163">
        <v>24685.5</v>
      </c>
      <c r="GH163">
        <v>31026.5</v>
      </c>
      <c r="GI163">
        <v>28124.3</v>
      </c>
      <c r="GJ163">
        <v>35200.300000000003</v>
      </c>
      <c r="GK163">
        <v>34253.699999999997</v>
      </c>
      <c r="GL163">
        <v>40434.300000000003</v>
      </c>
      <c r="GM163">
        <v>39195.800000000003</v>
      </c>
      <c r="GN163">
        <v>2.2086000000000001</v>
      </c>
      <c r="GO163">
        <v>1.6666300000000001</v>
      </c>
      <c r="GP163">
        <v>0</v>
      </c>
      <c r="GQ163">
        <v>9.9189600000000003E-2</v>
      </c>
      <c r="GR163">
        <v>999.9</v>
      </c>
      <c r="GS163">
        <v>30.831199999999999</v>
      </c>
      <c r="GT163">
        <v>66.599999999999994</v>
      </c>
      <c r="GU163">
        <v>34.5</v>
      </c>
      <c r="GV163">
        <v>36.143000000000001</v>
      </c>
      <c r="GW163">
        <v>51.08</v>
      </c>
      <c r="GX163">
        <v>44.811700000000002</v>
      </c>
      <c r="GY163">
        <v>1</v>
      </c>
      <c r="GZ163">
        <v>0.40642499999999998</v>
      </c>
      <c r="HA163">
        <v>0.66130699999999998</v>
      </c>
      <c r="HB163">
        <v>20.212800000000001</v>
      </c>
      <c r="HC163">
        <v>5.2142900000000001</v>
      </c>
      <c r="HD163">
        <v>11.968500000000001</v>
      </c>
      <c r="HE163">
        <v>4.9912999999999998</v>
      </c>
      <c r="HF163">
        <v>3.2924799999999999</v>
      </c>
      <c r="HG163">
        <v>7861.1</v>
      </c>
      <c r="HH163">
        <v>9999</v>
      </c>
      <c r="HI163">
        <v>9999</v>
      </c>
      <c r="HJ163">
        <v>922</v>
      </c>
      <c r="HK163">
        <v>4.97126</v>
      </c>
      <c r="HL163">
        <v>1.87384</v>
      </c>
      <c r="HM163">
        <v>1.8701300000000001</v>
      </c>
      <c r="HN163">
        <v>1.8696600000000001</v>
      </c>
      <c r="HO163">
        <v>1.8744000000000001</v>
      </c>
      <c r="HP163">
        <v>1.87103</v>
      </c>
      <c r="HQ163">
        <v>1.8665400000000001</v>
      </c>
      <c r="HR163">
        <v>1.87761</v>
      </c>
      <c r="HS163">
        <v>0</v>
      </c>
      <c r="HT163">
        <v>0</v>
      </c>
      <c r="HU163">
        <v>0</v>
      </c>
      <c r="HV163">
        <v>0</v>
      </c>
      <c r="HW163" t="s">
        <v>417</v>
      </c>
      <c r="HX163" t="s">
        <v>418</v>
      </c>
      <c r="HY163" t="s">
        <v>419</v>
      </c>
      <c r="HZ163" t="s">
        <v>419</v>
      </c>
      <c r="IA163" t="s">
        <v>419</v>
      </c>
      <c r="IB163" t="s">
        <v>419</v>
      </c>
      <c r="IC163">
        <v>0</v>
      </c>
      <c r="ID163">
        <v>100</v>
      </c>
      <c r="IE163">
        <v>100</v>
      </c>
      <c r="IF163">
        <v>-2.7389999999999999</v>
      </c>
      <c r="IG163">
        <v>0.51029999999999998</v>
      </c>
      <c r="IH163">
        <v>-1.5492032321761531</v>
      </c>
      <c r="II163">
        <v>1.7196870422270779E-5</v>
      </c>
      <c r="IJ163">
        <v>-2.1741833173098589E-6</v>
      </c>
      <c r="IK163">
        <v>9.0595066644434051E-10</v>
      </c>
      <c r="IL163">
        <v>-9.5844304854189682E-2</v>
      </c>
      <c r="IM163">
        <v>-1.2435942757381079E-3</v>
      </c>
      <c r="IN163">
        <v>8.3241555849602686E-4</v>
      </c>
      <c r="IO163">
        <v>-6.8006265696850886E-6</v>
      </c>
      <c r="IP163">
        <v>17</v>
      </c>
      <c r="IQ163">
        <v>2050</v>
      </c>
      <c r="IR163">
        <v>3</v>
      </c>
      <c r="IS163">
        <v>34</v>
      </c>
      <c r="IT163">
        <v>118.4</v>
      </c>
      <c r="IU163">
        <v>118.5</v>
      </c>
      <c r="IV163">
        <v>2.1240199999999998</v>
      </c>
      <c r="IW163">
        <v>2.52319</v>
      </c>
      <c r="IX163">
        <v>1.49902</v>
      </c>
      <c r="IY163">
        <v>2.3034699999999999</v>
      </c>
      <c r="IZ163">
        <v>1.69678</v>
      </c>
      <c r="JA163">
        <v>2.323</v>
      </c>
      <c r="JB163">
        <v>38.919800000000002</v>
      </c>
      <c r="JC163">
        <v>14.928800000000001</v>
      </c>
      <c r="JD163">
        <v>18</v>
      </c>
      <c r="JE163">
        <v>588.46699999999998</v>
      </c>
      <c r="JF163">
        <v>321.01900000000001</v>
      </c>
      <c r="JG163">
        <v>30.0015</v>
      </c>
      <c r="JH163">
        <v>32.772500000000001</v>
      </c>
      <c r="JI163">
        <v>30.000699999999998</v>
      </c>
      <c r="JJ163">
        <v>32.5809</v>
      </c>
      <c r="JK163">
        <v>32.564599999999999</v>
      </c>
      <c r="JL163">
        <v>42.590899999999998</v>
      </c>
      <c r="JM163">
        <v>21.4512</v>
      </c>
      <c r="JN163">
        <v>100</v>
      </c>
      <c r="JO163">
        <v>30</v>
      </c>
      <c r="JP163">
        <v>990.13300000000004</v>
      </c>
      <c r="JQ163">
        <v>31.361499999999999</v>
      </c>
      <c r="JR163">
        <v>98.862200000000001</v>
      </c>
      <c r="JS163">
        <v>98.718900000000005</v>
      </c>
    </row>
    <row r="164" spans="1:279" x14ac:dyDescent="0.2">
      <c r="A164">
        <v>149</v>
      </c>
      <c r="B164">
        <v>1658151602</v>
      </c>
      <c r="C164">
        <v>591</v>
      </c>
      <c r="D164" t="s">
        <v>716</v>
      </c>
      <c r="E164" t="s">
        <v>717</v>
      </c>
      <c r="F164">
        <v>4</v>
      </c>
      <c r="G164">
        <v>1658151600</v>
      </c>
      <c r="H164">
        <f t="shared" si="100"/>
        <v>1.780683913852017E-3</v>
      </c>
      <c r="I164">
        <f t="shared" si="101"/>
        <v>1.780683913852017</v>
      </c>
      <c r="J164">
        <f t="shared" si="102"/>
        <v>10.229617540530139</v>
      </c>
      <c r="K164">
        <f t="shared" si="103"/>
        <v>963.53442857142852</v>
      </c>
      <c r="L164">
        <f t="shared" si="104"/>
        <v>794.99862690551674</v>
      </c>
      <c r="M164">
        <f t="shared" si="105"/>
        <v>80.552027450574357</v>
      </c>
      <c r="N164">
        <f t="shared" si="106"/>
        <v>97.628661375139046</v>
      </c>
      <c r="O164">
        <f t="shared" si="107"/>
        <v>0.11417690575915559</v>
      </c>
      <c r="P164">
        <f t="shared" si="108"/>
        <v>2.7631072230168146</v>
      </c>
      <c r="Q164">
        <f t="shared" si="109"/>
        <v>0.11161912842199258</v>
      </c>
      <c r="R164">
        <f t="shared" si="110"/>
        <v>6.9986989030641669E-2</v>
      </c>
      <c r="S164">
        <f t="shared" si="111"/>
        <v>194.43235436713246</v>
      </c>
      <c r="T164">
        <f t="shared" si="112"/>
        <v>33.251662669599959</v>
      </c>
      <c r="U164">
        <f t="shared" si="113"/>
        <v>32.44547142857143</v>
      </c>
      <c r="V164">
        <f t="shared" si="114"/>
        <v>4.8968114097095174</v>
      </c>
      <c r="W164">
        <f t="shared" si="115"/>
        <v>67.996662618763253</v>
      </c>
      <c r="X164">
        <f t="shared" si="116"/>
        <v>3.3461268672724525</v>
      </c>
      <c r="Y164">
        <f t="shared" si="117"/>
        <v>4.9210163240410409</v>
      </c>
      <c r="Z164">
        <f t="shared" si="118"/>
        <v>1.550684542437065</v>
      </c>
      <c r="AA164">
        <f t="shared" si="119"/>
        <v>-78.528160600873946</v>
      </c>
      <c r="AB164">
        <f t="shared" si="120"/>
        <v>13.02376537195042</v>
      </c>
      <c r="AC164">
        <f t="shared" si="121"/>
        <v>1.0740823123317429</v>
      </c>
      <c r="AD164">
        <f t="shared" si="122"/>
        <v>130.00204145054067</v>
      </c>
      <c r="AE164">
        <f t="shared" si="123"/>
        <v>20.069707868694874</v>
      </c>
      <c r="AF164">
        <f t="shared" si="124"/>
        <v>1.8275111965496094</v>
      </c>
      <c r="AG164">
        <f t="shared" si="125"/>
        <v>10.229617540530139</v>
      </c>
      <c r="AH164">
        <v>1015.535282735334</v>
      </c>
      <c r="AI164">
        <v>999.04598181818119</v>
      </c>
      <c r="AJ164">
        <v>1.735814858121498</v>
      </c>
      <c r="AK164">
        <v>63.439053204931277</v>
      </c>
      <c r="AL164">
        <f t="shared" si="126"/>
        <v>1.780683913852017</v>
      </c>
      <c r="AM164">
        <v>31.394331464192529</v>
      </c>
      <c r="AN164">
        <v>33.016888484848472</v>
      </c>
      <c r="AO164">
        <v>-6.2919825952442634E-3</v>
      </c>
      <c r="AP164">
        <v>87.696171181003294</v>
      </c>
      <c r="AQ164">
        <v>97</v>
      </c>
      <c r="AR164">
        <v>15</v>
      </c>
      <c r="AS164">
        <f t="shared" si="127"/>
        <v>1</v>
      </c>
      <c r="AT164">
        <f t="shared" si="128"/>
        <v>0</v>
      </c>
      <c r="AU164">
        <f t="shared" si="129"/>
        <v>47285.072999096075</v>
      </c>
      <c r="AV164" t="s">
        <v>412</v>
      </c>
      <c r="AW164" t="s">
        <v>412</v>
      </c>
      <c r="AX164">
        <v>0</v>
      </c>
      <c r="AY164">
        <v>0</v>
      </c>
      <c r="AZ164" t="e">
        <f t="shared" si="130"/>
        <v>#DIV/0!</v>
      </c>
      <c r="BA164">
        <v>0</v>
      </c>
      <c r="BB164" t="s">
        <v>412</v>
      </c>
      <c r="BC164" t="s">
        <v>412</v>
      </c>
      <c r="BD164">
        <v>0</v>
      </c>
      <c r="BE164">
        <v>0</v>
      </c>
      <c r="BF164" t="e">
        <f t="shared" si="131"/>
        <v>#DIV/0!</v>
      </c>
      <c r="BG164">
        <v>0.5</v>
      </c>
      <c r="BH164">
        <f t="shared" si="132"/>
        <v>1009.4841089985142</v>
      </c>
      <c r="BI164">
        <f t="shared" si="133"/>
        <v>10.229617540530139</v>
      </c>
      <c r="BJ164" t="e">
        <f t="shared" si="134"/>
        <v>#DIV/0!</v>
      </c>
      <c r="BK164">
        <f t="shared" si="135"/>
        <v>1.0133510225018506E-2</v>
      </c>
      <c r="BL164" t="e">
        <f t="shared" si="136"/>
        <v>#DIV/0!</v>
      </c>
      <c r="BM164" t="e">
        <f t="shared" si="137"/>
        <v>#DIV/0!</v>
      </c>
      <c r="BN164" t="s">
        <v>412</v>
      </c>
      <c r="BO164">
        <v>0</v>
      </c>
      <c r="BP164" t="e">
        <f t="shared" si="138"/>
        <v>#DIV/0!</v>
      </c>
      <c r="BQ164" t="e">
        <f t="shared" si="139"/>
        <v>#DIV/0!</v>
      </c>
      <c r="BR164" t="e">
        <f t="shared" si="140"/>
        <v>#DIV/0!</v>
      </c>
      <c r="BS164" t="e">
        <f t="shared" si="141"/>
        <v>#DIV/0!</v>
      </c>
      <c r="BT164" t="e">
        <f t="shared" si="142"/>
        <v>#DIV/0!</v>
      </c>
      <c r="BU164" t="e">
        <f t="shared" si="143"/>
        <v>#DIV/0!</v>
      </c>
      <c r="BV164" t="e">
        <f t="shared" si="144"/>
        <v>#DIV/0!</v>
      </c>
      <c r="BW164" t="e">
        <f t="shared" si="145"/>
        <v>#DIV/0!</v>
      </c>
      <c r="BX164" t="s">
        <v>412</v>
      </c>
      <c r="BY164" t="s">
        <v>412</v>
      </c>
      <c r="BZ164" t="s">
        <v>412</v>
      </c>
      <c r="CA164" t="s">
        <v>412</v>
      </c>
      <c r="CB164" t="s">
        <v>412</v>
      </c>
      <c r="CC164" t="s">
        <v>412</v>
      </c>
      <c r="CD164" t="s">
        <v>412</v>
      </c>
      <c r="CE164" t="s">
        <v>412</v>
      </c>
      <c r="CF164">
        <v>253</v>
      </c>
      <c r="CG164">
        <v>1000</v>
      </c>
      <c r="CH164" t="s">
        <v>413</v>
      </c>
      <c r="CI164">
        <v>1110.1500000000001</v>
      </c>
      <c r="CJ164">
        <v>1175.8634999999999</v>
      </c>
      <c r="CK164">
        <v>1152.67</v>
      </c>
      <c r="CL164">
        <v>1.3005735999999999E-4</v>
      </c>
      <c r="CM164">
        <v>6.5004835999999994E-4</v>
      </c>
      <c r="CN164">
        <v>4.7597999359999997E-2</v>
      </c>
      <c r="CO164">
        <v>5.5000000000000003E-4</v>
      </c>
      <c r="CP164">
        <f t="shared" si="146"/>
        <v>1199.967142857143</v>
      </c>
      <c r="CQ164">
        <f t="shared" si="147"/>
        <v>1009.4841089985142</v>
      </c>
      <c r="CR164">
        <f t="shared" si="148"/>
        <v>0.84125979199306633</v>
      </c>
      <c r="CS164">
        <f t="shared" si="149"/>
        <v>0.16203139854661819</v>
      </c>
      <c r="CT164">
        <v>6</v>
      </c>
      <c r="CU164">
        <v>0.5</v>
      </c>
      <c r="CV164" t="s">
        <v>414</v>
      </c>
      <c r="CW164">
        <v>2</v>
      </c>
      <c r="CX164" t="b">
        <v>1</v>
      </c>
      <c r="CY164">
        <v>1658151600</v>
      </c>
      <c r="CZ164">
        <v>963.53442857142852</v>
      </c>
      <c r="DA164">
        <v>983.67714285714283</v>
      </c>
      <c r="DB164">
        <v>33.0242</v>
      </c>
      <c r="DC164">
        <v>31.39367142857143</v>
      </c>
      <c r="DD164">
        <v>966.27957142857144</v>
      </c>
      <c r="DE164">
        <v>32.514228571428568</v>
      </c>
      <c r="DF164">
        <v>650.27714285714285</v>
      </c>
      <c r="DG164">
        <v>101.2234285714286</v>
      </c>
      <c r="DH164">
        <v>0.1000514</v>
      </c>
      <c r="DI164">
        <v>32.532899999999998</v>
      </c>
      <c r="DJ164">
        <v>999.89999999999986</v>
      </c>
      <c r="DK164">
        <v>32.44547142857143</v>
      </c>
      <c r="DL164">
        <v>0</v>
      </c>
      <c r="DM164">
        <v>0</v>
      </c>
      <c r="DN164">
        <v>8970.2685714285708</v>
      </c>
      <c r="DO164">
        <v>0</v>
      </c>
      <c r="DP164">
        <v>0.24682799999999999</v>
      </c>
      <c r="DQ164">
        <v>-20.142985714285711</v>
      </c>
      <c r="DR164">
        <v>996.44071428571419</v>
      </c>
      <c r="DS164">
        <v>1015.56</v>
      </c>
      <c r="DT164">
        <v>1.63052</v>
      </c>
      <c r="DU164">
        <v>983.67714285714283</v>
      </c>
      <c r="DV164">
        <v>31.39367142857143</v>
      </c>
      <c r="DW164">
        <v>3.3428314285714289</v>
      </c>
      <c r="DX164">
        <v>3.177781428571429</v>
      </c>
      <c r="DY164">
        <v>25.841942857142861</v>
      </c>
      <c r="DZ164">
        <v>24.990014285714281</v>
      </c>
      <c r="EA164">
        <v>1199.967142857143</v>
      </c>
      <c r="EB164">
        <v>0.95800299999999994</v>
      </c>
      <c r="EC164">
        <v>4.1996699999999998E-2</v>
      </c>
      <c r="ED164">
        <v>0</v>
      </c>
      <c r="EE164">
        <v>2.5903</v>
      </c>
      <c r="EF164">
        <v>0</v>
      </c>
      <c r="EG164">
        <v>11483.71428571429</v>
      </c>
      <c r="EH164">
        <v>9554.7314285714274</v>
      </c>
      <c r="EI164">
        <v>46.571000000000012</v>
      </c>
      <c r="EJ164">
        <v>48.776571428571437</v>
      </c>
      <c r="EK164">
        <v>48.035428571428582</v>
      </c>
      <c r="EL164">
        <v>46.963999999999999</v>
      </c>
      <c r="EM164">
        <v>46.25</v>
      </c>
      <c r="EN164">
        <v>1149.57</v>
      </c>
      <c r="EO164">
        <v>50.389999999999993</v>
      </c>
      <c r="EP164">
        <v>0</v>
      </c>
      <c r="EQ164">
        <v>594108.70000004768</v>
      </c>
      <c r="ER164">
        <v>0</v>
      </c>
      <c r="ES164">
        <v>2.5927346153846149</v>
      </c>
      <c r="ET164">
        <v>0.2019247806746855</v>
      </c>
      <c r="EU164">
        <v>-123.7538458268223</v>
      </c>
      <c r="EV164">
        <v>11493.76153846154</v>
      </c>
      <c r="EW164">
        <v>15</v>
      </c>
      <c r="EX164">
        <v>1658144494.0999999</v>
      </c>
      <c r="EY164" t="s">
        <v>415</v>
      </c>
      <c r="EZ164">
        <v>1658144494.0999999</v>
      </c>
      <c r="FA164">
        <v>1658144488.0999999</v>
      </c>
      <c r="FB164">
        <v>9</v>
      </c>
      <c r="FC164">
        <v>-0.39</v>
      </c>
      <c r="FD164">
        <v>0.129</v>
      </c>
      <c r="FE164">
        <v>-1.6950000000000001</v>
      </c>
      <c r="FF164">
        <v>0.501</v>
      </c>
      <c r="FG164">
        <v>420</v>
      </c>
      <c r="FH164">
        <v>31</v>
      </c>
      <c r="FI164">
        <v>0.32</v>
      </c>
      <c r="FJ164">
        <v>0.13</v>
      </c>
      <c r="FK164">
        <v>-19.94554634146342</v>
      </c>
      <c r="FL164">
        <v>-1.1038390243902481</v>
      </c>
      <c r="FM164">
        <v>0.12531544022899099</v>
      </c>
      <c r="FN164">
        <v>0</v>
      </c>
      <c r="FO164">
        <v>2.605891176470589</v>
      </c>
      <c r="FP164">
        <v>-0.2829045037552172</v>
      </c>
      <c r="FQ164">
        <v>0.22396499906123341</v>
      </c>
      <c r="FR164">
        <v>1</v>
      </c>
      <c r="FS164">
        <v>1.598641463414634</v>
      </c>
      <c r="FT164">
        <v>0.28286236933798292</v>
      </c>
      <c r="FU164">
        <v>2.9459215176817391E-2</v>
      </c>
      <c r="FV164">
        <v>0</v>
      </c>
      <c r="FW164">
        <v>1</v>
      </c>
      <c r="FX164">
        <v>3</v>
      </c>
      <c r="FY164" t="s">
        <v>493</v>
      </c>
      <c r="FZ164">
        <v>3.3721899999999998</v>
      </c>
      <c r="GA164">
        <v>2.89364</v>
      </c>
      <c r="GB164">
        <v>0.178531</v>
      </c>
      <c r="GC164">
        <v>0.18308199999999999</v>
      </c>
      <c r="GD164">
        <v>0.13844799999999999</v>
      </c>
      <c r="GE164">
        <v>0.13670499999999999</v>
      </c>
      <c r="GF164">
        <v>28523.1</v>
      </c>
      <c r="GG164">
        <v>24660.1</v>
      </c>
      <c r="GH164">
        <v>31026.400000000001</v>
      </c>
      <c r="GI164">
        <v>28123.7</v>
      </c>
      <c r="GJ164">
        <v>35202.6</v>
      </c>
      <c r="GK164">
        <v>34253.9</v>
      </c>
      <c r="GL164">
        <v>40434.300000000003</v>
      </c>
      <c r="GM164">
        <v>39195.1</v>
      </c>
      <c r="GN164">
        <v>2.2091500000000002</v>
      </c>
      <c r="GO164">
        <v>1.6665000000000001</v>
      </c>
      <c r="GP164">
        <v>0</v>
      </c>
      <c r="GQ164">
        <v>9.9085300000000001E-2</v>
      </c>
      <c r="GR164">
        <v>999.9</v>
      </c>
      <c r="GS164">
        <v>30.8399</v>
      </c>
      <c r="GT164">
        <v>66.599999999999994</v>
      </c>
      <c r="GU164">
        <v>34.6</v>
      </c>
      <c r="GV164">
        <v>36.350200000000001</v>
      </c>
      <c r="GW164">
        <v>50.96</v>
      </c>
      <c r="GX164">
        <v>44.290900000000001</v>
      </c>
      <c r="GY164">
        <v>1</v>
      </c>
      <c r="GZ164">
        <v>0.407053</v>
      </c>
      <c r="HA164">
        <v>0.66570499999999999</v>
      </c>
      <c r="HB164">
        <v>20.212800000000001</v>
      </c>
      <c r="HC164">
        <v>5.2138499999999999</v>
      </c>
      <c r="HD164">
        <v>11.9688</v>
      </c>
      <c r="HE164">
        <v>4.9909499999999998</v>
      </c>
      <c r="HF164">
        <v>3.2924799999999999</v>
      </c>
      <c r="HG164">
        <v>7861.1</v>
      </c>
      <c r="HH164">
        <v>9999</v>
      </c>
      <c r="HI164">
        <v>9999</v>
      </c>
      <c r="HJ164">
        <v>922</v>
      </c>
      <c r="HK164">
        <v>4.9712500000000004</v>
      </c>
      <c r="HL164">
        <v>1.87382</v>
      </c>
      <c r="HM164">
        <v>1.87012</v>
      </c>
      <c r="HN164">
        <v>1.8696600000000001</v>
      </c>
      <c r="HO164">
        <v>1.87439</v>
      </c>
      <c r="HP164">
        <v>1.87103</v>
      </c>
      <c r="HQ164">
        <v>1.86653</v>
      </c>
      <c r="HR164">
        <v>1.8775999999999999</v>
      </c>
      <c r="HS164">
        <v>0</v>
      </c>
      <c r="HT164">
        <v>0</v>
      </c>
      <c r="HU164">
        <v>0</v>
      </c>
      <c r="HV164">
        <v>0</v>
      </c>
      <c r="HW164" t="s">
        <v>417</v>
      </c>
      <c r="HX164" t="s">
        <v>418</v>
      </c>
      <c r="HY164" t="s">
        <v>419</v>
      </c>
      <c r="HZ164" t="s">
        <v>419</v>
      </c>
      <c r="IA164" t="s">
        <v>419</v>
      </c>
      <c r="IB164" t="s">
        <v>419</v>
      </c>
      <c r="IC164">
        <v>0</v>
      </c>
      <c r="ID164">
        <v>100</v>
      </c>
      <c r="IE164">
        <v>100</v>
      </c>
      <c r="IF164">
        <v>-2.7509999999999999</v>
      </c>
      <c r="IG164">
        <v>0.50980000000000003</v>
      </c>
      <c r="IH164">
        <v>-1.5492032321761531</v>
      </c>
      <c r="II164">
        <v>1.7196870422270779E-5</v>
      </c>
      <c r="IJ164">
        <v>-2.1741833173098589E-6</v>
      </c>
      <c r="IK164">
        <v>9.0595066644434051E-10</v>
      </c>
      <c r="IL164">
        <v>-9.5844304854189682E-2</v>
      </c>
      <c r="IM164">
        <v>-1.2435942757381079E-3</v>
      </c>
      <c r="IN164">
        <v>8.3241555849602686E-4</v>
      </c>
      <c r="IO164">
        <v>-6.8006265696850886E-6</v>
      </c>
      <c r="IP164">
        <v>17</v>
      </c>
      <c r="IQ164">
        <v>2050</v>
      </c>
      <c r="IR164">
        <v>3</v>
      </c>
      <c r="IS164">
        <v>34</v>
      </c>
      <c r="IT164">
        <v>118.5</v>
      </c>
      <c r="IU164">
        <v>118.6</v>
      </c>
      <c r="IV164">
        <v>2.1362299999999999</v>
      </c>
      <c r="IW164">
        <v>2.51953</v>
      </c>
      <c r="IX164">
        <v>1.49902</v>
      </c>
      <c r="IY164">
        <v>2.3034699999999999</v>
      </c>
      <c r="IZ164">
        <v>1.69678</v>
      </c>
      <c r="JA164">
        <v>2.3803700000000001</v>
      </c>
      <c r="JB164">
        <v>38.944499999999998</v>
      </c>
      <c r="JC164">
        <v>14.9376</v>
      </c>
      <c r="JD164">
        <v>18</v>
      </c>
      <c r="JE164">
        <v>588.89599999999996</v>
      </c>
      <c r="JF164">
        <v>320.97699999999998</v>
      </c>
      <c r="JG164">
        <v>30.0014</v>
      </c>
      <c r="JH164">
        <v>32.7776</v>
      </c>
      <c r="JI164">
        <v>30.000800000000002</v>
      </c>
      <c r="JJ164">
        <v>32.585000000000001</v>
      </c>
      <c r="JK164">
        <v>32.569099999999999</v>
      </c>
      <c r="JL164">
        <v>42.827399999999997</v>
      </c>
      <c r="JM164">
        <v>21.4512</v>
      </c>
      <c r="JN164">
        <v>100</v>
      </c>
      <c r="JO164">
        <v>30</v>
      </c>
      <c r="JP164">
        <v>996.81299999999999</v>
      </c>
      <c r="JQ164">
        <v>31.366199999999999</v>
      </c>
      <c r="JR164">
        <v>98.862099999999998</v>
      </c>
      <c r="JS164">
        <v>98.716899999999995</v>
      </c>
    </row>
    <row r="165" spans="1:279" x14ac:dyDescent="0.2">
      <c r="A165">
        <v>150</v>
      </c>
      <c r="B165">
        <v>1658151606</v>
      </c>
      <c r="C165">
        <v>595</v>
      </c>
      <c r="D165" t="s">
        <v>718</v>
      </c>
      <c r="E165" t="s">
        <v>719</v>
      </c>
      <c r="F165">
        <v>4</v>
      </c>
      <c r="G165">
        <v>1658151603.6875</v>
      </c>
      <c r="H165">
        <f t="shared" si="100"/>
        <v>1.7991241289754907E-3</v>
      </c>
      <c r="I165">
        <f t="shared" si="101"/>
        <v>1.7991241289754907</v>
      </c>
      <c r="J165">
        <f t="shared" si="102"/>
        <v>10.366252556349069</v>
      </c>
      <c r="K165">
        <f t="shared" si="103"/>
        <v>969.73350000000005</v>
      </c>
      <c r="L165">
        <f t="shared" si="104"/>
        <v>800.38659954322361</v>
      </c>
      <c r="M165">
        <f t="shared" si="105"/>
        <v>81.098007236021502</v>
      </c>
      <c r="N165">
        <f t="shared" si="106"/>
        <v>98.256835440390759</v>
      </c>
      <c r="O165">
        <f t="shared" si="107"/>
        <v>0.11522066126604795</v>
      </c>
      <c r="P165">
        <f t="shared" si="108"/>
        <v>2.7662110522931793</v>
      </c>
      <c r="Q165">
        <f t="shared" si="109"/>
        <v>0.11261933154322726</v>
      </c>
      <c r="R165">
        <f t="shared" si="110"/>
        <v>7.0615909799528212E-2</v>
      </c>
      <c r="S165">
        <f t="shared" si="111"/>
        <v>194.43119699999997</v>
      </c>
      <c r="T165">
        <f t="shared" si="112"/>
        <v>33.251107329825665</v>
      </c>
      <c r="U165">
        <f t="shared" si="113"/>
        <v>32.4483125</v>
      </c>
      <c r="V165">
        <f t="shared" si="114"/>
        <v>4.8975963385903061</v>
      </c>
      <c r="W165">
        <f t="shared" si="115"/>
        <v>67.948867914369472</v>
      </c>
      <c r="X165">
        <f t="shared" si="116"/>
        <v>3.3447623969704559</v>
      </c>
      <c r="Y165">
        <f t="shared" si="117"/>
        <v>4.9224696446533773</v>
      </c>
      <c r="Z165">
        <f t="shared" si="118"/>
        <v>1.5528339416198502</v>
      </c>
      <c r="AA165">
        <f t="shared" si="119"/>
        <v>-79.341374087819133</v>
      </c>
      <c r="AB165">
        <f t="shared" si="120"/>
        <v>13.395779227816368</v>
      </c>
      <c r="AC165">
        <f t="shared" si="121"/>
        <v>1.1035668242622376</v>
      </c>
      <c r="AD165">
        <f t="shared" si="122"/>
        <v>129.58916896425944</v>
      </c>
      <c r="AE165">
        <f t="shared" si="123"/>
        <v>20.106105844116357</v>
      </c>
      <c r="AF165">
        <f t="shared" si="124"/>
        <v>1.8142729807214426</v>
      </c>
      <c r="AG165">
        <f t="shared" si="125"/>
        <v>10.366252556349069</v>
      </c>
      <c r="AH165">
        <v>1022.518093075218</v>
      </c>
      <c r="AI165">
        <v>1005.956103030303</v>
      </c>
      <c r="AJ165">
        <v>1.7209322782504319</v>
      </c>
      <c r="AK165">
        <v>63.439053204931277</v>
      </c>
      <c r="AL165">
        <f t="shared" si="126"/>
        <v>1.7991241289754907</v>
      </c>
      <c r="AM165">
        <v>31.392443845623141</v>
      </c>
      <c r="AN165">
        <v>33.00707454545455</v>
      </c>
      <c r="AO165">
        <v>-1.7413970345394739E-3</v>
      </c>
      <c r="AP165">
        <v>87.696171181003294</v>
      </c>
      <c r="AQ165">
        <v>97</v>
      </c>
      <c r="AR165">
        <v>15</v>
      </c>
      <c r="AS165">
        <f t="shared" si="127"/>
        <v>1</v>
      </c>
      <c r="AT165">
        <f t="shared" si="128"/>
        <v>0</v>
      </c>
      <c r="AU165">
        <f t="shared" si="129"/>
        <v>47369.749928245954</v>
      </c>
      <c r="AV165" t="s">
        <v>412</v>
      </c>
      <c r="AW165" t="s">
        <v>412</v>
      </c>
      <c r="AX165">
        <v>0</v>
      </c>
      <c r="AY165">
        <v>0</v>
      </c>
      <c r="AZ165" t="e">
        <f t="shared" si="130"/>
        <v>#DIV/0!</v>
      </c>
      <c r="BA165">
        <v>0</v>
      </c>
      <c r="BB165" t="s">
        <v>412</v>
      </c>
      <c r="BC165" t="s">
        <v>412</v>
      </c>
      <c r="BD165">
        <v>0</v>
      </c>
      <c r="BE165">
        <v>0</v>
      </c>
      <c r="BF165" t="e">
        <f t="shared" si="131"/>
        <v>#DIV/0!</v>
      </c>
      <c r="BG165">
        <v>0.5</v>
      </c>
      <c r="BH165">
        <f t="shared" si="132"/>
        <v>1009.4780999999999</v>
      </c>
      <c r="BI165">
        <f t="shared" si="133"/>
        <v>10.366252556349069</v>
      </c>
      <c r="BJ165" t="e">
        <f t="shared" si="134"/>
        <v>#DIV/0!</v>
      </c>
      <c r="BK165">
        <f t="shared" si="135"/>
        <v>1.0268922680292985E-2</v>
      </c>
      <c r="BL165" t="e">
        <f t="shared" si="136"/>
        <v>#DIV/0!</v>
      </c>
      <c r="BM165" t="e">
        <f t="shared" si="137"/>
        <v>#DIV/0!</v>
      </c>
      <c r="BN165" t="s">
        <v>412</v>
      </c>
      <c r="BO165">
        <v>0</v>
      </c>
      <c r="BP165" t="e">
        <f t="shared" si="138"/>
        <v>#DIV/0!</v>
      </c>
      <c r="BQ165" t="e">
        <f t="shared" si="139"/>
        <v>#DIV/0!</v>
      </c>
      <c r="BR165" t="e">
        <f t="shared" si="140"/>
        <v>#DIV/0!</v>
      </c>
      <c r="BS165" t="e">
        <f t="shared" si="141"/>
        <v>#DIV/0!</v>
      </c>
      <c r="BT165" t="e">
        <f t="shared" si="142"/>
        <v>#DIV/0!</v>
      </c>
      <c r="BU165" t="e">
        <f t="shared" si="143"/>
        <v>#DIV/0!</v>
      </c>
      <c r="BV165" t="e">
        <f t="shared" si="144"/>
        <v>#DIV/0!</v>
      </c>
      <c r="BW165" t="e">
        <f t="shared" si="145"/>
        <v>#DIV/0!</v>
      </c>
      <c r="BX165" t="s">
        <v>412</v>
      </c>
      <c r="BY165" t="s">
        <v>412</v>
      </c>
      <c r="BZ165" t="s">
        <v>412</v>
      </c>
      <c r="CA165" t="s">
        <v>412</v>
      </c>
      <c r="CB165" t="s">
        <v>412</v>
      </c>
      <c r="CC165" t="s">
        <v>412</v>
      </c>
      <c r="CD165" t="s">
        <v>412</v>
      </c>
      <c r="CE165" t="s">
        <v>412</v>
      </c>
      <c r="CF165">
        <v>253</v>
      </c>
      <c r="CG165">
        <v>1000</v>
      </c>
      <c r="CH165" t="s">
        <v>413</v>
      </c>
      <c r="CI165">
        <v>1110.1500000000001</v>
      </c>
      <c r="CJ165">
        <v>1175.8634999999999</v>
      </c>
      <c r="CK165">
        <v>1152.67</v>
      </c>
      <c r="CL165">
        <v>1.3005735999999999E-4</v>
      </c>
      <c r="CM165">
        <v>6.5004835999999994E-4</v>
      </c>
      <c r="CN165">
        <v>4.7597999359999997E-2</v>
      </c>
      <c r="CO165">
        <v>5.5000000000000003E-4</v>
      </c>
      <c r="CP165">
        <f t="shared" si="146"/>
        <v>1199.96</v>
      </c>
      <c r="CQ165">
        <f t="shared" si="147"/>
        <v>1009.4780999999999</v>
      </c>
      <c r="CR165">
        <f t="shared" si="148"/>
        <v>0.84125979199306633</v>
      </c>
      <c r="CS165">
        <f t="shared" si="149"/>
        <v>0.16203139854661819</v>
      </c>
      <c r="CT165">
        <v>6</v>
      </c>
      <c r="CU165">
        <v>0.5</v>
      </c>
      <c r="CV165" t="s">
        <v>414</v>
      </c>
      <c r="CW165">
        <v>2</v>
      </c>
      <c r="CX165" t="b">
        <v>1</v>
      </c>
      <c r="CY165">
        <v>1658151603.6875</v>
      </c>
      <c r="CZ165">
        <v>969.73350000000005</v>
      </c>
      <c r="DA165">
        <v>989.90900000000011</v>
      </c>
      <c r="DB165">
        <v>33.010712499999997</v>
      </c>
      <c r="DC165">
        <v>31.391925000000001</v>
      </c>
      <c r="DD165">
        <v>972.48874999999998</v>
      </c>
      <c r="DE165">
        <v>32.5011625</v>
      </c>
      <c r="DF165">
        <v>650.25800000000004</v>
      </c>
      <c r="DG165">
        <v>101.2235</v>
      </c>
      <c r="DH165">
        <v>0.10004449999999999</v>
      </c>
      <c r="DI165">
        <v>32.538137499999998</v>
      </c>
      <c r="DJ165">
        <v>999.9</v>
      </c>
      <c r="DK165">
        <v>32.4483125</v>
      </c>
      <c r="DL165">
        <v>0</v>
      </c>
      <c r="DM165">
        <v>0</v>
      </c>
      <c r="DN165">
        <v>8986.7200000000012</v>
      </c>
      <c r="DO165">
        <v>0</v>
      </c>
      <c r="DP165">
        <v>0.24682799999999999</v>
      </c>
      <c r="DQ165">
        <v>-20.175812499999999</v>
      </c>
      <c r="DR165">
        <v>1002.838</v>
      </c>
      <c r="DS165">
        <v>1021.99</v>
      </c>
      <c r="DT165">
        <v>1.6187800000000001</v>
      </c>
      <c r="DU165">
        <v>989.90900000000011</v>
      </c>
      <c r="DV165">
        <v>31.391925000000001</v>
      </c>
      <c r="DW165">
        <v>3.34146125</v>
      </c>
      <c r="DX165">
        <v>3.1776</v>
      </c>
      <c r="DY165">
        <v>25.835025000000002</v>
      </c>
      <c r="DZ165">
        <v>24.989037499999998</v>
      </c>
      <c r="EA165">
        <v>1199.96</v>
      </c>
      <c r="EB165">
        <v>0.95800300000000005</v>
      </c>
      <c r="EC165">
        <v>4.1996699999999998E-2</v>
      </c>
      <c r="ED165">
        <v>0</v>
      </c>
      <c r="EE165">
        <v>2.4605000000000001</v>
      </c>
      <c r="EF165">
        <v>0</v>
      </c>
      <c r="EG165">
        <v>11487.737499999999</v>
      </c>
      <c r="EH165">
        <v>9554.6750000000011</v>
      </c>
      <c r="EI165">
        <v>46.569875000000003</v>
      </c>
      <c r="EJ165">
        <v>48.773249999999997</v>
      </c>
      <c r="EK165">
        <v>48.023249999999997</v>
      </c>
      <c r="EL165">
        <v>46.976374999999997</v>
      </c>
      <c r="EM165">
        <v>46.234250000000003</v>
      </c>
      <c r="EN165">
        <v>1149.57</v>
      </c>
      <c r="EO165">
        <v>50.39</v>
      </c>
      <c r="EP165">
        <v>0</v>
      </c>
      <c r="EQ165">
        <v>594112.90000009537</v>
      </c>
      <c r="ER165">
        <v>0</v>
      </c>
      <c r="ES165">
        <v>2.5788199999999999</v>
      </c>
      <c r="ET165">
        <v>-0.23953077056469099</v>
      </c>
      <c r="EU165">
        <v>-53.623076726214457</v>
      </c>
      <c r="EV165">
        <v>11489.647999999999</v>
      </c>
      <c r="EW165">
        <v>15</v>
      </c>
      <c r="EX165">
        <v>1658144494.0999999</v>
      </c>
      <c r="EY165" t="s">
        <v>415</v>
      </c>
      <c r="EZ165">
        <v>1658144494.0999999</v>
      </c>
      <c r="FA165">
        <v>1658144488.0999999</v>
      </c>
      <c r="FB165">
        <v>9</v>
      </c>
      <c r="FC165">
        <v>-0.39</v>
      </c>
      <c r="FD165">
        <v>0.129</v>
      </c>
      <c r="FE165">
        <v>-1.6950000000000001</v>
      </c>
      <c r="FF165">
        <v>0.501</v>
      </c>
      <c r="FG165">
        <v>420</v>
      </c>
      <c r="FH165">
        <v>31</v>
      </c>
      <c r="FI165">
        <v>0.32</v>
      </c>
      <c r="FJ165">
        <v>0.13</v>
      </c>
      <c r="FK165">
        <v>-20.025865853658541</v>
      </c>
      <c r="FL165">
        <v>-0.98651498257839398</v>
      </c>
      <c r="FM165">
        <v>0.1110854968684713</v>
      </c>
      <c r="FN165">
        <v>0</v>
      </c>
      <c r="FO165">
        <v>2.5954852941176481</v>
      </c>
      <c r="FP165">
        <v>-0.59076394240903674</v>
      </c>
      <c r="FQ165">
        <v>0.22349473889366789</v>
      </c>
      <c r="FR165">
        <v>1</v>
      </c>
      <c r="FS165">
        <v>1.611888780487805</v>
      </c>
      <c r="FT165">
        <v>0.145685644599307</v>
      </c>
      <c r="FU165">
        <v>1.856369078566978E-2</v>
      </c>
      <c r="FV165">
        <v>0</v>
      </c>
      <c r="FW165">
        <v>1</v>
      </c>
      <c r="FX165">
        <v>3</v>
      </c>
      <c r="FY165" t="s">
        <v>493</v>
      </c>
      <c r="FZ165">
        <v>3.3721299999999998</v>
      </c>
      <c r="GA165">
        <v>2.89364</v>
      </c>
      <c r="GB165">
        <v>0.17933299999999999</v>
      </c>
      <c r="GC165">
        <v>0.18387899999999999</v>
      </c>
      <c r="GD165">
        <v>0.13842099999999999</v>
      </c>
      <c r="GE165">
        <v>0.13670099999999999</v>
      </c>
      <c r="GF165">
        <v>28494.5</v>
      </c>
      <c r="GG165">
        <v>24636.1</v>
      </c>
      <c r="GH165">
        <v>31025.7</v>
      </c>
      <c r="GI165">
        <v>28123.8</v>
      </c>
      <c r="GJ165">
        <v>35203</v>
      </c>
      <c r="GK165">
        <v>34254.199999999997</v>
      </c>
      <c r="GL165">
        <v>40433.5</v>
      </c>
      <c r="GM165">
        <v>39195.300000000003</v>
      </c>
      <c r="GN165">
        <v>2.2092000000000001</v>
      </c>
      <c r="GO165">
        <v>1.66615</v>
      </c>
      <c r="GP165">
        <v>0</v>
      </c>
      <c r="GQ165">
        <v>9.8429600000000006E-2</v>
      </c>
      <c r="GR165">
        <v>999.9</v>
      </c>
      <c r="GS165">
        <v>30.847200000000001</v>
      </c>
      <c r="GT165">
        <v>66.599999999999994</v>
      </c>
      <c r="GU165">
        <v>34.6</v>
      </c>
      <c r="GV165">
        <v>36.3476</v>
      </c>
      <c r="GW165">
        <v>50.75</v>
      </c>
      <c r="GX165">
        <v>44.242800000000003</v>
      </c>
      <c r="GY165">
        <v>1</v>
      </c>
      <c r="GZ165">
        <v>0.40761700000000001</v>
      </c>
      <c r="HA165">
        <v>0.67026399999999997</v>
      </c>
      <c r="HB165">
        <v>20.213000000000001</v>
      </c>
      <c r="HC165">
        <v>5.2144399999999997</v>
      </c>
      <c r="HD165">
        <v>11.9688</v>
      </c>
      <c r="HE165">
        <v>4.9915000000000003</v>
      </c>
      <c r="HF165">
        <v>3.2925800000000001</v>
      </c>
      <c r="HG165">
        <v>7861.4</v>
      </c>
      <c r="HH165">
        <v>9999</v>
      </c>
      <c r="HI165">
        <v>9999</v>
      </c>
      <c r="HJ165">
        <v>922</v>
      </c>
      <c r="HK165">
        <v>4.97126</v>
      </c>
      <c r="HL165">
        <v>1.87384</v>
      </c>
      <c r="HM165">
        <v>1.87012</v>
      </c>
      <c r="HN165">
        <v>1.86965</v>
      </c>
      <c r="HO165">
        <v>1.8744000000000001</v>
      </c>
      <c r="HP165">
        <v>1.87104</v>
      </c>
      <c r="HQ165">
        <v>1.86653</v>
      </c>
      <c r="HR165">
        <v>1.8776200000000001</v>
      </c>
      <c r="HS165">
        <v>0</v>
      </c>
      <c r="HT165">
        <v>0</v>
      </c>
      <c r="HU165">
        <v>0</v>
      </c>
      <c r="HV165">
        <v>0</v>
      </c>
      <c r="HW165" t="s">
        <v>417</v>
      </c>
      <c r="HX165" t="s">
        <v>418</v>
      </c>
      <c r="HY165" t="s">
        <v>419</v>
      </c>
      <c r="HZ165" t="s">
        <v>419</v>
      </c>
      <c r="IA165" t="s">
        <v>419</v>
      </c>
      <c r="IB165" t="s">
        <v>419</v>
      </c>
      <c r="IC165">
        <v>0</v>
      </c>
      <c r="ID165">
        <v>100</v>
      </c>
      <c r="IE165">
        <v>100</v>
      </c>
      <c r="IF165">
        <v>-2.762</v>
      </c>
      <c r="IG165">
        <v>0.50949999999999995</v>
      </c>
      <c r="IH165">
        <v>-1.5492032321761531</v>
      </c>
      <c r="II165">
        <v>1.7196870422270779E-5</v>
      </c>
      <c r="IJ165">
        <v>-2.1741833173098589E-6</v>
      </c>
      <c r="IK165">
        <v>9.0595066644434051E-10</v>
      </c>
      <c r="IL165">
        <v>-9.5844304854189682E-2</v>
      </c>
      <c r="IM165">
        <v>-1.2435942757381079E-3</v>
      </c>
      <c r="IN165">
        <v>8.3241555849602686E-4</v>
      </c>
      <c r="IO165">
        <v>-6.8006265696850886E-6</v>
      </c>
      <c r="IP165">
        <v>17</v>
      </c>
      <c r="IQ165">
        <v>2050</v>
      </c>
      <c r="IR165">
        <v>3</v>
      </c>
      <c r="IS165">
        <v>34</v>
      </c>
      <c r="IT165">
        <v>118.5</v>
      </c>
      <c r="IU165">
        <v>118.6</v>
      </c>
      <c r="IV165">
        <v>2.1484399999999999</v>
      </c>
      <c r="IW165">
        <v>2.52319</v>
      </c>
      <c r="IX165">
        <v>1.49902</v>
      </c>
      <c r="IY165">
        <v>2.3034699999999999</v>
      </c>
      <c r="IZ165">
        <v>1.69678</v>
      </c>
      <c r="JA165">
        <v>2.3718300000000001</v>
      </c>
      <c r="JB165">
        <v>38.944499999999998</v>
      </c>
      <c r="JC165">
        <v>14.9376</v>
      </c>
      <c r="JD165">
        <v>18</v>
      </c>
      <c r="JE165">
        <v>588.97699999999998</v>
      </c>
      <c r="JF165">
        <v>320.82100000000003</v>
      </c>
      <c r="JG165">
        <v>30.0014</v>
      </c>
      <c r="JH165">
        <v>32.7834</v>
      </c>
      <c r="JI165">
        <v>30.000699999999998</v>
      </c>
      <c r="JJ165">
        <v>32.589599999999997</v>
      </c>
      <c r="JK165">
        <v>32.574100000000001</v>
      </c>
      <c r="JL165">
        <v>43.064700000000002</v>
      </c>
      <c r="JM165">
        <v>21.4512</v>
      </c>
      <c r="JN165">
        <v>100</v>
      </c>
      <c r="JO165">
        <v>30</v>
      </c>
      <c r="JP165">
        <v>1003.51</v>
      </c>
      <c r="JQ165">
        <v>31.366199999999999</v>
      </c>
      <c r="JR165">
        <v>98.859899999999996</v>
      </c>
      <c r="JS165">
        <v>98.717399999999998</v>
      </c>
    </row>
    <row r="166" spans="1:279" x14ac:dyDescent="0.2">
      <c r="A166">
        <v>151</v>
      </c>
      <c r="B166">
        <v>1658151610</v>
      </c>
      <c r="C166">
        <v>599</v>
      </c>
      <c r="D166" t="s">
        <v>720</v>
      </c>
      <c r="E166" t="s">
        <v>721</v>
      </c>
      <c r="F166">
        <v>4</v>
      </c>
      <c r="G166">
        <v>1658151608</v>
      </c>
      <c r="H166">
        <f t="shared" si="100"/>
        <v>1.8050302626246787E-3</v>
      </c>
      <c r="I166">
        <f t="shared" si="101"/>
        <v>1.8050302626246788</v>
      </c>
      <c r="J166">
        <f t="shared" si="102"/>
        <v>10.307764295140592</v>
      </c>
      <c r="K166">
        <f t="shared" si="103"/>
        <v>976.90228571428565</v>
      </c>
      <c r="L166">
        <f t="shared" si="104"/>
        <v>808.61370333312129</v>
      </c>
      <c r="M166">
        <f t="shared" si="105"/>
        <v>81.932611220854795</v>
      </c>
      <c r="N166">
        <f t="shared" si="106"/>
        <v>98.984415977945858</v>
      </c>
      <c r="O166">
        <f t="shared" si="107"/>
        <v>0.11556956043735218</v>
      </c>
      <c r="P166">
        <f t="shared" si="108"/>
        <v>2.7671884631674675</v>
      </c>
      <c r="Q166">
        <f t="shared" si="109"/>
        <v>0.1129535472541278</v>
      </c>
      <c r="R166">
        <f t="shared" si="110"/>
        <v>7.0826073425822922E-2</v>
      </c>
      <c r="S166">
        <f t="shared" si="111"/>
        <v>194.45090785714271</v>
      </c>
      <c r="T166">
        <f t="shared" si="112"/>
        <v>33.251830647287072</v>
      </c>
      <c r="U166">
        <f t="shared" si="113"/>
        <v>32.447771428571421</v>
      </c>
      <c r="V166">
        <f t="shared" si="114"/>
        <v>4.8974468433794041</v>
      </c>
      <c r="W166">
        <f t="shared" si="115"/>
        <v>67.926008030210056</v>
      </c>
      <c r="X166">
        <f t="shared" si="116"/>
        <v>3.3440986612852801</v>
      </c>
      <c r="Y166">
        <f t="shared" si="117"/>
        <v>4.9231491121898321</v>
      </c>
      <c r="Z166">
        <f t="shared" si="118"/>
        <v>1.553348182094124</v>
      </c>
      <c r="AA166">
        <f t="shared" si="119"/>
        <v>-79.601834581748335</v>
      </c>
      <c r="AB166">
        <f t="shared" si="120"/>
        <v>13.846468068251673</v>
      </c>
      <c r="AC166">
        <f t="shared" si="121"/>
        <v>1.1403030986286637</v>
      </c>
      <c r="AD166">
        <f t="shared" si="122"/>
        <v>129.83584444227472</v>
      </c>
      <c r="AE166">
        <f t="shared" si="123"/>
        <v>20.088820384131413</v>
      </c>
      <c r="AF166">
        <f t="shared" si="124"/>
        <v>1.8087434960853239</v>
      </c>
      <c r="AG166">
        <f t="shared" si="125"/>
        <v>10.307764295140592</v>
      </c>
      <c r="AH166">
        <v>1029.34783879055</v>
      </c>
      <c r="AI166">
        <v>1012.83393939394</v>
      </c>
      <c r="AJ166">
        <v>1.723250971917657</v>
      </c>
      <c r="AK166">
        <v>63.439053204931277</v>
      </c>
      <c r="AL166">
        <f t="shared" si="126"/>
        <v>1.8050302626246788</v>
      </c>
      <c r="AM166">
        <v>31.389445669801301</v>
      </c>
      <c r="AN166">
        <v>33.001578181818182</v>
      </c>
      <c r="AO166">
        <v>-3.18972251432311E-4</v>
      </c>
      <c r="AP166">
        <v>87.696171181003294</v>
      </c>
      <c r="AQ166">
        <v>97</v>
      </c>
      <c r="AR166">
        <v>15</v>
      </c>
      <c r="AS166">
        <f t="shared" si="127"/>
        <v>1</v>
      </c>
      <c r="AT166">
        <f t="shared" si="128"/>
        <v>0</v>
      </c>
      <c r="AU166">
        <f t="shared" si="129"/>
        <v>47396.310203757101</v>
      </c>
      <c r="AV166" t="s">
        <v>412</v>
      </c>
      <c r="AW166" t="s">
        <v>412</v>
      </c>
      <c r="AX166">
        <v>0</v>
      </c>
      <c r="AY166">
        <v>0</v>
      </c>
      <c r="AZ166" t="e">
        <f t="shared" si="130"/>
        <v>#DIV/0!</v>
      </c>
      <c r="BA166">
        <v>0</v>
      </c>
      <c r="BB166" t="s">
        <v>412</v>
      </c>
      <c r="BC166" t="s">
        <v>412</v>
      </c>
      <c r="BD166">
        <v>0</v>
      </c>
      <c r="BE166">
        <v>0</v>
      </c>
      <c r="BF166" t="e">
        <f t="shared" si="131"/>
        <v>#DIV/0!</v>
      </c>
      <c r="BG166">
        <v>0.5</v>
      </c>
      <c r="BH166">
        <f t="shared" si="132"/>
        <v>1009.5802714285708</v>
      </c>
      <c r="BI166">
        <f t="shared" si="133"/>
        <v>10.307764295140592</v>
      </c>
      <c r="BJ166" t="e">
        <f t="shared" si="134"/>
        <v>#DIV/0!</v>
      </c>
      <c r="BK166">
        <f t="shared" si="135"/>
        <v>1.0209950200943363E-2</v>
      </c>
      <c r="BL166" t="e">
        <f t="shared" si="136"/>
        <v>#DIV/0!</v>
      </c>
      <c r="BM166" t="e">
        <f t="shared" si="137"/>
        <v>#DIV/0!</v>
      </c>
      <c r="BN166" t="s">
        <v>412</v>
      </c>
      <c r="BO166">
        <v>0</v>
      </c>
      <c r="BP166" t="e">
        <f t="shared" si="138"/>
        <v>#DIV/0!</v>
      </c>
      <c r="BQ166" t="e">
        <f t="shared" si="139"/>
        <v>#DIV/0!</v>
      </c>
      <c r="BR166" t="e">
        <f t="shared" si="140"/>
        <v>#DIV/0!</v>
      </c>
      <c r="BS166" t="e">
        <f t="shared" si="141"/>
        <v>#DIV/0!</v>
      </c>
      <c r="BT166" t="e">
        <f t="shared" si="142"/>
        <v>#DIV/0!</v>
      </c>
      <c r="BU166" t="e">
        <f t="shared" si="143"/>
        <v>#DIV/0!</v>
      </c>
      <c r="BV166" t="e">
        <f t="shared" si="144"/>
        <v>#DIV/0!</v>
      </c>
      <c r="BW166" t="e">
        <f t="shared" si="145"/>
        <v>#DIV/0!</v>
      </c>
      <c r="BX166" t="s">
        <v>412</v>
      </c>
      <c r="BY166" t="s">
        <v>412</v>
      </c>
      <c r="BZ166" t="s">
        <v>412</v>
      </c>
      <c r="CA166" t="s">
        <v>412</v>
      </c>
      <c r="CB166" t="s">
        <v>412</v>
      </c>
      <c r="CC166" t="s">
        <v>412</v>
      </c>
      <c r="CD166" t="s">
        <v>412</v>
      </c>
      <c r="CE166" t="s">
        <v>412</v>
      </c>
      <c r="CF166">
        <v>253</v>
      </c>
      <c r="CG166">
        <v>1000</v>
      </c>
      <c r="CH166" t="s">
        <v>413</v>
      </c>
      <c r="CI166">
        <v>1110.1500000000001</v>
      </c>
      <c r="CJ166">
        <v>1175.8634999999999</v>
      </c>
      <c r="CK166">
        <v>1152.67</v>
      </c>
      <c r="CL166">
        <v>1.3005735999999999E-4</v>
      </c>
      <c r="CM166">
        <v>6.5004835999999994E-4</v>
      </c>
      <c r="CN166">
        <v>4.7597999359999997E-2</v>
      </c>
      <c r="CO166">
        <v>5.5000000000000003E-4</v>
      </c>
      <c r="CP166">
        <f t="shared" si="146"/>
        <v>1200.081428571428</v>
      </c>
      <c r="CQ166">
        <f t="shared" si="147"/>
        <v>1009.5802714285708</v>
      </c>
      <c r="CR166">
        <f t="shared" si="148"/>
        <v>0.841259807370214</v>
      </c>
      <c r="CS166">
        <f t="shared" si="149"/>
        <v>0.1620314282245133</v>
      </c>
      <c r="CT166">
        <v>6</v>
      </c>
      <c r="CU166">
        <v>0.5</v>
      </c>
      <c r="CV166" t="s">
        <v>414</v>
      </c>
      <c r="CW166">
        <v>2</v>
      </c>
      <c r="CX166" t="b">
        <v>1</v>
      </c>
      <c r="CY166">
        <v>1658151608</v>
      </c>
      <c r="CZ166">
        <v>976.90228571428565</v>
      </c>
      <c r="DA166">
        <v>997.06714285714293</v>
      </c>
      <c r="DB166">
        <v>33.00375714285714</v>
      </c>
      <c r="DC166">
        <v>31.390028571428569</v>
      </c>
      <c r="DD166">
        <v>979.66971428571435</v>
      </c>
      <c r="DE166">
        <v>32.494399999999999</v>
      </c>
      <c r="DF166">
        <v>650.31314285714291</v>
      </c>
      <c r="DG166">
        <v>101.2248571428571</v>
      </c>
      <c r="DH166">
        <v>9.9929814285714277E-2</v>
      </c>
      <c r="DI166">
        <v>32.540585714285712</v>
      </c>
      <c r="DJ166">
        <v>999.89999999999986</v>
      </c>
      <c r="DK166">
        <v>32.447771428571421</v>
      </c>
      <c r="DL166">
        <v>0</v>
      </c>
      <c r="DM166">
        <v>0</v>
      </c>
      <c r="DN166">
        <v>8991.7857142857138</v>
      </c>
      <c r="DO166">
        <v>0</v>
      </c>
      <c r="DP166">
        <v>0.24682799999999999</v>
      </c>
      <c r="DQ166">
        <v>-20.164771428571431</v>
      </c>
      <c r="DR166">
        <v>1010.244285714286</v>
      </c>
      <c r="DS166">
        <v>1029.3785714285709</v>
      </c>
      <c r="DT166">
        <v>1.613722857142857</v>
      </c>
      <c r="DU166">
        <v>997.06714285714293</v>
      </c>
      <c r="DV166">
        <v>31.390028571428569</v>
      </c>
      <c r="DW166">
        <v>3.3407957142857141</v>
      </c>
      <c r="DX166">
        <v>3.1774457142857142</v>
      </c>
      <c r="DY166">
        <v>25.831671428571429</v>
      </c>
      <c r="DZ166">
        <v>24.988214285714289</v>
      </c>
      <c r="EA166">
        <v>1200.081428571428</v>
      </c>
      <c r="EB166">
        <v>0.95800457142857132</v>
      </c>
      <c r="EC166">
        <v>4.1995171428571419E-2</v>
      </c>
      <c r="ED166">
        <v>0</v>
      </c>
      <c r="EE166">
        <v>2.5182285714285708</v>
      </c>
      <c r="EF166">
        <v>0</v>
      </c>
      <c r="EG166">
        <v>11487.2</v>
      </c>
      <c r="EH166">
        <v>9555.6485714285718</v>
      </c>
      <c r="EI166">
        <v>46.607000000000014</v>
      </c>
      <c r="EJ166">
        <v>48.811999999999998</v>
      </c>
      <c r="EK166">
        <v>48.035428571428568</v>
      </c>
      <c r="EL166">
        <v>47.008857142857153</v>
      </c>
      <c r="EM166">
        <v>46.276571428571437</v>
      </c>
      <c r="EN166">
        <v>1149.685714285715</v>
      </c>
      <c r="EO166">
        <v>50.395714285714277</v>
      </c>
      <c r="EP166">
        <v>0</v>
      </c>
      <c r="EQ166">
        <v>594117.10000014305</v>
      </c>
      <c r="ER166">
        <v>0</v>
      </c>
      <c r="ES166">
        <v>2.5543346153846151</v>
      </c>
      <c r="ET166">
        <v>-0.56001025502712032</v>
      </c>
      <c r="EU166">
        <v>-19.30598267578938</v>
      </c>
      <c r="EV166">
        <v>11487.373076923081</v>
      </c>
      <c r="EW166">
        <v>15</v>
      </c>
      <c r="EX166">
        <v>1658144494.0999999</v>
      </c>
      <c r="EY166" t="s">
        <v>415</v>
      </c>
      <c r="EZ166">
        <v>1658144494.0999999</v>
      </c>
      <c r="FA166">
        <v>1658144488.0999999</v>
      </c>
      <c r="FB166">
        <v>9</v>
      </c>
      <c r="FC166">
        <v>-0.39</v>
      </c>
      <c r="FD166">
        <v>0.129</v>
      </c>
      <c r="FE166">
        <v>-1.6950000000000001</v>
      </c>
      <c r="FF166">
        <v>0.501</v>
      </c>
      <c r="FG166">
        <v>420</v>
      </c>
      <c r="FH166">
        <v>31</v>
      </c>
      <c r="FI166">
        <v>0.32</v>
      </c>
      <c r="FJ166">
        <v>0.13</v>
      </c>
      <c r="FK166">
        <v>-20.067341463414628</v>
      </c>
      <c r="FL166">
        <v>-1.0402494773519371</v>
      </c>
      <c r="FM166">
        <v>0.11330354218218031</v>
      </c>
      <c r="FN166">
        <v>0</v>
      </c>
      <c r="FO166">
        <v>2.570632352941177</v>
      </c>
      <c r="FP166">
        <v>-0.24669060448814081</v>
      </c>
      <c r="FQ166">
        <v>0.2218045638428626</v>
      </c>
      <c r="FR166">
        <v>1</v>
      </c>
      <c r="FS166">
        <v>1.61690243902439</v>
      </c>
      <c r="FT166">
        <v>5.6122578397214393E-2</v>
      </c>
      <c r="FU166">
        <v>1.421289671655817E-2</v>
      </c>
      <c r="FV166">
        <v>1</v>
      </c>
      <c r="FW166">
        <v>2</v>
      </c>
      <c r="FX166">
        <v>3</v>
      </c>
      <c r="FY166" t="s">
        <v>428</v>
      </c>
      <c r="FZ166">
        <v>3.3720300000000001</v>
      </c>
      <c r="GA166">
        <v>2.8935900000000001</v>
      </c>
      <c r="GB166">
        <v>0.18012700000000001</v>
      </c>
      <c r="GC166">
        <v>0.18467700000000001</v>
      </c>
      <c r="GD166">
        <v>0.138406</v>
      </c>
      <c r="GE166">
        <v>0.13670199999999999</v>
      </c>
      <c r="GF166">
        <v>28466.6</v>
      </c>
      <c r="GG166">
        <v>24610.400000000001</v>
      </c>
      <c r="GH166">
        <v>31025.4</v>
      </c>
      <c r="GI166">
        <v>28122.2</v>
      </c>
      <c r="GJ166">
        <v>35203.4</v>
      </c>
      <c r="GK166">
        <v>34252.1</v>
      </c>
      <c r="GL166">
        <v>40433.199999999997</v>
      </c>
      <c r="GM166">
        <v>39193</v>
      </c>
      <c r="GN166">
        <v>2.20913</v>
      </c>
      <c r="GO166">
        <v>1.6663699999999999</v>
      </c>
      <c r="GP166">
        <v>0</v>
      </c>
      <c r="GQ166">
        <v>9.8981E-2</v>
      </c>
      <c r="GR166">
        <v>999.9</v>
      </c>
      <c r="GS166">
        <v>30.853400000000001</v>
      </c>
      <c r="GT166">
        <v>66.599999999999994</v>
      </c>
      <c r="GU166">
        <v>34.6</v>
      </c>
      <c r="GV166">
        <v>36.3491</v>
      </c>
      <c r="GW166">
        <v>50.9</v>
      </c>
      <c r="GX166">
        <v>44.527200000000001</v>
      </c>
      <c r="GY166">
        <v>1</v>
      </c>
      <c r="GZ166">
        <v>0.40818599999999999</v>
      </c>
      <c r="HA166">
        <v>0.67427300000000001</v>
      </c>
      <c r="HB166">
        <v>20.213100000000001</v>
      </c>
      <c r="HC166">
        <v>5.2140000000000004</v>
      </c>
      <c r="HD166">
        <v>11.968500000000001</v>
      </c>
      <c r="HE166">
        <v>4.9915500000000002</v>
      </c>
      <c r="HF166">
        <v>3.2926500000000001</v>
      </c>
      <c r="HG166">
        <v>7861.4</v>
      </c>
      <c r="HH166">
        <v>9999</v>
      </c>
      <c r="HI166">
        <v>9999</v>
      </c>
      <c r="HJ166">
        <v>922</v>
      </c>
      <c r="HK166">
        <v>4.9712500000000004</v>
      </c>
      <c r="HL166">
        <v>1.8738600000000001</v>
      </c>
      <c r="HM166">
        <v>1.87012</v>
      </c>
      <c r="HN166">
        <v>1.8696600000000001</v>
      </c>
      <c r="HO166">
        <v>1.87439</v>
      </c>
      <c r="HP166">
        <v>1.87103</v>
      </c>
      <c r="HQ166">
        <v>1.8665499999999999</v>
      </c>
      <c r="HR166">
        <v>1.87761</v>
      </c>
      <c r="HS166">
        <v>0</v>
      </c>
      <c r="HT166">
        <v>0</v>
      </c>
      <c r="HU166">
        <v>0</v>
      </c>
      <c r="HV166">
        <v>0</v>
      </c>
      <c r="HW166" t="s">
        <v>417</v>
      </c>
      <c r="HX166" t="s">
        <v>418</v>
      </c>
      <c r="HY166" t="s">
        <v>419</v>
      </c>
      <c r="HZ166" t="s">
        <v>419</v>
      </c>
      <c r="IA166" t="s">
        <v>419</v>
      </c>
      <c r="IB166" t="s">
        <v>419</v>
      </c>
      <c r="IC166">
        <v>0</v>
      </c>
      <c r="ID166">
        <v>100</v>
      </c>
      <c r="IE166">
        <v>100</v>
      </c>
      <c r="IF166">
        <v>-2.7719999999999998</v>
      </c>
      <c r="IG166">
        <v>0.50919999999999999</v>
      </c>
      <c r="IH166">
        <v>-1.5492032321761531</v>
      </c>
      <c r="II166">
        <v>1.7196870422270779E-5</v>
      </c>
      <c r="IJ166">
        <v>-2.1741833173098589E-6</v>
      </c>
      <c r="IK166">
        <v>9.0595066644434051E-10</v>
      </c>
      <c r="IL166">
        <v>-9.5844304854189682E-2</v>
      </c>
      <c r="IM166">
        <v>-1.2435942757381079E-3</v>
      </c>
      <c r="IN166">
        <v>8.3241555849602686E-4</v>
      </c>
      <c r="IO166">
        <v>-6.8006265696850886E-6</v>
      </c>
      <c r="IP166">
        <v>17</v>
      </c>
      <c r="IQ166">
        <v>2050</v>
      </c>
      <c r="IR166">
        <v>3</v>
      </c>
      <c r="IS166">
        <v>34</v>
      </c>
      <c r="IT166">
        <v>118.6</v>
      </c>
      <c r="IU166">
        <v>118.7</v>
      </c>
      <c r="IV166">
        <v>2.1606399999999999</v>
      </c>
      <c r="IW166">
        <v>2.5268600000000001</v>
      </c>
      <c r="IX166">
        <v>1.49902</v>
      </c>
      <c r="IY166">
        <v>2.3022499999999999</v>
      </c>
      <c r="IZ166">
        <v>1.69678</v>
      </c>
      <c r="JA166">
        <v>2.3278799999999999</v>
      </c>
      <c r="JB166">
        <v>38.944499999999998</v>
      </c>
      <c r="JC166">
        <v>14.928800000000001</v>
      </c>
      <c r="JD166">
        <v>18</v>
      </c>
      <c r="JE166">
        <v>588.97199999999998</v>
      </c>
      <c r="JF166">
        <v>320.96600000000001</v>
      </c>
      <c r="JG166">
        <v>30.001300000000001</v>
      </c>
      <c r="JH166">
        <v>32.789299999999997</v>
      </c>
      <c r="JI166">
        <v>30.000800000000002</v>
      </c>
      <c r="JJ166">
        <v>32.5946</v>
      </c>
      <c r="JK166">
        <v>32.579000000000001</v>
      </c>
      <c r="JL166">
        <v>43.302900000000001</v>
      </c>
      <c r="JM166">
        <v>21.4512</v>
      </c>
      <c r="JN166">
        <v>100</v>
      </c>
      <c r="JO166">
        <v>30</v>
      </c>
      <c r="JP166">
        <v>1010.18</v>
      </c>
      <c r="JQ166">
        <v>31.366199999999999</v>
      </c>
      <c r="JR166">
        <v>98.859300000000005</v>
      </c>
      <c r="JS166">
        <v>98.711500000000001</v>
      </c>
    </row>
    <row r="167" spans="1:279" x14ac:dyDescent="0.2">
      <c r="A167">
        <v>152</v>
      </c>
      <c r="B167">
        <v>1658151614</v>
      </c>
      <c r="C167">
        <v>603</v>
      </c>
      <c r="D167" t="s">
        <v>722</v>
      </c>
      <c r="E167" t="s">
        <v>723</v>
      </c>
      <c r="F167">
        <v>4</v>
      </c>
      <c r="G167">
        <v>1658151611.6875</v>
      </c>
      <c r="H167">
        <f t="shared" si="100"/>
        <v>1.8047767473669013E-3</v>
      </c>
      <c r="I167">
        <f t="shared" si="101"/>
        <v>1.8047767473669014</v>
      </c>
      <c r="J167">
        <f t="shared" si="102"/>
        <v>10.274204779720881</v>
      </c>
      <c r="K167">
        <f t="shared" si="103"/>
        <v>983.06650000000002</v>
      </c>
      <c r="L167">
        <f t="shared" si="104"/>
        <v>814.75264160875327</v>
      </c>
      <c r="M167">
        <f t="shared" si="105"/>
        <v>82.553521820525788</v>
      </c>
      <c r="N167">
        <f t="shared" si="106"/>
        <v>99.607657114843789</v>
      </c>
      <c r="O167">
        <f t="shared" si="107"/>
        <v>0.11532457462971926</v>
      </c>
      <c r="P167">
        <f t="shared" si="108"/>
        <v>2.7708750915654998</v>
      </c>
      <c r="Q167">
        <f t="shared" si="109"/>
        <v>0.11272288771081342</v>
      </c>
      <c r="R167">
        <f t="shared" si="110"/>
        <v>7.0680667562385724E-2</v>
      </c>
      <c r="S167">
        <f t="shared" si="111"/>
        <v>194.44071825000003</v>
      </c>
      <c r="T167">
        <f t="shared" si="112"/>
        <v>33.252325973152288</v>
      </c>
      <c r="U167">
        <f t="shared" si="113"/>
        <v>32.457437499999997</v>
      </c>
      <c r="V167">
        <f t="shared" si="114"/>
        <v>4.9001181268166096</v>
      </c>
      <c r="W167">
        <f t="shared" si="115"/>
        <v>67.91576072042173</v>
      </c>
      <c r="X167">
        <f t="shared" si="116"/>
        <v>3.3438513501228146</v>
      </c>
      <c r="Y167">
        <f t="shared" si="117"/>
        <v>4.9235277859699282</v>
      </c>
      <c r="Z167">
        <f t="shared" si="118"/>
        <v>1.556266776693795</v>
      </c>
      <c r="AA167">
        <f t="shared" si="119"/>
        <v>-79.590654558880345</v>
      </c>
      <c r="AB167">
        <f t="shared" si="120"/>
        <v>12.624766108357063</v>
      </c>
      <c r="AC167">
        <f t="shared" si="121"/>
        <v>1.0383647730303689</v>
      </c>
      <c r="AD167">
        <f t="shared" si="122"/>
        <v>128.5131945725071</v>
      </c>
      <c r="AE167">
        <f t="shared" si="123"/>
        <v>20.142994046829976</v>
      </c>
      <c r="AF167">
        <f t="shared" si="124"/>
        <v>1.8041968434656759</v>
      </c>
      <c r="AG167">
        <f t="shared" si="125"/>
        <v>10.274204779720881</v>
      </c>
      <c r="AH167">
        <v>1036.3205518889711</v>
      </c>
      <c r="AI167">
        <v>1019.771393939393</v>
      </c>
      <c r="AJ167">
        <v>1.740447968022502</v>
      </c>
      <c r="AK167">
        <v>63.439053204931277</v>
      </c>
      <c r="AL167">
        <f t="shared" si="126"/>
        <v>1.8047767473669014</v>
      </c>
      <c r="AM167">
        <v>31.391990514405279</v>
      </c>
      <c r="AN167">
        <v>33.002003636363632</v>
      </c>
      <c r="AO167">
        <v>4.2612447514727659E-5</v>
      </c>
      <c r="AP167">
        <v>87.696171181003294</v>
      </c>
      <c r="AQ167">
        <v>97</v>
      </c>
      <c r="AR167">
        <v>15</v>
      </c>
      <c r="AS167">
        <f t="shared" si="127"/>
        <v>1</v>
      </c>
      <c r="AT167">
        <f t="shared" si="128"/>
        <v>0</v>
      </c>
      <c r="AU167">
        <f t="shared" si="129"/>
        <v>47497.709783697239</v>
      </c>
      <c r="AV167" t="s">
        <v>412</v>
      </c>
      <c r="AW167" t="s">
        <v>412</v>
      </c>
      <c r="AX167">
        <v>0</v>
      </c>
      <c r="AY167">
        <v>0</v>
      </c>
      <c r="AZ167" t="e">
        <f t="shared" si="130"/>
        <v>#DIV/0!</v>
      </c>
      <c r="BA167">
        <v>0</v>
      </c>
      <c r="BB167" t="s">
        <v>412</v>
      </c>
      <c r="BC167" t="s">
        <v>412</v>
      </c>
      <c r="BD167">
        <v>0</v>
      </c>
      <c r="BE167">
        <v>0</v>
      </c>
      <c r="BF167" t="e">
        <f t="shared" si="131"/>
        <v>#DIV/0!</v>
      </c>
      <c r="BG167">
        <v>0.5</v>
      </c>
      <c r="BH167">
        <f t="shared" si="132"/>
        <v>1009.527525</v>
      </c>
      <c r="BI167">
        <f t="shared" si="133"/>
        <v>10.274204779720881</v>
      </c>
      <c r="BJ167" t="e">
        <f t="shared" si="134"/>
        <v>#DIV/0!</v>
      </c>
      <c r="BK167">
        <f t="shared" si="135"/>
        <v>1.0177240862967932E-2</v>
      </c>
      <c r="BL167" t="e">
        <f t="shared" si="136"/>
        <v>#DIV/0!</v>
      </c>
      <c r="BM167" t="e">
        <f t="shared" si="137"/>
        <v>#DIV/0!</v>
      </c>
      <c r="BN167" t="s">
        <v>412</v>
      </c>
      <c r="BO167">
        <v>0</v>
      </c>
      <c r="BP167" t="e">
        <f t="shared" si="138"/>
        <v>#DIV/0!</v>
      </c>
      <c r="BQ167" t="e">
        <f t="shared" si="139"/>
        <v>#DIV/0!</v>
      </c>
      <c r="BR167" t="e">
        <f t="shared" si="140"/>
        <v>#DIV/0!</v>
      </c>
      <c r="BS167" t="e">
        <f t="shared" si="141"/>
        <v>#DIV/0!</v>
      </c>
      <c r="BT167" t="e">
        <f t="shared" si="142"/>
        <v>#DIV/0!</v>
      </c>
      <c r="BU167" t="e">
        <f t="shared" si="143"/>
        <v>#DIV/0!</v>
      </c>
      <c r="BV167" t="e">
        <f t="shared" si="144"/>
        <v>#DIV/0!</v>
      </c>
      <c r="BW167" t="e">
        <f t="shared" si="145"/>
        <v>#DIV/0!</v>
      </c>
      <c r="BX167" t="s">
        <v>412</v>
      </c>
      <c r="BY167" t="s">
        <v>412</v>
      </c>
      <c r="BZ167" t="s">
        <v>412</v>
      </c>
      <c r="CA167" t="s">
        <v>412</v>
      </c>
      <c r="CB167" t="s">
        <v>412</v>
      </c>
      <c r="CC167" t="s">
        <v>412</v>
      </c>
      <c r="CD167" t="s">
        <v>412</v>
      </c>
      <c r="CE167" t="s">
        <v>412</v>
      </c>
      <c r="CF167">
        <v>253</v>
      </c>
      <c r="CG167">
        <v>1000</v>
      </c>
      <c r="CH167" t="s">
        <v>413</v>
      </c>
      <c r="CI167">
        <v>1110.1500000000001</v>
      </c>
      <c r="CJ167">
        <v>1175.8634999999999</v>
      </c>
      <c r="CK167">
        <v>1152.67</v>
      </c>
      <c r="CL167">
        <v>1.3005735999999999E-4</v>
      </c>
      <c r="CM167">
        <v>6.5004835999999994E-4</v>
      </c>
      <c r="CN167">
        <v>4.7597999359999997E-2</v>
      </c>
      <c r="CO167">
        <v>5.5000000000000003E-4</v>
      </c>
      <c r="CP167">
        <f t="shared" si="146"/>
        <v>1200.01875</v>
      </c>
      <c r="CQ167">
        <f t="shared" si="147"/>
        <v>1009.527525</v>
      </c>
      <c r="CR167">
        <f t="shared" si="148"/>
        <v>0.84125979281573726</v>
      </c>
      <c r="CS167">
        <f t="shared" si="149"/>
        <v>0.16203140013437292</v>
      </c>
      <c r="CT167">
        <v>6</v>
      </c>
      <c r="CU167">
        <v>0.5</v>
      </c>
      <c r="CV167" t="s">
        <v>414</v>
      </c>
      <c r="CW167">
        <v>2</v>
      </c>
      <c r="CX167" t="b">
        <v>1</v>
      </c>
      <c r="CY167">
        <v>1658151611.6875</v>
      </c>
      <c r="CZ167">
        <v>983.06650000000002</v>
      </c>
      <c r="DA167">
        <v>1003.288125</v>
      </c>
      <c r="DB167">
        <v>33.001762499999998</v>
      </c>
      <c r="DC167">
        <v>31.392037500000001</v>
      </c>
      <c r="DD167">
        <v>985.84375</v>
      </c>
      <c r="DE167">
        <v>32.492474999999999</v>
      </c>
      <c r="DF167">
        <v>650.29312499999992</v>
      </c>
      <c r="DG167">
        <v>101.2235</v>
      </c>
      <c r="DH167">
        <v>9.9917199999999998E-2</v>
      </c>
      <c r="DI167">
        <v>32.54195</v>
      </c>
      <c r="DJ167">
        <v>999.9</v>
      </c>
      <c r="DK167">
        <v>32.457437499999997</v>
      </c>
      <c r="DL167">
        <v>0</v>
      </c>
      <c r="DM167">
        <v>0</v>
      </c>
      <c r="DN167">
        <v>9011.4837499999994</v>
      </c>
      <c r="DO167">
        <v>0</v>
      </c>
      <c r="DP167">
        <v>0.24682799999999999</v>
      </c>
      <c r="DQ167">
        <v>-20.220649999999999</v>
      </c>
      <c r="DR167">
        <v>1016.6174999999999</v>
      </c>
      <c r="DS167">
        <v>1035.80375</v>
      </c>
      <c r="DT167">
        <v>1.6097412499999999</v>
      </c>
      <c r="DU167">
        <v>1003.288125</v>
      </c>
      <c r="DV167">
        <v>31.392037500000001</v>
      </c>
      <c r="DW167">
        <v>3.3405537500000002</v>
      </c>
      <c r="DX167">
        <v>3.17761</v>
      </c>
      <c r="DY167">
        <v>25.830449999999999</v>
      </c>
      <c r="DZ167">
        <v>24.989075</v>
      </c>
      <c r="EA167">
        <v>1200.01875</v>
      </c>
      <c r="EB167">
        <v>0.95800437500000002</v>
      </c>
      <c r="EC167">
        <v>4.1995362499999987E-2</v>
      </c>
      <c r="ED167">
        <v>0</v>
      </c>
      <c r="EE167">
        <v>2.5942750000000001</v>
      </c>
      <c r="EF167">
        <v>0</v>
      </c>
      <c r="EG167">
        <v>11485.825000000001</v>
      </c>
      <c r="EH167">
        <v>9555.1387500000001</v>
      </c>
      <c r="EI167">
        <v>46.609250000000003</v>
      </c>
      <c r="EJ167">
        <v>48.811999999999998</v>
      </c>
      <c r="EK167">
        <v>48.054250000000003</v>
      </c>
      <c r="EL167">
        <v>47.015500000000003</v>
      </c>
      <c r="EM167">
        <v>46.265500000000003</v>
      </c>
      <c r="EN167">
        <v>1149.62625</v>
      </c>
      <c r="EO167">
        <v>50.392499999999998</v>
      </c>
      <c r="EP167">
        <v>0</v>
      </c>
      <c r="EQ167">
        <v>594120.70000004768</v>
      </c>
      <c r="ER167">
        <v>0</v>
      </c>
      <c r="ES167">
        <v>2.5626653846153848</v>
      </c>
      <c r="ET167">
        <v>-0.11494358261101389</v>
      </c>
      <c r="EU167">
        <v>14.249572780411359</v>
      </c>
      <c r="EV167">
        <v>11485.69230769231</v>
      </c>
      <c r="EW167">
        <v>15</v>
      </c>
      <c r="EX167">
        <v>1658144494.0999999</v>
      </c>
      <c r="EY167" t="s">
        <v>415</v>
      </c>
      <c r="EZ167">
        <v>1658144494.0999999</v>
      </c>
      <c r="FA167">
        <v>1658144488.0999999</v>
      </c>
      <c r="FB167">
        <v>9</v>
      </c>
      <c r="FC167">
        <v>-0.39</v>
      </c>
      <c r="FD167">
        <v>0.129</v>
      </c>
      <c r="FE167">
        <v>-1.6950000000000001</v>
      </c>
      <c r="FF167">
        <v>0.501</v>
      </c>
      <c r="FG167">
        <v>420</v>
      </c>
      <c r="FH167">
        <v>31</v>
      </c>
      <c r="FI167">
        <v>0.32</v>
      </c>
      <c r="FJ167">
        <v>0.13</v>
      </c>
      <c r="FK167">
        <v>-20.128846341463419</v>
      </c>
      <c r="FL167">
        <v>-0.77484041811847448</v>
      </c>
      <c r="FM167">
        <v>8.8488480985396509E-2</v>
      </c>
      <c r="FN167">
        <v>0</v>
      </c>
      <c r="FO167">
        <v>2.5681676470588228</v>
      </c>
      <c r="FP167">
        <v>-0.27738273232124883</v>
      </c>
      <c r="FQ167">
        <v>0.2006857152520537</v>
      </c>
      <c r="FR167">
        <v>1</v>
      </c>
      <c r="FS167">
        <v>1.6197221951219509</v>
      </c>
      <c r="FT167">
        <v>-5.1582857142858381E-2</v>
      </c>
      <c r="FU167">
        <v>1.061790698960847E-2</v>
      </c>
      <c r="FV167">
        <v>1</v>
      </c>
      <c r="FW167">
        <v>2</v>
      </c>
      <c r="FX167">
        <v>3</v>
      </c>
      <c r="FY167" t="s">
        <v>428</v>
      </c>
      <c r="FZ167">
        <v>3.37195</v>
      </c>
      <c r="GA167">
        <v>2.89385</v>
      </c>
      <c r="GB167">
        <v>0.180925</v>
      </c>
      <c r="GC167">
        <v>0.185475</v>
      </c>
      <c r="GD167">
        <v>0.138403</v>
      </c>
      <c r="GE167">
        <v>0.13670399999999999</v>
      </c>
      <c r="GF167">
        <v>28439.200000000001</v>
      </c>
      <c r="GG167">
        <v>24586.1</v>
      </c>
      <c r="GH167">
        <v>31025.8</v>
      </c>
      <c r="GI167">
        <v>28122</v>
      </c>
      <c r="GJ167">
        <v>35203.9</v>
      </c>
      <c r="GK167">
        <v>34252</v>
      </c>
      <c r="GL167">
        <v>40433.5</v>
      </c>
      <c r="GM167">
        <v>39192.800000000003</v>
      </c>
      <c r="GN167">
        <v>2.2093500000000001</v>
      </c>
      <c r="GO167">
        <v>1.6659299999999999</v>
      </c>
      <c r="GP167">
        <v>0</v>
      </c>
      <c r="GQ167">
        <v>9.7900600000000004E-2</v>
      </c>
      <c r="GR167">
        <v>999.9</v>
      </c>
      <c r="GS167">
        <v>30.858499999999999</v>
      </c>
      <c r="GT167">
        <v>66.599999999999994</v>
      </c>
      <c r="GU167">
        <v>34.6</v>
      </c>
      <c r="GV167">
        <v>36.3491</v>
      </c>
      <c r="GW167">
        <v>51.11</v>
      </c>
      <c r="GX167">
        <v>45.188299999999998</v>
      </c>
      <c r="GY167">
        <v>1</v>
      </c>
      <c r="GZ167">
        <v>0.40880100000000003</v>
      </c>
      <c r="HA167">
        <v>0.678342</v>
      </c>
      <c r="HB167">
        <v>20.213100000000001</v>
      </c>
      <c r="HC167">
        <v>5.2138499999999999</v>
      </c>
      <c r="HD167">
        <v>11.9689</v>
      </c>
      <c r="HE167">
        <v>4.9914500000000004</v>
      </c>
      <c r="HF167">
        <v>3.2926500000000001</v>
      </c>
      <c r="HG167">
        <v>7861.4</v>
      </c>
      <c r="HH167">
        <v>9999</v>
      </c>
      <c r="HI167">
        <v>9999</v>
      </c>
      <c r="HJ167">
        <v>922</v>
      </c>
      <c r="HK167">
        <v>4.9712899999999998</v>
      </c>
      <c r="HL167">
        <v>1.87385</v>
      </c>
      <c r="HM167">
        <v>1.87012</v>
      </c>
      <c r="HN167">
        <v>1.8696600000000001</v>
      </c>
      <c r="HO167">
        <v>1.8744000000000001</v>
      </c>
      <c r="HP167">
        <v>1.87103</v>
      </c>
      <c r="HQ167">
        <v>1.8666</v>
      </c>
      <c r="HR167">
        <v>1.8776999999999999</v>
      </c>
      <c r="HS167">
        <v>0</v>
      </c>
      <c r="HT167">
        <v>0</v>
      </c>
      <c r="HU167">
        <v>0</v>
      </c>
      <c r="HV167">
        <v>0</v>
      </c>
      <c r="HW167" t="s">
        <v>417</v>
      </c>
      <c r="HX167" t="s">
        <v>418</v>
      </c>
      <c r="HY167" t="s">
        <v>419</v>
      </c>
      <c r="HZ167" t="s">
        <v>419</v>
      </c>
      <c r="IA167" t="s">
        <v>419</v>
      </c>
      <c r="IB167" t="s">
        <v>419</v>
      </c>
      <c r="IC167">
        <v>0</v>
      </c>
      <c r="ID167">
        <v>100</v>
      </c>
      <c r="IE167">
        <v>100</v>
      </c>
      <c r="IF167">
        <v>-2.7839999999999998</v>
      </c>
      <c r="IG167">
        <v>0.50929999999999997</v>
      </c>
      <c r="IH167">
        <v>-1.5492032321761531</v>
      </c>
      <c r="II167">
        <v>1.7196870422270779E-5</v>
      </c>
      <c r="IJ167">
        <v>-2.1741833173098589E-6</v>
      </c>
      <c r="IK167">
        <v>9.0595066644434051E-10</v>
      </c>
      <c r="IL167">
        <v>-9.5844304854189682E-2</v>
      </c>
      <c r="IM167">
        <v>-1.2435942757381079E-3</v>
      </c>
      <c r="IN167">
        <v>8.3241555849602686E-4</v>
      </c>
      <c r="IO167">
        <v>-6.8006265696850886E-6</v>
      </c>
      <c r="IP167">
        <v>17</v>
      </c>
      <c r="IQ167">
        <v>2050</v>
      </c>
      <c r="IR167">
        <v>3</v>
      </c>
      <c r="IS167">
        <v>34</v>
      </c>
      <c r="IT167">
        <v>118.7</v>
      </c>
      <c r="IU167">
        <v>118.8</v>
      </c>
      <c r="IV167">
        <v>2.1716299999999999</v>
      </c>
      <c r="IW167">
        <v>2.5329600000000001</v>
      </c>
      <c r="IX167">
        <v>1.49902</v>
      </c>
      <c r="IY167">
        <v>2.3034699999999999</v>
      </c>
      <c r="IZ167">
        <v>1.69678</v>
      </c>
      <c r="JA167">
        <v>2.2497600000000002</v>
      </c>
      <c r="JB167">
        <v>38.944499999999998</v>
      </c>
      <c r="JC167">
        <v>14.9201</v>
      </c>
      <c r="JD167">
        <v>18</v>
      </c>
      <c r="JE167">
        <v>589.18100000000004</v>
      </c>
      <c r="JF167">
        <v>320.75900000000001</v>
      </c>
      <c r="JG167">
        <v>30.001200000000001</v>
      </c>
      <c r="JH167">
        <v>32.795099999999998</v>
      </c>
      <c r="JI167">
        <v>30.000800000000002</v>
      </c>
      <c r="JJ167">
        <v>32.599699999999999</v>
      </c>
      <c r="JK167">
        <v>32.584200000000003</v>
      </c>
      <c r="JL167">
        <v>43.540199999999999</v>
      </c>
      <c r="JM167">
        <v>21.4512</v>
      </c>
      <c r="JN167">
        <v>100</v>
      </c>
      <c r="JO167">
        <v>30</v>
      </c>
      <c r="JP167">
        <v>1016.86</v>
      </c>
      <c r="JQ167">
        <v>31.366199999999999</v>
      </c>
      <c r="JR167">
        <v>98.860200000000006</v>
      </c>
      <c r="JS167">
        <v>98.711100000000002</v>
      </c>
    </row>
    <row r="168" spans="1:279" x14ac:dyDescent="0.2">
      <c r="A168">
        <v>153</v>
      </c>
      <c r="B168">
        <v>1658151618</v>
      </c>
      <c r="C168">
        <v>607</v>
      </c>
      <c r="D168" t="s">
        <v>724</v>
      </c>
      <c r="E168" t="s">
        <v>725</v>
      </c>
      <c r="F168">
        <v>4</v>
      </c>
      <c r="G168">
        <v>1658151616</v>
      </c>
      <c r="H168">
        <f t="shared" si="100"/>
        <v>1.8019103841372815E-3</v>
      </c>
      <c r="I168">
        <f t="shared" si="101"/>
        <v>1.8019103841372814</v>
      </c>
      <c r="J168">
        <f t="shared" si="102"/>
        <v>10.202286694737976</v>
      </c>
      <c r="K168">
        <f t="shared" si="103"/>
        <v>990.32442857142871</v>
      </c>
      <c r="L168">
        <f t="shared" si="104"/>
        <v>822.91861428150844</v>
      </c>
      <c r="M168">
        <f t="shared" si="105"/>
        <v>83.381396315699305</v>
      </c>
      <c r="N168">
        <f t="shared" si="106"/>
        <v>100.34362113916794</v>
      </c>
      <c r="O168">
        <f t="shared" si="107"/>
        <v>0.11536135978844758</v>
      </c>
      <c r="P168">
        <f t="shared" si="108"/>
        <v>2.7694443628365835</v>
      </c>
      <c r="Q168">
        <f t="shared" si="109"/>
        <v>0.11275672086977348</v>
      </c>
      <c r="R168">
        <f t="shared" si="110"/>
        <v>7.0702068974621876E-2</v>
      </c>
      <c r="S168">
        <f t="shared" si="111"/>
        <v>194.44168499999992</v>
      </c>
      <c r="T168">
        <f t="shared" si="112"/>
        <v>33.255987626378371</v>
      </c>
      <c r="U168">
        <f t="shared" si="113"/>
        <v>32.4467</v>
      </c>
      <c r="V168">
        <f t="shared" si="114"/>
        <v>4.8971508249776035</v>
      </c>
      <c r="W168">
        <f t="shared" si="115"/>
        <v>67.90477844329908</v>
      </c>
      <c r="X168">
        <f t="shared" si="116"/>
        <v>3.3437886062748299</v>
      </c>
      <c r="Y168">
        <f t="shared" si="117"/>
        <v>4.9242316710699736</v>
      </c>
      <c r="Z168">
        <f t="shared" si="118"/>
        <v>1.5533622187027736</v>
      </c>
      <c r="AA168">
        <f t="shared" si="119"/>
        <v>-79.464247940454115</v>
      </c>
      <c r="AB168">
        <f t="shared" si="120"/>
        <v>14.600021676126822</v>
      </c>
      <c r="AC168">
        <f t="shared" si="121"/>
        <v>1.2013980506998501</v>
      </c>
      <c r="AD168">
        <f t="shared" si="122"/>
        <v>130.77885678637247</v>
      </c>
      <c r="AE168">
        <f t="shared" si="123"/>
        <v>19.967991108189874</v>
      </c>
      <c r="AF168">
        <f t="shared" si="124"/>
        <v>1.8024789534276597</v>
      </c>
      <c r="AG168">
        <f t="shared" si="125"/>
        <v>10.202286694737976</v>
      </c>
      <c r="AH168">
        <v>1043.116376176137</v>
      </c>
      <c r="AI168">
        <v>1026.7008484848491</v>
      </c>
      <c r="AJ168">
        <v>1.7238614384013939</v>
      </c>
      <c r="AK168">
        <v>63.439053204931277</v>
      </c>
      <c r="AL168">
        <f t="shared" si="126"/>
        <v>1.8019103841372814</v>
      </c>
      <c r="AM168">
        <v>31.393085426723388</v>
      </c>
      <c r="AN168">
        <v>33.001372727272717</v>
      </c>
      <c r="AO168">
        <v>-1.2413098889144949E-4</v>
      </c>
      <c r="AP168">
        <v>87.696171181003294</v>
      </c>
      <c r="AQ168">
        <v>97</v>
      </c>
      <c r="AR168">
        <v>15</v>
      </c>
      <c r="AS168">
        <f t="shared" si="127"/>
        <v>1</v>
      </c>
      <c r="AT168">
        <f t="shared" si="128"/>
        <v>0</v>
      </c>
      <c r="AU168">
        <f t="shared" si="129"/>
        <v>47457.873579468534</v>
      </c>
      <c r="AV168" t="s">
        <v>412</v>
      </c>
      <c r="AW168" t="s">
        <v>412</v>
      </c>
      <c r="AX168">
        <v>0</v>
      </c>
      <c r="AY168">
        <v>0</v>
      </c>
      <c r="AZ168" t="e">
        <f t="shared" si="130"/>
        <v>#DIV/0!</v>
      </c>
      <c r="BA168">
        <v>0</v>
      </c>
      <c r="BB168" t="s">
        <v>412</v>
      </c>
      <c r="BC168" t="s">
        <v>412</v>
      </c>
      <c r="BD168">
        <v>0</v>
      </c>
      <c r="BE168">
        <v>0</v>
      </c>
      <c r="BF168" t="e">
        <f t="shared" si="131"/>
        <v>#DIV/0!</v>
      </c>
      <c r="BG168">
        <v>0.5</v>
      </c>
      <c r="BH168">
        <f t="shared" si="132"/>
        <v>1009.5332999999997</v>
      </c>
      <c r="BI168">
        <f t="shared" si="133"/>
        <v>10.202286694737976</v>
      </c>
      <c r="BJ168" t="e">
        <f t="shared" si="134"/>
        <v>#DIV/0!</v>
      </c>
      <c r="BK168">
        <f t="shared" si="135"/>
        <v>1.0105943701647068E-2</v>
      </c>
      <c r="BL168" t="e">
        <f t="shared" si="136"/>
        <v>#DIV/0!</v>
      </c>
      <c r="BM168" t="e">
        <f t="shared" si="137"/>
        <v>#DIV/0!</v>
      </c>
      <c r="BN168" t="s">
        <v>412</v>
      </c>
      <c r="BO168">
        <v>0</v>
      </c>
      <c r="BP168" t="e">
        <f t="shared" si="138"/>
        <v>#DIV/0!</v>
      </c>
      <c r="BQ168" t="e">
        <f t="shared" si="139"/>
        <v>#DIV/0!</v>
      </c>
      <c r="BR168" t="e">
        <f t="shared" si="140"/>
        <v>#DIV/0!</v>
      </c>
      <c r="BS168" t="e">
        <f t="shared" si="141"/>
        <v>#DIV/0!</v>
      </c>
      <c r="BT168" t="e">
        <f t="shared" si="142"/>
        <v>#DIV/0!</v>
      </c>
      <c r="BU168" t="e">
        <f t="shared" si="143"/>
        <v>#DIV/0!</v>
      </c>
      <c r="BV168" t="e">
        <f t="shared" si="144"/>
        <v>#DIV/0!</v>
      </c>
      <c r="BW168" t="e">
        <f t="shared" si="145"/>
        <v>#DIV/0!</v>
      </c>
      <c r="BX168" t="s">
        <v>412</v>
      </c>
      <c r="BY168" t="s">
        <v>412</v>
      </c>
      <c r="BZ168" t="s">
        <v>412</v>
      </c>
      <c r="CA168" t="s">
        <v>412</v>
      </c>
      <c r="CB168" t="s">
        <v>412</v>
      </c>
      <c r="CC168" t="s">
        <v>412</v>
      </c>
      <c r="CD168" t="s">
        <v>412</v>
      </c>
      <c r="CE168" t="s">
        <v>412</v>
      </c>
      <c r="CF168">
        <v>253</v>
      </c>
      <c r="CG168">
        <v>1000</v>
      </c>
      <c r="CH168" t="s">
        <v>413</v>
      </c>
      <c r="CI168">
        <v>1110.1500000000001</v>
      </c>
      <c r="CJ168">
        <v>1175.8634999999999</v>
      </c>
      <c r="CK168">
        <v>1152.67</v>
      </c>
      <c r="CL168">
        <v>1.3005735999999999E-4</v>
      </c>
      <c r="CM168">
        <v>6.5004835999999994E-4</v>
      </c>
      <c r="CN168">
        <v>4.7597999359999997E-2</v>
      </c>
      <c r="CO168">
        <v>5.5000000000000003E-4</v>
      </c>
      <c r="CP168">
        <f t="shared" si="146"/>
        <v>1200.025714285714</v>
      </c>
      <c r="CQ168">
        <f t="shared" si="147"/>
        <v>1009.5332999999997</v>
      </c>
      <c r="CR168">
        <f t="shared" si="148"/>
        <v>0.84125972300593554</v>
      </c>
      <c r="CS168">
        <f t="shared" si="149"/>
        <v>0.16203126540145565</v>
      </c>
      <c r="CT168">
        <v>6</v>
      </c>
      <c r="CU168">
        <v>0.5</v>
      </c>
      <c r="CV168" t="s">
        <v>414</v>
      </c>
      <c r="CW168">
        <v>2</v>
      </c>
      <c r="CX168" t="b">
        <v>1</v>
      </c>
      <c r="CY168">
        <v>1658151616</v>
      </c>
      <c r="CZ168">
        <v>990.32442857142871</v>
      </c>
      <c r="DA168">
        <v>1010.394285714286</v>
      </c>
      <c r="DB168">
        <v>33.000957142857139</v>
      </c>
      <c r="DC168">
        <v>31.39282857142857</v>
      </c>
      <c r="DD168">
        <v>993.1137142857142</v>
      </c>
      <c r="DE168">
        <v>32.491700000000002</v>
      </c>
      <c r="DF168">
        <v>650.3194285714286</v>
      </c>
      <c r="DG168">
        <v>101.224</v>
      </c>
      <c r="DH168">
        <v>9.9988628571428553E-2</v>
      </c>
      <c r="DI168">
        <v>32.544485714285713</v>
      </c>
      <c r="DJ168">
        <v>999.89999999999986</v>
      </c>
      <c r="DK168">
        <v>32.4467</v>
      </c>
      <c r="DL168">
        <v>0</v>
      </c>
      <c r="DM168">
        <v>0</v>
      </c>
      <c r="DN168">
        <v>9003.8385714285723</v>
      </c>
      <c r="DO168">
        <v>0</v>
      </c>
      <c r="DP168">
        <v>0.24682799999999999</v>
      </c>
      <c r="DQ168">
        <v>-20.069371428571429</v>
      </c>
      <c r="DR168">
        <v>1024.1214285714279</v>
      </c>
      <c r="DS168">
        <v>1043.1414285714291</v>
      </c>
      <c r="DT168">
        <v>1.608147142857143</v>
      </c>
      <c r="DU168">
        <v>1010.394285714286</v>
      </c>
      <c r="DV168">
        <v>31.39282857142857</v>
      </c>
      <c r="DW168">
        <v>3.3404857142857152</v>
      </c>
      <c r="DX168">
        <v>3.1777042857142859</v>
      </c>
      <c r="DY168">
        <v>25.830099999999991</v>
      </c>
      <c r="DZ168">
        <v>24.98958571428571</v>
      </c>
      <c r="EA168">
        <v>1200.025714285714</v>
      </c>
      <c r="EB168">
        <v>0.95800614285714281</v>
      </c>
      <c r="EC168">
        <v>4.1993642857142847E-2</v>
      </c>
      <c r="ED168">
        <v>0</v>
      </c>
      <c r="EE168">
        <v>2.4961000000000002</v>
      </c>
      <c r="EF168">
        <v>0</v>
      </c>
      <c r="EG168">
        <v>11484.44285714286</v>
      </c>
      <c r="EH168">
        <v>9555.2142857142862</v>
      </c>
      <c r="EI168">
        <v>46.625</v>
      </c>
      <c r="EJ168">
        <v>48.803142857142859</v>
      </c>
      <c r="EK168">
        <v>48.061999999999998</v>
      </c>
      <c r="EL168">
        <v>47.061999999999998</v>
      </c>
      <c r="EM168">
        <v>46.294285714285721</v>
      </c>
      <c r="EN168">
        <v>1149.6357142857139</v>
      </c>
      <c r="EO168">
        <v>50.389999999999993</v>
      </c>
      <c r="EP168">
        <v>0</v>
      </c>
      <c r="EQ168">
        <v>594124.90000009537</v>
      </c>
      <c r="ER168">
        <v>0</v>
      </c>
      <c r="ES168">
        <v>2.5363199999999999</v>
      </c>
      <c r="ET168">
        <v>0.31144616340673731</v>
      </c>
      <c r="EU168">
        <v>-17.230769154329149</v>
      </c>
      <c r="EV168">
        <v>11485.78</v>
      </c>
      <c r="EW168">
        <v>15</v>
      </c>
      <c r="EX168">
        <v>1658144494.0999999</v>
      </c>
      <c r="EY168" t="s">
        <v>415</v>
      </c>
      <c r="EZ168">
        <v>1658144494.0999999</v>
      </c>
      <c r="FA168">
        <v>1658144488.0999999</v>
      </c>
      <c r="FB168">
        <v>9</v>
      </c>
      <c r="FC168">
        <v>-0.39</v>
      </c>
      <c r="FD168">
        <v>0.129</v>
      </c>
      <c r="FE168">
        <v>-1.6950000000000001</v>
      </c>
      <c r="FF168">
        <v>0.501</v>
      </c>
      <c r="FG168">
        <v>420</v>
      </c>
      <c r="FH168">
        <v>31</v>
      </c>
      <c r="FI168">
        <v>0.32</v>
      </c>
      <c r="FJ168">
        <v>0.13</v>
      </c>
      <c r="FK168">
        <v>-20.155814634146338</v>
      </c>
      <c r="FL168">
        <v>-5.5818815331013898E-2</v>
      </c>
      <c r="FM168">
        <v>5.5024041579071398E-2</v>
      </c>
      <c r="FN168">
        <v>1</v>
      </c>
      <c r="FO168">
        <v>2.5325764705882361</v>
      </c>
      <c r="FP168">
        <v>0.18967761953981191</v>
      </c>
      <c r="FQ168">
        <v>0.18753907366799361</v>
      </c>
      <c r="FR168">
        <v>1</v>
      </c>
      <c r="FS168">
        <v>1.617736097560976</v>
      </c>
      <c r="FT168">
        <v>-9.3378397212542708E-2</v>
      </c>
      <c r="FU168">
        <v>9.9114427287903765E-3</v>
      </c>
      <c r="FV168">
        <v>1</v>
      </c>
      <c r="FW168">
        <v>3</v>
      </c>
      <c r="FX168">
        <v>3</v>
      </c>
      <c r="FY168" t="s">
        <v>416</v>
      </c>
      <c r="FZ168">
        <v>3.3721199999999998</v>
      </c>
      <c r="GA168">
        <v>2.8936500000000001</v>
      </c>
      <c r="GB168">
        <v>0.18171699999999999</v>
      </c>
      <c r="GC168">
        <v>0.186248</v>
      </c>
      <c r="GD168">
        <v>0.138402</v>
      </c>
      <c r="GE168">
        <v>0.13669999999999999</v>
      </c>
      <c r="GF168">
        <v>28410.7</v>
      </c>
      <c r="GG168">
        <v>24562.6</v>
      </c>
      <c r="GH168">
        <v>31024.799999999999</v>
      </c>
      <c r="GI168">
        <v>28121.9</v>
      </c>
      <c r="GJ168">
        <v>35202.9</v>
      </c>
      <c r="GK168">
        <v>34252.400000000001</v>
      </c>
      <c r="GL168">
        <v>40432.300000000003</v>
      </c>
      <c r="GM168">
        <v>39193.1</v>
      </c>
      <c r="GN168">
        <v>2.2094499999999999</v>
      </c>
      <c r="GO168">
        <v>1.6658500000000001</v>
      </c>
      <c r="GP168">
        <v>0</v>
      </c>
      <c r="GQ168">
        <v>9.7811200000000001E-2</v>
      </c>
      <c r="GR168">
        <v>999.9</v>
      </c>
      <c r="GS168">
        <v>30.861999999999998</v>
      </c>
      <c r="GT168">
        <v>66.599999999999994</v>
      </c>
      <c r="GU168">
        <v>34.6</v>
      </c>
      <c r="GV168">
        <v>36.348500000000001</v>
      </c>
      <c r="GW168">
        <v>50.78</v>
      </c>
      <c r="GX168">
        <v>45.008000000000003</v>
      </c>
      <c r="GY168">
        <v>1</v>
      </c>
      <c r="GZ168">
        <v>0.40954299999999999</v>
      </c>
      <c r="HA168">
        <v>0.68213000000000001</v>
      </c>
      <c r="HB168">
        <v>20.212700000000002</v>
      </c>
      <c r="HC168">
        <v>5.21265</v>
      </c>
      <c r="HD168">
        <v>11.9682</v>
      </c>
      <c r="HE168">
        <v>4.9909499999999998</v>
      </c>
      <c r="HF168">
        <v>3.2924799999999999</v>
      </c>
      <c r="HG168">
        <v>7861.6</v>
      </c>
      <c r="HH168">
        <v>9999</v>
      </c>
      <c r="HI168">
        <v>9999</v>
      </c>
      <c r="HJ168">
        <v>922</v>
      </c>
      <c r="HK168">
        <v>4.9712399999999999</v>
      </c>
      <c r="HL168">
        <v>1.87385</v>
      </c>
      <c r="HM168">
        <v>1.8701300000000001</v>
      </c>
      <c r="HN168">
        <v>1.8696600000000001</v>
      </c>
      <c r="HO168">
        <v>1.87439</v>
      </c>
      <c r="HP168">
        <v>1.87103</v>
      </c>
      <c r="HQ168">
        <v>1.86656</v>
      </c>
      <c r="HR168">
        <v>1.87764</v>
      </c>
      <c r="HS168">
        <v>0</v>
      </c>
      <c r="HT168">
        <v>0</v>
      </c>
      <c r="HU168">
        <v>0</v>
      </c>
      <c r="HV168">
        <v>0</v>
      </c>
      <c r="HW168" t="s">
        <v>417</v>
      </c>
      <c r="HX168" t="s">
        <v>418</v>
      </c>
      <c r="HY168" t="s">
        <v>419</v>
      </c>
      <c r="HZ168" t="s">
        <v>419</v>
      </c>
      <c r="IA168" t="s">
        <v>419</v>
      </c>
      <c r="IB168" t="s">
        <v>419</v>
      </c>
      <c r="IC168">
        <v>0</v>
      </c>
      <c r="ID168">
        <v>100</v>
      </c>
      <c r="IE168">
        <v>100</v>
      </c>
      <c r="IF168">
        <v>-2.7949999999999999</v>
      </c>
      <c r="IG168">
        <v>0.50929999999999997</v>
      </c>
      <c r="IH168">
        <v>-1.5492032321761531</v>
      </c>
      <c r="II168">
        <v>1.7196870422270779E-5</v>
      </c>
      <c r="IJ168">
        <v>-2.1741833173098589E-6</v>
      </c>
      <c r="IK168">
        <v>9.0595066644434051E-10</v>
      </c>
      <c r="IL168">
        <v>-9.5844304854189682E-2</v>
      </c>
      <c r="IM168">
        <v>-1.2435942757381079E-3</v>
      </c>
      <c r="IN168">
        <v>8.3241555849602686E-4</v>
      </c>
      <c r="IO168">
        <v>-6.8006265696850886E-6</v>
      </c>
      <c r="IP168">
        <v>17</v>
      </c>
      <c r="IQ168">
        <v>2050</v>
      </c>
      <c r="IR168">
        <v>3</v>
      </c>
      <c r="IS168">
        <v>34</v>
      </c>
      <c r="IT168">
        <v>118.7</v>
      </c>
      <c r="IU168">
        <v>118.8</v>
      </c>
      <c r="IV168">
        <v>2.18384</v>
      </c>
      <c r="IW168">
        <v>2.52441</v>
      </c>
      <c r="IX168">
        <v>1.49902</v>
      </c>
      <c r="IY168">
        <v>2.3034699999999999</v>
      </c>
      <c r="IZ168">
        <v>1.69678</v>
      </c>
      <c r="JA168">
        <v>2.2949199999999998</v>
      </c>
      <c r="JB168">
        <v>38.944499999999998</v>
      </c>
      <c r="JC168">
        <v>14.928800000000001</v>
      </c>
      <c r="JD168">
        <v>18</v>
      </c>
      <c r="JE168">
        <v>589.29899999999998</v>
      </c>
      <c r="JF168">
        <v>320.75099999999998</v>
      </c>
      <c r="JG168">
        <v>30.001200000000001</v>
      </c>
      <c r="JH168">
        <v>32.800899999999999</v>
      </c>
      <c r="JI168">
        <v>30.000900000000001</v>
      </c>
      <c r="JJ168">
        <v>32.604399999999998</v>
      </c>
      <c r="JK168">
        <v>32.5899</v>
      </c>
      <c r="JL168">
        <v>43.777799999999999</v>
      </c>
      <c r="JM168">
        <v>21.4512</v>
      </c>
      <c r="JN168">
        <v>100</v>
      </c>
      <c r="JO168">
        <v>30</v>
      </c>
      <c r="JP168">
        <v>1023.54</v>
      </c>
      <c r="JQ168">
        <v>31.366199999999999</v>
      </c>
      <c r="JR168">
        <v>98.857200000000006</v>
      </c>
      <c r="JS168">
        <v>98.711399999999998</v>
      </c>
    </row>
    <row r="169" spans="1:279" x14ac:dyDescent="0.2">
      <c r="A169">
        <v>154</v>
      </c>
      <c r="B169">
        <v>1658151622</v>
      </c>
      <c r="C169">
        <v>611</v>
      </c>
      <c r="D169" t="s">
        <v>726</v>
      </c>
      <c r="E169" t="s">
        <v>727</v>
      </c>
      <c r="F169">
        <v>4</v>
      </c>
      <c r="G169">
        <v>1658151619.6875</v>
      </c>
      <c r="H169">
        <f t="shared" si="100"/>
        <v>1.8095829381708007E-3</v>
      </c>
      <c r="I169">
        <f t="shared" si="101"/>
        <v>1.8095829381708006</v>
      </c>
      <c r="J169">
        <f t="shared" si="102"/>
        <v>10.336940901792213</v>
      </c>
      <c r="K169">
        <f t="shared" si="103"/>
        <v>996.41724999999997</v>
      </c>
      <c r="L169">
        <f t="shared" si="104"/>
        <v>827.26063373370175</v>
      </c>
      <c r="M169">
        <f t="shared" si="105"/>
        <v>83.820312025542748</v>
      </c>
      <c r="N169">
        <f t="shared" si="106"/>
        <v>100.95972344976667</v>
      </c>
      <c r="O169">
        <f t="shared" si="107"/>
        <v>0.11562840144027399</v>
      </c>
      <c r="P169">
        <f t="shared" si="108"/>
        <v>2.7708627614886234</v>
      </c>
      <c r="Q169">
        <f t="shared" si="109"/>
        <v>0.11301314409669475</v>
      </c>
      <c r="R169">
        <f t="shared" si="110"/>
        <v>7.086325890134515E-2</v>
      </c>
      <c r="S169">
        <f t="shared" si="111"/>
        <v>194.44445399999998</v>
      </c>
      <c r="T169">
        <f t="shared" si="112"/>
        <v>33.260810839237728</v>
      </c>
      <c r="U169">
        <f t="shared" si="113"/>
        <v>32.458674999999999</v>
      </c>
      <c r="V169">
        <f t="shared" si="114"/>
        <v>4.9004602097620742</v>
      </c>
      <c r="W169">
        <f t="shared" si="115"/>
        <v>67.882826295398743</v>
      </c>
      <c r="X169">
        <f t="shared" si="116"/>
        <v>3.3440720929822918</v>
      </c>
      <c r="Y169">
        <f t="shared" si="117"/>
        <v>4.9262416954035411</v>
      </c>
      <c r="Z169">
        <f t="shared" si="118"/>
        <v>1.5563881167797824</v>
      </c>
      <c r="AA169">
        <f t="shared" si="119"/>
        <v>-79.80260757333231</v>
      </c>
      <c r="AB169">
        <f t="shared" si="120"/>
        <v>13.900065185015427</v>
      </c>
      <c r="AC169">
        <f t="shared" si="121"/>
        <v>1.1433227862442887</v>
      </c>
      <c r="AD169">
        <f t="shared" si="122"/>
        <v>129.68523439792739</v>
      </c>
      <c r="AE169">
        <f t="shared" si="123"/>
        <v>20.00374847077893</v>
      </c>
      <c r="AF169">
        <f t="shared" si="124"/>
        <v>1.8058779566995375</v>
      </c>
      <c r="AG169">
        <f t="shared" si="125"/>
        <v>10.336940901792213</v>
      </c>
      <c r="AH169">
        <v>1049.9999532883551</v>
      </c>
      <c r="AI169">
        <v>1033.5189090909089</v>
      </c>
      <c r="AJ169">
        <v>1.707426265483531</v>
      </c>
      <c r="AK169">
        <v>63.439053204931277</v>
      </c>
      <c r="AL169">
        <f t="shared" si="126"/>
        <v>1.8095829381708006</v>
      </c>
      <c r="AM169">
        <v>31.392795996585068</v>
      </c>
      <c r="AN169">
        <v>33.00656424242424</v>
      </c>
      <c r="AO169">
        <v>1.528561948534012E-4</v>
      </c>
      <c r="AP169">
        <v>87.696171181003294</v>
      </c>
      <c r="AQ169">
        <v>97</v>
      </c>
      <c r="AR169">
        <v>15</v>
      </c>
      <c r="AS169">
        <f t="shared" si="127"/>
        <v>1</v>
      </c>
      <c r="AT169">
        <f t="shared" si="128"/>
        <v>0</v>
      </c>
      <c r="AU169">
        <f t="shared" si="129"/>
        <v>47495.844840225145</v>
      </c>
      <c r="AV169" t="s">
        <v>412</v>
      </c>
      <c r="AW169" t="s">
        <v>412</v>
      </c>
      <c r="AX169">
        <v>0</v>
      </c>
      <c r="AY169">
        <v>0</v>
      </c>
      <c r="AZ169" t="e">
        <f t="shared" si="130"/>
        <v>#DIV/0!</v>
      </c>
      <c r="BA169">
        <v>0</v>
      </c>
      <c r="BB169" t="s">
        <v>412</v>
      </c>
      <c r="BC169" t="s">
        <v>412</v>
      </c>
      <c r="BD169">
        <v>0</v>
      </c>
      <c r="BE169">
        <v>0</v>
      </c>
      <c r="BF169" t="e">
        <f t="shared" si="131"/>
        <v>#DIV/0!</v>
      </c>
      <c r="BG169">
        <v>0.5</v>
      </c>
      <c r="BH169">
        <f t="shared" si="132"/>
        <v>1009.5465</v>
      </c>
      <c r="BI169">
        <f t="shared" si="133"/>
        <v>10.336940901792213</v>
      </c>
      <c r="BJ169" t="e">
        <f t="shared" si="134"/>
        <v>#DIV/0!</v>
      </c>
      <c r="BK169">
        <f t="shared" si="135"/>
        <v>1.0239192451058185E-2</v>
      </c>
      <c r="BL169" t="e">
        <f t="shared" si="136"/>
        <v>#DIV/0!</v>
      </c>
      <c r="BM169" t="e">
        <f t="shared" si="137"/>
        <v>#DIV/0!</v>
      </c>
      <c r="BN169" t="s">
        <v>412</v>
      </c>
      <c r="BO169">
        <v>0</v>
      </c>
      <c r="BP169" t="e">
        <f t="shared" si="138"/>
        <v>#DIV/0!</v>
      </c>
      <c r="BQ169" t="e">
        <f t="shared" si="139"/>
        <v>#DIV/0!</v>
      </c>
      <c r="BR169" t="e">
        <f t="shared" si="140"/>
        <v>#DIV/0!</v>
      </c>
      <c r="BS169" t="e">
        <f t="shared" si="141"/>
        <v>#DIV/0!</v>
      </c>
      <c r="BT169" t="e">
        <f t="shared" si="142"/>
        <v>#DIV/0!</v>
      </c>
      <c r="BU169" t="e">
        <f t="shared" si="143"/>
        <v>#DIV/0!</v>
      </c>
      <c r="BV169" t="e">
        <f t="shared" si="144"/>
        <v>#DIV/0!</v>
      </c>
      <c r="BW169" t="e">
        <f t="shared" si="145"/>
        <v>#DIV/0!</v>
      </c>
      <c r="BX169" t="s">
        <v>412</v>
      </c>
      <c r="BY169" t="s">
        <v>412</v>
      </c>
      <c r="BZ169" t="s">
        <v>412</v>
      </c>
      <c r="CA169" t="s">
        <v>412</v>
      </c>
      <c r="CB169" t="s">
        <v>412</v>
      </c>
      <c r="CC169" t="s">
        <v>412</v>
      </c>
      <c r="CD169" t="s">
        <v>412</v>
      </c>
      <c r="CE169" t="s">
        <v>412</v>
      </c>
      <c r="CF169">
        <v>253</v>
      </c>
      <c r="CG169">
        <v>1000</v>
      </c>
      <c r="CH169" t="s">
        <v>413</v>
      </c>
      <c r="CI169">
        <v>1110.1500000000001</v>
      </c>
      <c r="CJ169">
        <v>1175.8634999999999</v>
      </c>
      <c r="CK169">
        <v>1152.67</v>
      </c>
      <c r="CL169">
        <v>1.3005735999999999E-4</v>
      </c>
      <c r="CM169">
        <v>6.5004835999999994E-4</v>
      </c>
      <c r="CN169">
        <v>4.7597999359999997E-2</v>
      </c>
      <c r="CO169">
        <v>5.5000000000000003E-4</v>
      </c>
      <c r="CP169">
        <f t="shared" si="146"/>
        <v>1200.04125</v>
      </c>
      <c r="CQ169">
        <f t="shared" si="147"/>
        <v>1009.5465</v>
      </c>
      <c r="CR169">
        <f t="shared" si="148"/>
        <v>0.84125983169328555</v>
      </c>
      <c r="CS169">
        <f t="shared" si="149"/>
        <v>0.16203147516804109</v>
      </c>
      <c r="CT169">
        <v>6</v>
      </c>
      <c r="CU169">
        <v>0.5</v>
      </c>
      <c r="CV169" t="s">
        <v>414</v>
      </c>
      <c r="CW169">
        <v>2</v>
      </c>
      <c r="CX169" t="b">
        <v>1</v>
      </c>
      <c r="CY169">
        <v>1658151619.6875</v>
      </c>
      <c r="CZ169">
        <v>996.41724999999997</v>
      </c>
      <c r="DA169">
        <v>1016.535</v>
      </c>
      <c r="DB169">
        <v>33.0041625</v>
      </c>
      <c r="DC169">
        <v>31.392875</v>
      </c>
      <c r="DD169">
        <v>999.21474999999998</v>
      </c>
      <c r="DE169">
        <v>32.494799999999998</v>
      </c>
      <c r="DF169">
        <v>650.26625000000001</v>
      </c>
      <c r="DG169">
        <v>101.22275</v>
      </c>
      <c r="DH169">
        <v>9.99874875E-2</v>
      </c>
      <c r="DI169">
        <v>32.551724999999998</v>
      </c>
      <c r="DJ169">
        <v>999.9</v>
      </c>
      <c r="DK169">
        <v>32.458674999999999</v>
      </c>
      <c r="DL169">
        <v>0</v>
      </c>
      <c r="DM169">
        <v>0</v>
      </c>
      <c r="DN169">
        <v>9011.4850000000006</v>
      </c>
      <c r="DO169">
        <v>0</v>
      </c>
      <c r="DP169">
        <v>0.24682799999999999</v>
      </c>
      <c r="DQ169">
        <v>-20.1174125</v>
      </c>
      <c r="DR169">
        <v>1030.425</v>
      </c>
      <c r="DS169">
        <v>1049.48125</v>
      </c>
      <c r="DT169">
        <v>1.6112962500000001</v>
      </c>
      <c r="DU169">
        <v>1016.535</v>
      </c>
      <c r="DV169">
        <v>31.392875</v>
      </c>
      <c r="DW169">
        <v>3.3407737499999999</v>
      </c>
      <c r="DX169">
        <v>3.1776712499999999</v>
      </c>
      <c r="DY169">
        <v>25.8315625</v>
      </c>
      <c r="DZ169">
        <v>24.989425000000001</v>
      </c>
      <c r="EA169">
        <v>1200.04125</v>
      </c>
      <c r="EB169">
        <v>0.95800437500000002</v>
      </c>
      <c r="EC169">
        <v>4.1995362499999987E-2</v>
      </c>
      <c r="ED169">
        <v>0</v>
      </c>
      <c r="EE169">
        <v>2.4161125000000001</v>
      </c>
      <c r="EF169">
        <v>0</v>
      </c>
      <c r="EG169">
        <v>11484.112499999999</v>
      </c>
      <c r="EH169">
        <v>9555.3287500000006</v>
      </c>
      <c r="EI169">
        <v>46.609250000000003</v>
      </c>
      <c r="EJ169">
        <v>48.811999999999998</v>
      </c>
      <c r="EK169">
        <v>48.061999999999998</v>
      </c>
      <c r="EL169">
        <v>47.061999999999998</v>
      </c>
      <c r="EM169">
        <v>46.296499999999988</v>
      </c>
      <c r="EN169">
        <v>1149.64625</v>
      </c>
      <c r="EO169">
        <v>50.395000000000003</v>
      </c>
      <c r="EP169">
        <v>0</v>
      </c>
      <c r="EQ169">
        <v>594129.10000014305</v>
      </c>
      <c r="ER169">
        <v>0</v>
      </c>
      <c r="ES169">
        <v>2.540165384615384</v>
      </c>
      <c r="ET169">
        <v>7.8936756461538901E-2</v>
      </c>
      <c r="EU169">
        <v>-19.268375973800101</v>
      </c>
      <c r="EV169">
        <v>11484.946153846149</v>
      </c>
      <c r="EW169">
        <v>15</v>
      </c>
      <c r="EX169">
        <v>1658144494.0999999</v>
      </c>
      <c r="EY169" t="s">
        <v>415</v>
      </c>
      <c r="EZ169">
        <v>1658144494.0999999</v>
      </c>
      <c r="FA169">
        <v>1658144488.0999999</v>
      </c>
      <c r="FB169">
        <v>9</v>
      </c>
      <c r="FC169">
        <v>-0.39</v>
      </c>
      <c r="FD169">
        <v>0.129</v>
      </c>
      <c r="FE169">
        <v>-1.6950000000000001</v>
      </c>
      <c r="FF169">
        <v>0.501</v>
      </c>
      <c r="FG169">
        <v>420</v>
      </c>
      <c r="FH169">
        <v>31</v>
      </c>
      <c r="FI169">
        <v>0.32</v>
      </c>
      <c r="FJ169">
        <v>0.13</v>
      </c>
      <c r="FK169">
        <v>-20.15405853658536</v>
      </c>
      <c r="FL169">
        <v>0.28361811846695889</v>
      </c>
      <c r="FM169">
        <v>5.8757903362990027E-2</v>
      </c>
      <c r="FN169">
        <v>1</v>
      </c>
      <c r="FO169">
        <v>2.529644117647059</v>
      </c>
      <c r="FP169">
        <v>-0.20820320684894059</v>
      </c>
      <c r="FQ169">
        <v>0.195218521890028</v>
      </c>
      <c r="FR169">
        <v>1</v>
      </c>
      <c r="FS169">
        <v>1.613001951219512</v>
      </c>
      <c r="FT169">
        <v>-3.9527456445991767E-2</v>
      </c>
      <c r="FU169">
        <v>4.8705597512301727E-3</v>
      </c>
      <c r="FV169">
        <v>1</v>
      </c>
      <c r="FW169">
        <v>3</v>
      </c>
      <c r="FX169">
        <v>3</v>
      </c>
      <c r="FY169" t="s">
        <v>416</v>
      </c>
      <c r="FZ169">
        <v>3.3721999999999999</v>
      </c>
      <c r="GA169">
        <v>2.8938899999999999</v>
      </c>
      <c r="GB169">
        <v>0.18249899999999999</v>
      </c>
      <c r="GC169">
        <v>0.18704699999999999</v>
      </c>
      <c r="GD169">
        <v>0.13841600000000001</v>
      </c>
      <c r="GE169">
        <v>0.13669899999999999</v>
      </c>
      <c r="GF169">
        <v>28382.6</v>
      </c>
      <c r="GG169">
        <v>24538</v>
      </c>
      <c r="GH169">
        <v>31023.9</v>
      </c>
      <c r="GI169">
        <v>28121.5</v>
      </c>
      <c r="GJ169">
        <v>35201.699999999997</v>
      </c>
      <c r="GK169">
        <v>34252</v>
      </c>
      <c r="GL169">
        <v>40431.5</v>
      </c>
      <c r="GM169">
        <v>39192.699999999997</v>
      </c>
      <c r="GN169">
        <v>2.2092499999999999</v>
      </c>
      <c r="GO169">
        <v>1.66588</v>
      </c>
      <c r="GP169">
        <v>0</v>
      </c>
      <c r="GQ169">
        <v>9.8578600000000002E-2</v>
      </c>
      <c r="GR169">
        <v>999.9</v>
      </c>
      <c r="GS169">
        <v>30.8674</v>
      </c>
      <c r="GT169">
        <v>66.599999999999994</v>
      </c>
      <c r="GU169">
        <v>34.6</v>
      </c>
      <c r="GV169">
        <v>36.346800000000002</v>
      </c>
      <c r="GW169">
        <v>51.08</v>
      </c>
      <c r="GX169">
        <v>44.302900000000001</v>
      </c>
      <c r="GY169">
        <v>1</v>
      </c>
      <c r="GZ169">
        <v>0.41023100000000001</v>
      </c>
      <c r="HA169">
        <v>0.68647100000000005</v>
      </c>
      <c r="HB169">
        <v>20.212599999999998</v>
      </c>
      <c r="HC169">
        <v>5.2129500000000002</v>
      </c>
      <c r="HD169">
        <v>11.9686</v>
      </c>
      <c r="HE169">
        <v>4.9911000000000003</v>
      </c>
      <c r="HF169">
        <v>3.2925</v>
      </c>
      <c r="HG169">
        <v>7861.6</v>
      </c>
      <c r="HH169">
        <v>9999</v>
      </c>
      <c r="HI169">
        <v>9999</v>
      </c>
      <c r="HJ169">
        <v>922</v>
      </c>
      <c r="HK169">
        <v>4.97126</v>
      </c>
      <c r="HL169">
        <v>1.87385</v>
      </c>
      <c r="HM169">
        <v>1.87012</v>
      </c>
      <c r="HN169">
        <v>1.8696600000000001</v>
      </c>
      <c r="HO169">
        <v>1.8744000000000001</v>
      </c>
      <c r="HP169">
        <v>1.87103</v>
      </c>
      <c r="HQ169">
        <v>1.86656</v>
      </c>
      <c r="HR169">
        <v>1.8776200000000001</v>
      </c>
      <c r="HS169">
        <v>0</v>
      </c>
      <c r="HT169">
        <v>0</v>
      </c>
      <c r="HU169">
        <v>0</v>
      </c>
      <c r="HV169">
        <v>0</v>
      </c>
      <c r="HW169" t="s">
        <v>417</v>
      </c>
      <c r="HX169" t="s">
        <v>418</v>
      </c>
      <c r="HY169" t="s">
        <v>419</v>
      </c>
      <c r="HZ169" t="s">
        <v>419</v>
      </c>
      <c r="IA169" t="s">
        <v>419</v>
      </c>
      <c r="IB169" t="s">
        <v>419</v>
      </c>
      <c r="IC169">
        <v>0</v>
      </c>
      <c r="ID169">
        <v>100</v>
      </c>
      <c r="IE169">
        <v>100</v>
      </c>
      <c r="IF169">
        <v>-2.81</v>
      </c>
      <c r="IG169">
        <v>0.50949999999999995</v>
      </c>
      <c r="IH169">
        <v>-1.5492032321761531</v>
      </c>
      <c r="II169">
        <v>1.7196870422270779E-5</v>
      </c>
      <c r="IJ169">
        <v>-2.1741833173098589E-6</v>
      </c>
      <c r="IK169">
        <v>9.0595066644434051E-10</v>
      </c>
      <c r="IL169">
        <v>-9.5844304854189682E-2</v>
      </c>
      <c r="IM169">
        <v>-1.2435942757381079E-3</v>
      </c>
      <c r="IN169">
        <v>8.3241555849602686E-4</v>
      </c>
      <c r="IO169">
        <v>-6.8006265696850886E-6</v>
      </c>
      <c r="IP169">
        <v>17</v>
      </c>
      <c r="IQ169">
        <v>2050</v>
      </c>
      <c r="IR169">
        <v>3</v>
      </c>
      <c r="IS169">
        <v>34</v>
      </c>
      <c r="IT169">
        <v>118.8</v>
      </c>
      <c r="IU169">
        <v>118.9</v>
      </c>
      <c r="IV169">
        <v>2.19604</v>
      </c>
      <c r="IW169">
        <v>2.51953</v>
      </c>
      <c r="IX169">
        <v>1.49902</v>
      </c>
      <c r="IY169">
        <v>2.3034699999999999</v>
      </c>
      <c r="IZ169">
        <v>1.69678</v>
      </c>
      <c r="JA169">
        <v>2.3742700000000001</v>
      </c>
      <c r="JB169">
        <v>38.944499999999998</v>
      </c>
      <c r="JC169">
        <v>14.9376</v>
      </c>
      <c r="JD169">
        <v>18</v>
      </c>
      <c r="JE169">
        <v>589.20799999999997</v>
      </c>
      <c r="JF169">
        <v>320.78699999999998</v>
      </c>
      <c r="JG169">
        <v>30.001200000000001</v>
      </c>
      <c r="JH169">
        <v>32.808199999999999</v>
      </c>
      <c r="JI169">
        <v>30.000900000000001</v>
      </c>
      <c r="JJ169">
        <v>32.6098</v>
      </c>
      <c r="JK169">
        <v>32.594200000000001</v>
      </c>
      <c r="JL169">
        <v>44.014899999999997</v>
      </c>
      <c r="JM169">
        <v>21.4512</v>
      </c>
      <c r="JN169">
        <v>100</v>
      </c>
      <c r="JO169">
        <v>30</v>
      </c>
      <c r="JP169">
        <v>1030.22</v>
      </c>
      <c r="JQ169">
        <v>31.366099999999999</v>
      </c>
      <c r="JR169">
        <v>98.854799999999997</v>
      </c>
      <c r="JS169">
        <v>98.710099999999997</v>
      </c>
    </row>
    <row r="170" spans="1:279" x14ac:dyDescent="0.2">
      <c r="A170">
        <v>155</v>
      </c>
      <c r="B170">
        <v>1658151626</v>
      </c>
      <c r="C170">
        <v>615</v>
      </c>
      <c r="D170" t="s">
        <v>728</v>
      </c>
      <c r="E170" t="s">
        <v>729</v>
      </c>
      <c r="F170">
        <v>4</v>
      </c>
      <c r="G170">
        <v>1658151624</v>
      </c>
      <c r="H170">
        <f t="shared" si="100"/>
        <v>1.8158448409276431E-3</v>
      </c>
      <c r="I170">
        <f t="shared" si="101"/>
        <v>1.8158448409276431</v>
      </c>
      <c r="J170">
        <f t="shared" si="102"/>
        <v>10.461935001383651</v>
      </c>
      <c r="K170">
        <f t="shared" si="103"/>
        <v>1003.584285714286</v>
      </c>
      <c r="L170">
        <f t="shared" si="104"/>
        <v>832.99776545066072</v>
      </c>
      <c r="M170">
        <f t="shared" si="105"/>
        <v>84.401601788876405</v>
      </c>
      <c r="N170">
        <f t="shared" si="106"/>
        <v>101.68589251689683</v>
      </c>
      <c r="O170">
        <f t="shared" si="107"/>
        <v>0.11603338228646949</v>
      </c>
      <c r="P170">
        <f t="shared" si="108"/>
        <v>2.7659219170811227</v>
      </c>
      <c r="Q170">
        <f t="shared" si="109"/>
        <v>0.11339540921557778</v>
      </c>
      <c r="R170">
        <f t="shared" si="110"/>
        <v>7.1104147056361172E-2</v>
      </c>
      <c r="S170">
        <f t="shared" si="111"/>
        <v>194.43279299999995</v>
      </c>
      <c r="T170">
        <f t="shared" si="112"/>
        <v>33.264984666307591</v>
      </c>
      <c r="U170">
        <f t="shared" si="113"/>
        <v>32.461371428571432</v>
      </c>
      <c r="V170">
        <f t="shared" si="114"/>
        <v>4.9012056572848817</v>
      </c>
      <c r="W170">
        <f t="shared" si="115"/>
        <v>67.877405997426521</v>
      </c>
      <c r="X170">
        <f t="shared" si="116"/>
        <v>3.3447079553637251</v>
      </c>
      <c r="Y170">
        <f t="shared" si="117"/>
        <v>4.9275718572547325</v>
      </c>
      <c r="Z170">
        <f t="shared" si="118"/>
        <v>1.5564977019211566</v>
      </c>
      <c r="AA170">
        <f t="shared" si="119"/>
        <v>-80.078757484909062</v>
      </c>
      <c r="AB170">
        <f t="shared" si="120"/>
        <v>14.187358667741854</v>
      </c>
      <c r="AC170">
        <f t="shared" si="121"/>
        <v>1.1690810828429883</v>
      </c>
      <c r="AD170">
        <f t="shared" si="122"/>
        <v>129.71047526567571</v>
      </c>
      <c r="AE170">
        <f t="shared" si="123"/>
        <v>20.248683866372783</v>
      </c>
      <c r="AF170">
        <f t="shared" si="124"/>
        <v>1.8122072894175218</v>
      </c>
      <c r="AG170">
        <f t="shared" si="125"/>
        <v>10.461935001383651</v>
      </c>
      <c r="AH170">
        <v>1057.1258257121819</v>
      </c>
      <c r="AI170">
        <v>1040.441272727272</v>
      </c>
      <c r="AJ170">
        <v>1.729213688834305</v>
      </c>
      <c r="AK170">
        <v>63.439053204931277</v>
      </c>
      <c r="AL170">
        <f t="shared" si="126"/>
        <v>1.8158448409276431</v>
      </c>
      <c r="AM170">
        <v>31.393404146695062</v>
      </c>
      <c r="AN170">
        <v>33.013004242424238</v>
      </c>
      <c r="AO170">
        <v>1.0341754844787481E-4</v>
      </c>
      <c r="AP170">
        <v>87.696171181003294</v>
      </c>
      <c r="AQ170">
        <v>96</v>
      </c>
      <c r="AR170">
        <v>15</v>
      </c>
      <c r="AS170">
        <f t="shared" si="127"/>
        <v>1</v>
      </c>
      <c r="AT170">
        <f t="shared" si="128"/>
        <v>0</v>
      </c>
      <c r="AU170">
        <f t="shared" si="129"/>
        <v>47358.929498278849</v>
      </c>
      <c r="AV170" t="s">
        <v>412</v>
      </c>
      <c r="AW170" t="s">
        <v>412</v>
      </c>
      <c r="AX170">
        <v>0</v>
      </c>
      <c r="AY170">
        <v>0</v>
      </c>
      <c r="AZ170" t="e">
        <f t="shared" si="130"/>
        <v>#DIV/0!</v>
      </c>
      <c r="BA170">
        <v>0</v>
      </c>
      <c r="BB170" t="s">
        <v>412</v>
      </c>
      <c r="BC170" t="s">
        <v>412</v>
      </c>
      <c r="BD170">
        <v>0</v>
      </c>
      <c r="BE170">
        <v>0</v>
      </c>
      <c r="BF170" t="e">
        <f t="shared" si="131"/>
        <v>#DIV/0!</v>
      </c>
      <c r="BG170">
        <v>0.5</v>
      </c>
      <c r="BH170">
        <f t="shared" si="132"/>
        <v>1009.4865</v>
      </c>
      <c r="BI170">
        <f t="shared" si="133"/>
        <v>10.461935001383651</v>
      </c>
      <c r="BJ170" t="e">
        <f t="shared" si="134"/>
        <v>#DIV/0!</v>
      </c>
      <c r="BK170">
        <f t="shared" si="135"/>
        <v>1.0363620515364644E-2</v>
      </c>
      <c r="BL170" t="e">
        <f t="shared" si="136"/>
        <v>#DIV/0!</v>
      </c>
      <c r="BM170" t="e">
        <f t="shared" si="137"/>
        <v>#DIV/0!</v>
      </c>
      <c r="BN170" t="s">
        <v>412</v>
      </c>
      <c r="BO170">
        <v>0</v>
      </c>
      <c r="BP170" t="e">
        <f t="shared" si="138"/>
        <v>#DIV/0!</v>
      </c>
      <c r="BQ170" t="e">
        <f t="shared" si="139"/>
        <v>#DIV/0!</v>
      </c>
      <c r="BR170" t="e">
        <f t="shared" si="140"/>
        <v>#DIV/0!</v>
      </c>
      <c r="BS170" t="e">
        <f t="shared" si="141"/>
        <v>#DIV/0!</v>
      </c>
      <c r="BT170" t="e">
        <f t="shared" si="142"/>
        <v>#DIV/0!</v>
      </c>
      <c r="BU170" t="e">
        <f t="shared" si="143"/>
        <v>#DIV/0!</v>
      </c>
      <c r="BV170" t="e">
        <f t="shared" si="144"/>
        <v>#DIV/0!</v>
      </c>
      <c r="BW170" t="e">
        <f t="shared" si="145"/>
        <v>#DIV/0!</v>
      </c>
      <c r="BX170" t="s">
        <v>412</v>
      </c>
      <c r="BY170" t="s">
        <v>412</v>
      </c>
      <c r="BZ170" t="s">
        <v>412</v>
      </c>
      <c r="CA170" t="s">
        <v>412</v>
      </c>
      <c r="CB170" t="s">
        <v>412</v>
      </c>
      <c r="CC170" t="s">
        <v>412</v>
      </c>
      <c r="CD170" t="s">
        <v>412</v>
      </c>
      <c r="CE170" t="s">
        <v>412</v>
      </c>
      <c r="CF170">
        <v>253</v>
      </c>
      <c r="CG170">
        <v>1000</v>
      </c>
      <c r="CH170" t="s">
        <v>413</v>
      </c>
      <c r="CI170">
        <v>1110.1500000000001</v>
      </c>
      <c r="CJ170">
        <v>1175.8634999999999</v>
      </c>
      <c r="CK170">
        <v>1152.67</v>
      </c>
      <c r="CL170">
        <v>1.3005735999999999E-4</v>
      </c>
      <c r="CM170">
        <v>6.5004835999999994E-4</v>
      </c>
      <c r="CN170">
        <v>4.7597999359999997E-2</v>
      </c>
      <c r="CO170">
        <v>5.5000000000000003E-4</v>
      </c>
      <c r="CP170">
        <f t="shared" si="146"/>
        <v>1199.97</v>
      </c>
      <c r="CQ170">
        <f t="shared" si="147"/>
        <v>1009.4865</v>
      </c>
      <c r="CR170">
        <f t="shared" si="148"/>
        <v>0.84125978149453728</v>
      </c>
      <c r="CS170">
        <f t="shared" si="149"/>
        <v>0.16203137828445707</v>
      </c>
      <c r="CT170">
        <v>6</v>
      </c>
      <c r="CU170">
        <v>0.5</v>
      </c>
      <c r="CV170" t="s">
        <v>414</v>
      </c>
      <c r="CW170">
        <v>2</v>
      </c>
      <c r="CX170" t="b">
        <v>1</v>
      </c>
      <c r="CY170">
        <v>1658151624</v>
      </c>
      <c r="CZ170">
        <v>1003.584285714286</v>
      </c>
      <c r="DA170">
        <v>1023.945714285714</v>
      </c>
      <c r="DB170">
        <v>33.010442857142863</v>
      </c>
      <c r="DC170">
        <v>31.393528571428568</v>
      </c>
      <c r="DD170">
        <v>1006.394285714286</v>
      </c>
      <c r="DE170">
        <v>32.500857142857143</v>
      </c>
      <c r="DF170">
        <v>650.27028571428571</v>
      </c>
      <c r="DG170">
        <v>101.2225714285714</v>
      </c>
      <c r="DH170">
        <v>0.1001515</v>
      </c>
      <c r="DI170">
        <v>32.556514285714293</v>
      </c>
      <c r="DJ170">
        <v>999.89999999999986</v>
      </c>
      <c r="DK170">
        <v>32.461371428571432</v>
      </c>
      <c r="DL170">
        <v>0</v>
      </c>
      <c r="DM170">
        <v>0</v>
      </c>
      <c r="DN170">
        <v>8985.2685714285708</v>
      </c>
      <c r="DO170">
        <v>0</v>
      </c>
      <c r="DP170">
        <v>0.24682799999999999</v>
      </c>
      <c r="DQ170">
        <v>-20.360985714285711</v>
      </c>
      <c r="DR170">
        <v>1037.8457142857139</v>
      </c>
      <c r="DS170">
        <v>1057.1342857142861</v>
      </c>
      <c r="DT170">
        <v>1.616912857142857</v>
      </c>
      <c r="DU170">
        <v>1023.945714285714</v>
      </c>
      <c r="DV170">
        <v>31.393528571428568</v>
      </c>
      <c r="DW170">
        <v>3.341405714285715</v>
      </c>
      <c r="DX170">
        <v>3.1777385714285709</v>
      </c>
      <c r="DY170">
        <v>25.834757142857139</v>
      </c>
      <c r="DZ170">
        <v>24.98978571428572</v>
      </c>
      <c r="EA170">
        <v>1199.97</v>
      </c>
      <c r="EB170">
        <v>0.95800457142857132</v>
      </c>
      <c r="EC170">
        <v>4.1995171428571419E-2</v>
      </c>
      <c r="ED170">
        <v>0</v>
      </c>
      <c r="EE170">
        <v>2.6341714285714279</v>
      </c>
      <c r="EF170">
        <v>0</v>
      </c>
      <c r="EG170">
        <v>11482.3</v>
      </c>
      <c r="EH170">
        <v>9554.7628571428559</v>
      </c>
      <c r="EI170">
        <v>46.625</v>
      </c>
      <c r="EJ170">
        <v>48.811999999999998</v>
      </c>
      <c r="EK170">
        <v>48.044285714285721</v>
      </c>
      <c r="EL170">
        <v>47.061999999999998</v>
      </c>
      <c r="EM170">
        <v>46.294285714285706</v>
      </c>
      <c r="EN170">
        <v>1149.58</v>
      </c>
      <c r="EO170">
        <v>50.389999999999993</v>
      </c>
      <c r="EP170">
        <v>0</v>
      </c>
      <c r="EQ170">
        <v>594132.70000004768</v>
      </c>
      <c r="ER170">
        <v>0</v>
      </c>
      <c r="ES170">
        <v>2.5747807692307689</v>
      </c>
      <c r="ET170">
        <v>0.52264273760423319</v>
      </c>
      <c r="EU170">
        <v>-17.579487122461099</v>
      </c>
      <c r="EV170">
        <v>11483.93076923077</v>
      </c>
      <c r="EW170">
        <v>15</v>
      </c>
      <c r="EX170">
        <v>1658144494.0999999</v>
      </c>
      <c r="EY170" t="s">
        <v>415</v>
      </c>
      <c r="EZ170">
        <v>1658144494.0999999</v>
      </c>
      <c r="FA170">
        <v>1658144488.0999999</v>
      </c>
      <c r="FB170">
        <v>9</v>
      </c>
      <c r="FC170">
        <v>-0.39</v>
      </c>
      <c r="FD170">
        <v>0.129</v>
      </c>
      <c r="FE170">
        <v>-1.6950000000000001</v>
      </c>
      <c r="FF170">
        <v>0.501</v>
      </c>
      <c r="FG170">
        <v>420</v>
      </c>
      <c r="FH170">
        <v>31</v>
      </c>
      <c r="FI170">
        <v>0.32</v>
      </c>
      <c r="FJ170">
        <v>0.13</v>
      </c>
      <c r="FK170">
        <v>-20.181487804878049</v>
      </c>
      <c r="FL170">
        <v>-0.30426898954706671</v>
      </c>
      <c r="FM170">
        <v>9.721194394929511E-2</v>
      </c>
      <c r="FN170">
        <v>1</v>
      </c>
      <c r="FO170">
        <v>2.5555117647058831</v>
      </c>
      <c r="FP170">
        <v>0.1370328526223179</v>
      </c>
      <c r="FQ170">
        <v>0.18891752443344759</v>
      </c>
      <c r="FR170">
        <v>1</v>
      </c>
      <c r="FS170">
        <v>1.612033658536586</v>
      </c>
      <c r="FT170">
        <v>2.4579094076680021E-3</v>
      </c>
      <c r="FU170">
        <v>3.231147765640372E-3</v>
      </c>
      <c r="FV170">
        <v>1</v>
      </c>
      <c r="FW170">
        <v>3</v>
      </c>
      <c r="FX170">
        <v>3</v>
      </c>
      <c r="FY170" t="s">
        <v>416</v>
      </c>
      <c r="FZ170">
        <v>3.3721700000000001</v>
      </c>
      <c r="GA170">
        <v>2.8936199999999999</v>
      </c>
      <c r="GB170">
        <v>0.183284</v>
      </c>
      <c r="GC170">
        <v>0.18784899999999999</v>
      </c>
      <c r="GD170">
        <v>0.138432</v>
      </c>
      <c r="GE170">
        <v>0.13670499999999999</v>
      </c>
      <c r="GF170">
        <v>28353.9</v>
      </c>
      <c r="GG170">
        <v>24513.200000000001</v>
      </c>
      <c r="GH170">
        <v>31022.5</v>
      </c>
      <c r="GI170">
        <v>28120.9</v>
      </c>
      <c r="GJ170">
        <v>35199.4</v>
      </c>
      <c r="GK170">
        <v>34250.800000000003</v>
      </c>
      <c r="GL170">
        <v>40429.599999999999</v>
      </c>
      <c r="GM170">
        <v>39191.5</v>
      </c>
      <c r="GN170">
        <v>2.2101999999999999</v>
      </c>
      <c r="GO170">
        <v>1.6656500000000001</v>
      </c>
      <c r="GP170">
        <v>0</v>
      </c>
      <c r="GQ170">
        <v>9.7848500000000005E-2</v>
      </c>
      <c r="GR170">
        <v>999.9</v>
      </c>
      <c r="GS170">
        <v>30.8749</v>
      </c>
      <c r="GT170">
        <v>66.599999999999994</v>
      </c>
      <c r="GU170">
        <v>34.6</v>
      </c>
      <c r="GV170">
        <v>36.349299999999999</v>
      </c>
      <c r="GW170">
        <v>51.11</v>
      </c>
      <c r="GX170">
        <v>44.194699999999997</v>
      </c>
      <c r="GY170">
        <v>1</v>
      </c>
      <c r="GZ170">
        <v>0.41089900000000001</v>
      </c>
      <c r="HA170">
        <v>0.69003800000000004</v>
      </c>
      <c r="HB170">
        <v>20.212399999999999</v>
      </c>
      <c r="HC170">
        <v>5.2125000000000004</v>
      </c>
      <c r="HD170">
        <v>11.9682</v>
      </c>
      <c r="HE170">
        <v>4.9909999999999997</v>
      </c>
      <c r="HF170">
        <v>3.2925</v>
      </c>
      <c r="HG170">
        <v>7861.8</v>
      </c>
      <c r="HH170">
        <v>9999</v>
      </c>
      <c r="HI170">
        <v>9999</v>
      </c>
      <c r="HJ170">
        <v>922</v>
      </c>
      <c r="HK170">
        <v>4.9712699999999996</v>
      </c>
      <c r="HL170">
        <v>1.8738600000000001</v>
      </c>
      <c r="HM170">
        <v>1.87012</v>
      </c>
      <c r="HN170">
        <v>1.8696600000000001</v>
      </c>
      <c r="HO170">
        <v>1.8744000000000001</v>
      </c>
      <c r="HP170">
        <v>1.87103</v>
      </c>
      <c r="HQ170">
        <v>1.8665499999999999</v>
      </c>
      <c r="HR170">
        <v>1.8776299999999999</v>
      </c>
      <c r="HS170">
        <v>0</v>
      </c>
      <c r="HT170">
        <v>0</v>
      </c>
      <c r="HU170">
        <v>0</v>
      </c>
      <c r="HV170">
        <v>0</v>
      </c>
      <c r="HW170" t="s">
        <v>417</v>
      </c>
      <c r="HX170" t="s">
        <v>418</v>
      </c>
      <c r="HY170" t="s">
        <v>419</v>
      </c>
      <c r="HZ170" t="s">
        <v>419</v>
      </c>
      <c r="IA170" t="s">
        <v>419</v>
      </c>
      <c r="IB170" t="s">
        <v>419</v>
      </c>
      <c r="IC170">
        <v>0</v>
      </c>
      <c r="ID170">
        <v>100</v>
      </c>
      <c r="IE170">
        <v>100</v>
      </c>
      <c r="IF170">
        <v>-2.81</v>
      </c>
      <c r="IG170">
        <v>0.50960000000000005</v>
      </c>
      <c r="IH170">
        <v>-1.5492032321761531</v>
      </c>
      <c r="II170">
        <v>1.7196870422270779E-5</v>
      </c>
      <c r="IJ170">
        <v>-2.1741833173098589E-6</v>
      </c>
      <c r="IK170">
        <v>9.0595066644434051E-10</v>
      </c>
      <c r="IL170">
        <v>-9.5844304854189682E-2</v>
      </c>
      <c r="IM170">
        <v>-1.2435942757381079E-3</v>
      </c>
      <c r="IN170">
        <v>8.3241555849602686E-4</v>
      </c>
      <c r="IO170">
        <v>-6.8006265696850886E-6</v>
      </c>
      <c r="IP170">
        <v>17</v>
      </c>
      <c r="IQ170">
        <v>2050</v>
      </c>
      <c r="IR170">
        <v>3</v>
      </c>
      <c r="IS170">
        <v>34</v>
      </c>
      <c r="IT170">
        <v>118.9</v>
      </c>
      <c r="IU170">
        <v>119</v>
      </c>
      <c r="IV170">
        <v>2.20825</v>
      </c>
      <c r="IW170">
        <v>2.52563</v>
      </c>
      <c r="IX170">
        <v>1.49902</v>
      </c>
      <c r="IY170">
        <v>2.3046899999999999</v>
      </c>
      <c r="IZ170">
        <v>1.69678</v>
      </c>
      <c r="JA170">
        <v>2.34619</v>
      </c>
      <c r="JB170">
        <v>38.969299999999997</v>
      </c>
      <c r="JC170">
        <v>14.928800000000001</v>
      </c>
      <c r="JD170">
        <v>18</v>
      </c>
      <c r="JE170">
        <v>589.93899999999996</v>
      </c>
      <c r="JF170">
        <v>320.70100000000002</v>
      </c>
      <c r="JG170">
        <v>30.001100000000001</v>
      </c>
      <c r="JH170">
        <v>32.814</v>
      </c>
      <c r="JI170">
        <v>30.000900000000001</v>
      </c>
      <c r="JJ170">
        <v>32.615499999999997</v>
      </c>
      <c r="JK170">
        <v>32.6</v>
      </c>
      <c r="JL170">
        <v>44.2485</v>
      </c>
      <c r="JM170">
        <v>21.4512</v>
      </c>
      <c r="JN170">
        <v>100</v>
      </c>
      <c r="JO170">
        <v>30</v>
      </c>
      <c r="JP170">
        <v>1036.9000000000001</v>
      </c>
      <c r="JQ170">
        <v>31.363700000000001</v>
      </c>
      <c r="JR170">
        <v>98.850300000000004</v>
      </c>
      <c r="JS170">
        <v>98.707499999999996</v>
      </c>
    </row>
    <row r="171" spans="1:279" x14ac:dyDescent="0.2">
      <c r="A171">
        <v>156</v>
      </c>
      <c r="B171">
        <v>1658151630</v>
      </c>
      <c r="C171">
        <v>619</v>
      </c>
      <c r="D171" t="s">
        <v>730</v>
      </c>
      <c r="E171" t="s">
        <v>731</v>
      </c>
      <c r="F171">
        <v>4</v>
      </c>
      <c r="G171">
        <v>1658151627.6875</v>
      </c>
      <c r="H171">
        <f t="shared" si="100"/>
        <v>1.8189422261483362E-3</v>
      </c>
      <c r="I171">
        <f t="shared" si="101"/>
        <v>1.8189422261483361</v>
      </c>
      <c r="J171">
        <f t="shared" si="102"/>
        <v>10.408066402595093</v>
      </c>
      <c r="K171">
        <f t="shared" si="103"/>
        <v>1009.70625</v>
      </c>
      <c r="L171">
        <f t="shared" si="104"/>
        <v>839.87130152124757</v>
      </c>
      <c r="M171">
        <f t="shared" si="105"/>
        <v>85.09891395537484</v>
      </c>
      <c r="N171">
        <f t="shared" si="106"/>
        <v>102.30722865910477</v>
      </c>
      <c r="O171">
        <f t="shared" si="107"/>
        <v>0.116168249882127</v>
      </c>
      <c r="P171">
        <f t="shared" si="108"/>
        <v>2.7714696437653941</v>
      </c>
      <c r="Q171">
        <f t="shared" si="109"/>
        <v>0.11352937930315314</v>
      </c>
      <c r="R171">
        <f t="shared" si="110"/>
        <v>7.1187961402459532E-2</v>
      </c>
      <c r="S171">
        <f t="shared" si="111"/>
        <v>194.43752625000002</v>
      </c>
      <c r="T171">
        <f t="shared" si="112"/>
        <v>33.269253729044046</v>
      </c>
      <c r="U171">
        <f t="shared" si="113"/>
        <v>32.466187499999997</v>
      </c>
      <c r="V171">
        <f t="shared" si="114"/>
        <v>4.902537341234396</v>
      </c>
      <c r="W171">
        <f t="shared" si="115"/>
        <v>67.863373440007095</v>
      </c>
      <c r="X171">
        <f t="shared" si="116"/>
        <v>3.3452227682909932</v>
      </c>
      <c r="Y171">
        <f t="shared" si="117"/>
        <v>4.9293493658228664</v>
      </c>
      <c r="Z171">
        <f t="shared" si="118"/>
        <v>1.5573145729434028</v>
      </c>
      <c r="AA171">
        <f t="shared" si="119"/>
        <v>-80.215352173141625</v>
      </c>
      <c r="AB171">
        <f t="shared" si="120"/>
        <v>14.452211474520372</v>
      </c>
      <c r="AC171">
        <f t="shared" si="121"/>
        <v>1.1885873257264712</v>
      </c>
      <c r="AD171">
        <f t="shared" si="122"/>
        <v>129.86297287710525</v>
      </c>
      <c r="AE171">
        <f t="shared" si="123"/>
        <v>20.112065108789995</v>
      </c>
      <c r="AF171">
        <f t="shared" si="124"/>
        <v>1.816799177939199</v>
      </c>
      <c r="AG171">
        <f t="shared" si="125"/>
        <v>10.408066402595093</v>
      </c>
      <c r="AH171">
        <v>1063.810960322902</v>
      </c>
      <c r="AI171">
        <v>1047.270242424242</v>
      </c>
      <c r="AJ171">
        <v>1.7053889824002479</v>
      </c>
      <c r="AK171">
        <v>63.439053204931277</v>
      </c>
      <c r="AL171">
        <f t="shared" si="126"/>
        <v>1.8189422261483361</v>
      </c>
      <c r="AM171">
        <v>31.394169227741841</v>
      </c>
      <c r="AN171">
        <v>33.016573333333334</v>
      </c>
      <c r="AO171">
        <v>9.6477395323659053E-5</v>
      </c>
      <c r="AP171">
        <v>87.696171181003294</v>
      </c>
      <c r="AQ171">
        <v>96</v>
      </c>
      <c r="AR171">
        <v>15</v>
      </c>
      <c r="AS171">
        <f t="shared" si="127"/>
        <v>1</v>
      </c>
      <c r="AT171">
        <f t="shared" si="128"/>
        <v>0</v>
      </c>
      <c r="AU171">
        <f t="shared" si="129"/>
        <v>47510.848153597188</v>
      </c>
      <c r="AV171" t="s">
        <v>412</v>
      </c>
      <c r="AW171" t="s">
        <v>412</v>
      </c>
      <c r="AX171">
        <v>0</v>
      </c>
      <c r="AY171">
        <v>0</v>
      </c>
      <c r="AZ171" t="e">
        <f t="shared" si="130"/>
        <v>#DIV/0!</v>
      </c>
      <c r="BA171">
        <v>0</v>
      </c>
      <c r="BB171" t="s">
        <v>412</v>
      </c>
      <c r="BC171" t="s">
        <v>412</v>
      </c>
      <c r="BD171">
        <v>0</v>
      </c>
      <c r="BE171">
        <v>0</v>
      </c>
      <c r="BF171" t="e">
        <f t="shared" si="131"/>
        <v>#DIV/0!</v>
      </c>
      <c r="BG171">
        <v>0.5</v>
      </c>
      <c r="BH171">
        <f t="shared" si="132"/>
        <v>1009.5107250000001</v>
      </c>
      <c r="BI171">
        <f t="shared" si="133"/>
        <v>10.408066402595093</v>
      </c>
      <c r="BJ171" t="e">
        <f t="shared" si="134"/>
        <v>#DIV/0!</v>
      </c>
      <c r="BK171">
        <f t="shared" si="135"/>
        <v>1.0310010725834628E-2</v>
      </c>
      <c r="BL171" t="e">
        <f t="shared" si="136"/>
        <v>#DIV/0!</v>
      </c>
      <c r="BM171" t="e">
        <f t="shared" si="137"/>
        <v>#DIV/0!</v>
      </c>
      <c r="BN171" t="s">
        <v>412</v>
      </c>
      <c r="BO171">
        <v>0</v>
      </c>
      <c r="BP171" t="e">
        <f t="shared" si="138"/>
        <v>#DIV/0!</v>
      </c>
      <c r="BQ171" t="e">
        <f t="shared" si="139"/>
        <v>#DIV/0!</v>
      </c>
      <c r="BR171" t="e">
        <f t="shared" si="140"/>
        <v>#DIV/0!</v>
      </c>
      <c r="BS171" t="e">
        <f t="shared" si="141"/>
        <v>#DIV/0!</v>
      </c>
      <c r="BT171" t="e">
        <f t="shared" si="142"/>
        <v>#DIV/0!</v>
      </c>
      <c r="BU171" t="e">
        <f t="shared" si="143"/>
        <v>#DIV/0!</v>
      </c>
      <c r="BV171" t="e">
        <f t="shared" si="144"/>
        <v>#DIV/0!</v>
      </c>
      <c r="BW171" t="e">
        <f t="shared" si="145"/>
        <v>#DIV/0!</v>
      </c>
      <c r="BX171" t="s">
        <v>412</v>
      </c>
      <c r="BY171" t="s">
        <v>412</v>
      </c>
      <c r="BZ171" t="s">
        <v>412</v>
      </c>
      <c r="CA171" t="s">
        <v>412</v>
      </c>
      <c r="CB171" t="s">
        <v>412</v>
      </c>
      <c r="CC171" t="s">
        <v>412</v>
      </c>
      <c r="CD171" t="s">
        <v>412</v>
      </c>
      <c r="CE171" t="s">
        <v>412</v>
      </c>
      <c r="CF171">
        <v>253</v>
      </c>
      <c r="CG171">
        <v>1000</v>
      </c>
      <c r="CH171" t="s">
        <v>413</v>
      </c>
      <c r="CI171">
        <v>1110.1500000000001</v>
      </c>
      <c r="CJ171">
        <v>1175.8634999999999</v>
      </c>
      <c r="CK171">
        <v>1152.67</v>
      </c>
      <c r="CL171">
        <v>1.3005735999999999E-4</v>
      </c>
      <c r="CM171">
        <v>6.5004835999999994E-4</v>
      </c>
      <c r="CN171">
        <v>4.7597999359999997E-2</v>
      </c>
      <c r="CO171">
        <v>5.5000000000000003E-4</v>
      </c>
      <c r="CP171">
        <f t="shared" si="146"/>
        <v>1199.99875</v>
      </c>
      <c r="CQ171">
        <f t="shared" si="147"/>
        <v>1009.5107250000001</v>
      </c>
      <c r="CR171">
        <f t="shared" si="148"/>
        <v>0.84125981381230619</v>
      </c>
      <c r="CS171">
        <f t="shared" si="149"/>
        <v>0.16203144065775071</v>
      </c>
      <c r="CT171">
        <v>6</v>
      </c>
      <c r="CU171">
        <v>0.5</v>
      </c>
      <c r="CV171" t="s">
        <v>414</v>
      </c>
      <c r="CW171">
        <v>2</v>
      </c>
      <c r="CX171" t="b">
        <v>1</v>
      </c>
      <c r="CY171">
        <v>1658151627.6875</v>
      </c>
      <c r="CZ171">
        <v>1009.70625</v>
      </c>
      <c r="DA171">
        <v>1029.95625</v>
      </c>
      <c r="DB171">
        <v>33.015187500000003</v>
      </c>
      <c r="DC171">
        <v>31.394175000000001</v>
      </c>
      <c r="DD171">
        <v>1012.5275</v>
      </c>
      <c r="DE171">
        <v>32.505512499999988</v>
      </c>
      <c r="DF171">
        <v>650.26662499999998</v>
      </c>
      <c r="DG171">
        <v>101.22387500000001</v>
      </c>
      <c r="DH171">
        <v>9.9879962500000002E-2</v>
      </c>
      <c r="DI171">
        <v>32.562912500000003</v>
      </c>
      <c r="DJ171">
        <v>999.9</v>
      </c>
      <c r="DK171">
        <v>32.466187499999997</v>
      </c>
      <c r="DL171">
        <v>0</v>
      </c>
      <c r="DM171">
        <v>0</v>
      </c>
      <c r="DN171">
        <v>9014.61</v>
      </c>
      <c r="DO171">
        <v>0</v>
      </c>
      <c r="DP171">
        <v>0.24682799999999999</v>
      </c>
      <c r="DQ171">
        <v>-20.2495625</v>
      </c>
      <c r="DR171">
        <v>1044.17875</v>
      </c>
      <c r="DS171">
        <v>1063.3399999999999</v>
      </c>
      <c r="DT171">
        <v>1.6210262499999999</v>
      </c>
      <c r="DU171">
        <v>1029.95625</v>
      </c>
      <c r="DV171">
        <v>31.394175000000001</v>
      </c>
      <c r="DW171">
        <v>3.3419249999999998</v>
      </c>
      <c r="DX171">
        <v>3.1778387499999998</v>
      </c>
      <c r="DY171">
        <v>25.837387499999998</v>
      </c>
      <c r="DZ171">
        <v>24.990287500000001</v>
      </c>
      <c r="EA171">
        <v>1199.99875</v>
      </c>
      <c r="EB171">
        <v>0.95800437500000002</v>
      </c>
      <c r="EC171">
        <v>4.1995362499999987E-2</v>
      </c>
      <c r="ED171">
        <v>0</v>
      </c>
      <c r="EE171">
        <v>2.6660624999999998</v>
      </c>
      <c r="EF171">
        <v>0</v>
      </c>
      <c r="EG171">
        <v>11477.1</v>
      </c>
      <c r="EH171">
        <v>9554.9724999999999</v>
      </c>
      <c r="EI171">
        <v>46.640500000000003</v>
      </c>
      <c r="EJ171">
        <v>48.827749999999988</v>
      </c>
      <c r="EK171">
        <v>48.061999999999998</v>
      </c>
      <c r="EL171">
        <v>47.085624999999993</v>
      </c>
      <c r="EM171">
        <v>46.304250000000003</v>
      </c>
      <c r="EN171">
        <v>1149.60625</v>
      </c>
      <c r="EO171">
        <v>50.392499999999998</v>
      </c>
      <c r="EP171">
        <v>0</v>
      </c>
      <c r="EQ171">
        <v>594136.90000009537</v>
      </c>
      <c r="ER171">
        <v>0</v>
      </c>
      <c r="ES171">
        <v>2.6260880000000002</v>
      </c>
      <c r="ET171">
        <v>1.16350768560629</v>
      </c>
      <c r="EU171">
        <v>-32.300000178515504</v>
      </c>
      <c r="EV171">
        <v>11481.812</v>
      </c>
      <c r="EW171">
        <v>15</v>
      </c>
      <c r="EX171">
        <v>1658144494.0999999</v>
      </c>
      <c r="EY171" t="s">
        <v>415</v>
      </c>
      <c r="EZ171">
        <v>1658144494.0999999</v>
      </c>
      <c r="FA171">
        <v>1658144488.0999999</v>
      </c>
      <c r="FB171">
        <v>9</v>
      </c>
      <c r="FC171">
        <v>-0.39</v>
      </c>
      <c r="FD171">
        <v>0.129</v>
      </c>
      <c r="FE171">
        <v>-1.6950000000000001</v>
      </c>
      <c r="FF171">
        <v>0.501</v>
      </c>
      <c r="FG171">
        <v>420</v>
      </c>
      <c r="FH171">
        <v>31</v>
      </c>
      <c r="FI171">
        <v>0.32</v>
      </c>
      <c r="FJ171">
        <v>0.13</v>
      </c>
      <c r="FK171">
        <v>-20.201229268292678</v>
      </c>
      <c r="FL171">
        <v>-0.42223693379788241</v>
      </c>
      <c r="FM171">
        <v>0.1067117344312153</v>
      </c>
      <c r="FN171">
        <v>1</v>
      </c>
      <c r="FO171">
        <v>2.5842911764705878</v>
      </c>
      <c r="FP171">
        <v>0.89182734969099475</v>
      </c>
      <c r="FQ171">
        <v>0.2251848774669214</v>
      </c>
      <c r="FR171">
        <v>1</v>
      </c>
      <c r="FS171">
        <v>1.613040731707317</v>
      </c>
      <c r="FT171">
        <v>4.1248641114979799E-2</v>
      </c>
      <c r="FU171">
        <v>4.6519659574724304E-3</v>
      </c>
      <c r="FV171">
        <v>1</v>
      </c>
      <c r="FW171">
        <v>3</v>
      </c>
      <c r="FX171">
        <v>3</v>
      </c>
      <c r="FY171" t="s">
        <v>416</v>
      </c>
      <c r="FZ171">
        <v>3.3719899999999998</v>
      </c>
      <c r="GA171">
        <v>2.89385</v>
      </c>
      <c r="GB171">
        <v>0.184061</v>
      </c>
      <c r="GC171">
        <v>0.188611</v>
      </c>
      <c r="GD171">
        <v>0.13844300000000001</v>
      </c>
      <c r="GE171">
        <v>0.13670099999999999</v>
      </c>
      <c r="GF171">
        <v>28327.3</v>
      </c>
      <c r="GG171">
        <v>24490.3</v>
      </c>
      <c r="GH171">
        <v>31023</v>
      </c>
      <c r="GI171">
        <v>28121.1</v>
      </c>
      <c r="GJ171">
        <v>35199.699999999997</v>
      </c>
      <c r="GK171">
        <v>34251.300000000003</v>
      </c>
      <c r="GL171">
        <v>40430.5</v>
      </c>
      <c r="GM171">
        <v>39191.9</v>
      </c>
      <c r="GN171">
        <v>2.2097000000000002</v>
      </c>
      <c r="GO171">
        <v>1.66567</v>
      </c>
      <c r="GP171">
        <v>0</v>
      </c>
      <c r="GQ171">
        <v>9.7453600000000001E-2</v>
      </c>
      <c r="GR171">
        <v>999.9</v>
      </c>
      <c r="GS171">
        <v>30.883700000000001</v>
      </c>
      <c r="GT171">
        <v>66.599999999999994</v>
      </c>
      <c r="GU171">
        <v>34.6</v>
      </c>
      <c r="GV171">
        <v>36.346899999999998</v>
      </c>
      <c r="GW171">
        <v>50.84</v>
      </c>
      <c r="GX171">
        <v>44.591299999999997</v>
      </c>
      <c r="GY171">
        <v>1</v>
      </c>
      <c r="GZ171">
        <v>0.41150900000000001</v>
      </c>
      <c r="HA171">
        <v>0.69404100000000002</v>
      </c>
      <c r="HB171">
        <v>20.212499999999999</v>
      </c>
      <c r="HC171">
        <v>5.2134</v>
      </c>
      <c r="HD171">
        <v>11.9688</v>
      </c>
      <c r="HE171">
        <v>4.9908999999999999</v>
      </c>
      <c r="HF171">
        <v>3.2925</v>
      </c>
      <c r="HG171">
        <v>7861.8</v>
      </c>
      <c r="HH171">
        <v>9999</v>
      </c>
      <c r="HI171">
        <v>9999</v>
      </c>
      <c r="HJ171">
        <v>922</v>
      </c>
      <c r="HK171">
        <v>4.9712399999999999</v>
      </c>
      <c r="HL171">
        <v>1.87384</v>
      </c>
      <c r="HM171">
        <v>1.87012</v>
      </c>
      <c r="HN171">
        <v>1.8696600000000001</v>
      </c>
      <c r="HO171">
        <v>1.8744000000000001</v>
      </c>
      <c r="HP171">
        <v>1.87103</v>
      </c>
      <c r="HQ171">
        <v>1.86653</v>
      </c>
      <c r="HR171">
        <v>1.87764</v>
      </c>
      <c r="HS171">
        <v>0</v>
      </c>
      <c r="HT171">
        <v>0</v>
      </c>
      <c r="HU171">
        <v>0</v>
      </c>
      <c r="HV171">
        <v>0</v>
      </c>
      <c r="HW171" t="s">
        <v>417</v>
      </c>
      <c r="HX171" t="s">
        <v>418</v>
      </c>
      <c r="HY171" t="s">
        <v>419</v>
      </c>
      <c r="HZ171" t="s">
        <v>419</v>
      </c>
      <c r="IA171" t="s">
        <v>419</v>
      </c>
      <c r="IB171" t="s">
        <v>419</v>
      </c>
      <c r="IC171">
        <v>0</v>
      </c>
      <c r="ID171">
        <v>100</v>
      </c>
      <c r="IE171">
        <v>100</v>
      </c>
      <c r="IF171">
        <v>-2.83</v>
      </c>
      <c r="IG171">
        <v>0.50980000000000003</v>
      </c>
      <c r="IH171">
        <v>-1.5492032321761531</v>
      </c>
      <c r="II171">
        <v>1.7196870422270779E-5</v>
      </c>
      <c r="IJ171">
        <v>-2.1741833173098589E-6</v>
      </c>
      <c r="IK171">
        <v>9.0595066644434051E-10</v>
      </c>
      <c r="IL171">
        <v>-9.5844304854189682E-2</v>
      </c>
      <c r="IM171">
        <v>-1.2435942757381079E-3</v>
      </c>
      <c r="IN171">
        <v>8.3241555849602686E-4</v>
      </c>
      <c r="IO171">
        <v>-6.8006265696850886E-6</v>
      </c>
      <c r="IP171">
        <v>17</v>
      </c>
      <c r="IQ171">
        <v>2050</v>
      </c>
      <c r="IR171">
        <v>3</v>
      </c>
      <c r="IS171">
        <v>34</v>
      </c>
      <c r="IT171">
        <v>118.9</v>
      </c>
      <c r="IU171">
        <v>119</v>
      </c>
      <c r="IV171">
        <v>2.2192400000000001</v>
      </c>
      <c r="IW171">
        <v>2.5268600000000001</v>
      </c>
      <c r="IX171">
        <v>1.49902</v>
      </c>
      <c r="IY171">
        <v>2.3034699999999999</v>
      </c>
      <c r="IZ171">
        <v>1.69678</v>
      </c>
      <c r="JA171">
        <v>2.3034699999999999</v>
      </c>
      <c r="JB171">
        <v>38.969299999999997</v>
      </c>
      <c r="JC171">
        <v>14.9201</v>
      </c>
      <c r="JD171">
        <v>18</v>
      </c>
      <c r="JE171">
        <v>589.63300000000004</v>
      </c>
      <c r="JF171">
        <v>320.74599999999998</v>
      </c>
      <c r="JG171">
        <v>30.001200000000001</v>
      </c>
      <c r="JH171">
        <v>32.820300000000003</v>
      </c>
      <c r="JI171">
        <v>30.000900000000001</v>
      </c>
      <c r="JJ171">
        <v>32.620699999999999</v>
      </c>
      <c r="JK171">
        <v>32.605800000000002</v>
      </c>
      <c r="JL171">
        <v>44.488900000000001</v>
      </c>
      <c r="JM171">
        <v>21.4512</v>
      </c>
      <c r="JN171">
        <v>100</v>
      </c>
      <c r="JO171">
        <v>30</v>
      </c>
      <c r="JP171">
        <v>1043.58</v>
      </c>
      <c r="JQ171">
        <v>31.3583</v>
      </c>
      <c r="JR171">
        <v>98.852099999999993</v>
      </c>
      <c r="JS171">
        <v>98.708399999999997</v>
      </c>
    </row>
    <row r="172" spans="1:279" x14ac:dyDescent="0.2">
      <c r="A172">
        <v>157</v>
      </c>
      <c r="B172">
        <v>1658151634</v>
      </c>
      <c r="C172">
        <v>623</v>
      </c>
      <c r="D172" t="s">
        <v>732</v>
      </c>
      <c r="E172" t="s">
        <v>733</v>
      </c>
      <c r="F172">
        <v>4</v>
      </c>
      <c r="G172">
        <v>1658151632</v>
      </c>
      <c r="H172">
        <f t="shared" si="100"/>
        <v>1.821810415414583E-3</v>
      </c>
      <c r="I172">
        <f t="shared" si="101"/>
        <v>1.8218104154145831</v>
      </c>
      <c r="J172">
        <f t="shared" si="102"/>
        <v>10.457703828184352</v>
      </c>
      <c r="K172">
        <f t="shared" si="103"/>
        <v>1016.804285714286</v>
      </c>
      <c r="L172">
        <f t="shared" si="104"/>
        <v>846.31874250956093</v>
      </c>
      <c r="M172">
        <f t="shared" si="105"/>
        <v>85.75348742291483</v>
      </c>
      <c r="N172">
        <f t="shared" si="106"/>
        <v>103.02798360344819</v>
      </c>
      <c r="O172">
        <f t="shared" si="107"/>
        <v>0.11635000864764557</v>
      </c>
      <c r="P172">
        <f t="shared" si="108"/>
        <v>2.7679191266587475</v>
      </c>
      <c r="Q172">
        <f t="shared" si="109"/>
        <v>0.11369966320558085</v>
      </c>
      <c r="R172">
        <f t="shared" si="110"/>
        <v>7.1295384164021813E-2</v>
      </c>
      <c r="S172">
        <f t="shared" si="111"/>
        <v>194.43074100000001</v>
      </c>
      <c r="T172">
        <f t="shared" si="112"/>
        <v>33.272879854704172</v>
      </c>
      <c r="U172">
        <f t="shared" si="113"/>
        <v>32.467857142857142</v>
      </c>
      <c r="V172">
        <f t="shared" si="114"/>
        <v>4.9029990849255896</v>
      </c>
      <c r="W172">
        <f t="shared" si="115"/>
        <v>67.856111889349208</v>
      </c>
      <c r="X172">
        <f t="shared" si="116"/>
        <v>3.3455466659469062</v>
      </c>
      <c r="Y172">
        <f t="shared" si="117"/>
        <v>4.9303542050897091</v>
      </c>
      <c r="Z172">
        <f t="shared" si="118"/>
        <v>1.5574524189786834</v>
      </c>
      <c r="AA172">
        <f t="shared" si="119"/>
        <v>-80.341839319783105</v>
      </c>
      <c r="AB172">
        <f t="shared" si="120"/>
        <v>14.724150778443381</v>
      </c>
      <c r="AC172">
        <f t="shared" si="121"/>
        <v>1.2125371221807901</v>
      </c>
      <c r="AD172">
        <f t="shared" si="122"/>
        <v>130.02558958084106</v>
      </c>
      <c r="AE172">
        <f t="shared" si="123"/>
        <v>20.255032926889264</v>
      </c>
      <c r="AF172">
        <f t="shared" si="124"/>
        <v>1.8204837421287166</v>
      </c>
      <c r="AG172">
        <f t="shared" si="125"/>
        <v>10.457703828184352</v>
      </c>
      <c r="AH172">
        <v>1070.7827897624079</v>
      </c>
      <c r="AI172">
        <v>1054.1166666666661</v>
      </c>
      <c r="AJ172">
        <v>1.725820808809361</v>
      </c>
      <c r="AK172">
        <v>63.439053204931277</v>
      </c>
      <c r="AL172">
        <f t="shared" si="126"/>
        <v>1.8218104154145831</v>
      </c>
      <c r="AM172">
        <v>31.393616830491428</v>
      </c>
      <c r="AN172">
        <v>33.018869696969688</v>
      </c>
      <c r="AO172">
        <v>1.8716878169686439E-5</v>
      </c>
      <c r="AP172">
        <v>87.696171181003294</v>
      </c>
      <c r="AQ172">
        <v>96</v>
      </c>
      <c r="AR172">
        <v>15</v>
      </c>
      <c r="AS172">
        <f t="shared" si="127"/>
        <v>1</v>
      </c>
      <c r="AT172">
        <f t="shared" si="128"/>
        <v>0</v>
      </c>
      <c r="AU172">
        <f t="shared" si="129"/>
        <v>47412.422600034522</v>
      </c>
      <c r="AV172" t="s">
        <v>412</v>
      </c>
      <c r="AW172" t="s">
        <v>412</v>
      </c>
      <c r="AX172">
        <v>0</v>
      </c>
      <c r="AY172">
        <v>0</v>
      </c>
      <c r="AZ172" t="e">
        <f t="shared" si="130"/>
        <v>#DIV/0!</v>
      </c>
      <c r="BA172">
        <v>0</v>
      </c>
      <c r="BB172" t="s">
        <v>412</v>
      </c>
      <c r="BC172" t="s">
        <v>412</v>
      </c>
      <c r="BD172">
        <v>0</v>
      </c>
      <c r="BE172">
        <v>0</v>
      </c>
      <c r="BF172" t="e">
        <f t="shared" si="131"/>
        <v>#DIV/0!</v>
      </c>
      <c r="BG172">
        <v>0.5</v>
      </c>
      <c r="BH172">
        <f t="shared" si="132"/>
        <v>1009.4757000000001</v>
      </c>
      <c r="BI172">
        <f t="shared" si="133"/>
        <v>10.457703828184352</v>
      </c>
      <c r="BJ172" t="e">
        <f t="shared" si="134"/>
        <v>#DIV/0!</v>
      </c>
      <c r="BK172">
        <f t="shared" si="135"/>
        <v>1.0359539935616431E-2</v>
      </c>
      <c r="BL172" t="e">
        <f t="shared" si="136"/>
        <v>#DIV/0!</v>
      </c>
      <c r="BM172" t="e">
        <f t="shared" si="137"/>
        <v>#DIV/0!</v>
      </c>
      <c r="BN172" t="s">
        <v>412</v>
      </c>
      <c r="BO172">
        <v>0</v>
      </c>
      <c r="BP172" t="e">
        <f t="shared" si="138"/>
        <v>#DIV/0!</v>
      </c>
      <c r="BQ172" t="e">
        <f t="shared" si="139"/>
        <v>#DIV/0!</v>
      </c>
      <c r="BR172" t="e">
        <f t="shared" si="140"/>
        <v>#DIV/0!</v>
      </c>
      <c r="BS172" t="e">
        <f t="shared" si="141"/>
        <v>#DIV/0!</v>
      </c>
      <c r="BT172" t="e">
        <f t="shared" si="142"/>
        <v>#DIV/0!</v>
      </c>
      <c r="BU172" t="e">
        <f t="shared" si="143"/>
        <v>#DIV/0!</v>
      </c>
      <c r="BV172" t="e">
        <f t="shared" si="144"/>
        <v>#DIV/0!</v>
      </c>
      <c r="BW172" t="e">
        <f t="shared" si="145"/>
        <v>#DIV/0!</v>
      </c>
      <c r="BX172" t="s">
        <v>412</v>
      </c>
      <c r="BY172" t="s">
        <v>412</v>
      </c>
      <c r="BZ172" t="s">
        <v>412</v>
      </c>
      <c r="CA172" t="s">
        <v>412</v>
      </c>
      <c r="CB172" t="s">
        <v>412</v>
      </c>
      <c r="CC172" t="s">
        <v>412</v>
      </c>
      <c r="CD172" t="s">
        <v>412</v>
      </c>
      <c r="CE172" t="s">
        <v>412</v>
      </c>
      <c r="CF172">
        <v>253</v>
      </c>
      <c r="CG172">
        <v>1000</v>
      </c>
      <c r="CH172" t="s">
        <v>413</v>
      </c>
      <c r="CI172">
        <v>1110.1500000000001</v>
      </c>
      <c r="CJ172">
        <v>1175.8634999999999</v>
      </c>
      <c r="CK172">
        <v>1152.67</v>
      </c>
      <c r="CL172">
        <v>1.3005735999999999E-4</v>
      </c>
      <c r="CM172">
        <v>6.5004835999999994E-4</v>
      </c>
      <c r="CN172">
        <v>4.7597999359999997E-2</v>
      </c>
      <c r="CO172">
        <v>5.5000000000000003E-4</v>
      </c>
      <c r="CP172">
        <f t="shared" si="146"/>
        <v>1199.957142857143</v>
      </c>
      <c r="CQ172">
        <f t="shared" si="147"/>
        <v>1009.4757000000001</v>
      </c>
      <c r="CR172">
        <f t="shared" si="148"/>
        <v>0.84125979499267822</v>
      </c>
      <c r="CS172">
        <f t="shared" si="149"/>
        <v>0.16203140433586913</v>
      </c>
      <c r="CT172">
        <v>6</v>
      </c>
      <c r="CU172">
        <v>0.5</v>
      </c>
      <c r="CV172" t="s">
        <v>414</v>
      </c>
      <c r="CW172">
        <v>2</v>
      </c>
      <c r="CX172" t="b">
        <v>1</v>
      </c>
      <c r="CY172">
        <v>1658151632</v>
      </c>
      <c r="CZ172">
        <v>1016.804285714286</v>
      </c>
      <c r="DA172">
        <v>1037.2</v>
      </c>
      <c r="DB172">
        <v>33.017885714285718</v>
      </c>
      <c r="DC172">
        <v>31.393714285714289</v>
      </c>
      <c r="DD172">
        <v>1019.634285714286</v>
      </c>
      <c r="DE172">
        <v>32.508099999999999</v>
      </c>
      <c r="DF172">
        <v>650.31628571428575</v>
      </c>
      <c r="DG172">
        <v>101.2252857142857</v>
      </c>
      <c r="DH172">
        <v>9.9998857142857153E-2</v>
      </c>
      <c r="DI172">
        <v>32.56652857142857</v>
      </c>
      <c r="DJ172">
        <v>999.89999999999986</v>
      </c>
      <c r="DK172">
        <v>32.467857142857142</v>
      </c>
      <c r="DL172">
        <v>0</v>
      </c>
      <c r="DM172">
        <v>0</v>
      </c>
      <c r="DN172">
        <v>8995.6257142857139</v>
      </c>
      <c r="DO172">
        <v>0</v>
      </c>
      <c r="DP172">
        <v>0.2403632857142857</v>
      </c>
      <c r="DQ172">
        <v>-20.39508571428572</v>
      </c>
      <c r="DR172">
        <v>1051.5214285714289</v>
      </c>
      <c r="DS172">
        <v>1070.8142857142859</v>
      </c>
      <c r="DT172">
        <v>1.62416</v>
      </c>
      <c r="DU172">
        <v>1037.2</v>
      </c>
      <c r="DV172">
        <v>31.393714285714289</v>
      </c>
      <c r="DW172">
        <v>3.3422428571428568</v>
      </c>
      <c r="DX172">
        <v>3.1778371428571428</v>
      </c>
      <c r="DY172">
        <v>25.83898571428572</v>
      </c>
      <c r="DZ172">
        <v>24.990285714285712</v>
      </c>
      <c r="EA172">
        <v>1199.957142857143</v>
      </c>
      <c r="EB172">
        <v>0.95800457142857132</v>
      </c>
      <c r="EC172">
        <v>4.1995171428571419E-2</v>
      </c>
      <c r="ED172">
        <v>0</v>
      </c>
      <c r="EE172">
        <v>2.6358857142857142</v>
      </c>
      <c r="EF172">
        <v>0</v>
      </c>
      <c r="EG172">
        <v>11475.38571428571</v>
      </c>
      <c r="EH172">
        <v>9554.6671428571426</v>
      </c>
      <c r="EI172">
        <v>46.633857142857153</v>
      </c>
      <c r="EJ172">
        <v>48.857000000000014</v>
      </c>
      <c r="EK172">
        <v>48.061999999999998</v>
      </c>
      <c r="EL172">
        <v>47.089000000000013</v>
      </c>
      <c r="EM172">
        <v>46.311999999999998</v>
      </c>
      <c r="EN172">
        <v>1149.5671428571429</v>
      </c>
      <c r="EO172">
        <v>50.389999999999993</v>
      </c>
      <c r="EP172">
        <v>0</v>
      </c>
      <c r="EQ172">
        <v>594141.10000014305</v>
      </c>
      <c r="ER172">
        <v>0</v>
      </c>
      <c r="ES172">
        <v>2.6375384615384609</v>
      </c>
      <c r="ET172">
        <v>1.010181187376602</v>
      </c>
      <c r="EU172">
        <v>-43.709401954993979</v>
      </c>
      <c r="EV172">
        <v>11479.696153846149</v>
      </c>
      <c r="EW172">
        <v>15</v>
      </c>
      <c r="EX172">
        <v>1658144494.0999999</v>
      </c>
      <c r="EY172" t="s">
        <v>415</v>
      </c>
      <c r="EZ172">
        <v>1658144494.0999999</v>
      </c>
      <c r="FA172">
        <v>1658144488.0999999</v>
      </c>
      <c r="FB172">
        <v>9</v>
      </c>
      <c r="FC172">
        <v>-0.39</v>
      </c>
      <c r="FD172">
        <v>0.129</v>
      </c>
      <c r="FE172">
        <v>-1.6950000000000001</v>
      </c>
      <c r="FF172">
        <v>0.501</v>
      </c>
      <c r="FG172">
        <v>420</v>
      </c>
      <c r="FH172">
        <v>31</v>
      </c>
      <c r="FI172">
        <v>0.32</v>
      </c>
      <c r="FJ172">
        <v>0.13</v>
      </c>
      <c r="FK172">
        <v>-20.23036585365854</v>
      </c>
      <c r="FL172">
        <v>-0.87605435540067489</v>
      </c>
      <c r="FM172">
        <v>0.12894151370283569</v>
      </c>
      <c r="FN172">
        <v>0</v>
      </c>
      <c r="FO172">
        <v>2.6241852941176469</v>
      </c>
      <c r="FP172">
        <v>0.51496256678044661</v>
      </c>
      <c r="FQ172">
        <v>0.2181593510047091</v>
      </c>
      <c r="FR172">
        <v>1</v>
      </c>
      <c r="FS172">
        <v>1.6156929268292679</v>
      </c>
      <c r="FT172">
        <v>5.8588222996513797E-2</v>
      </c>
      <c r="FU172">
        <v>5.8976656166955894E-3</v>
      </c>
      <c r="FV172">
        <v>1</v>
      </c>
      <c r="FW172">
        <v>2</v>
      </c>
      <c r="FX172">
        <v>3</v>
      </c>
      <c r="FY172" t="s">
        <v>428</v>
      </c>
      <c r="FZ172">
        <v>3.3718300000000001</v>
      </c>
      <c r="GA172">
        <v>2.8935300000000002</v>
      </c>
      <c r="GB172">
        <v>0.18484</v>
      </c>
      <c r="GC172">
        <v>0.189413</v>
      </c>
      <c r="GD172">
        <v>0.13844899999999999</v>
      </c>
      <c r="GE172">
        <v>0.13670299999999999</v>
      </c>
      <c r="GF172">
        <v>28299.4</v>
      </c>
      <c r="GG172">
        <v>24465.599999999999</v>
      </c>
      <c r="GH172">
        <v>31022.2</v>
      </c>
      <c r="GI172">
        <v>28120.6</v>
      </c>
      <c r="GJ172">
        <v>35198.300000000003</v>
      </c>
      <c r="GK172">
        <v>34250.400000000001</v>
      </c>
      <c r="GL172">
        <v>40429.1</v>
      </c>
      <c r="GM172">
        <v>39190.9</v>
      </c>
      <c r="GN172">
        <v>2.2097199999999999</v>
      </c>
      <c r="GO172">
        <v>1.6656</v>
      </c>
      <c r="GP172">
        <v>0</v>
      </c>
      <c r="GQ172">
        <v>9.7475900000000004E-2</v>
      </c>
      <c r="GR172">
        <v>999.9</v>
      </c>
      <c r="GS172">
        <v>30.8918</v>
      </c>
      <c r="GT172">
        <v>66.599999999999994</v>
      </c>
      <c r="GU172">
        <v>34.6</v>
      </c>
      <c r="GV172">
        <v>36.346299999999999</v>
      </c>
      <c r="GW172">
        <v>51.08</v>
      </c>
      <c r="GX172">
        <v>45.1402</v>
      </c>
      <c r="GY172">
        <v>1</v>
      </c>
      <c r="GZ172">
        <v>0.412269</v>
      </c>
      <c r="HA172">
        <v>0.69845599999999997</v>
      </c>
      <c r="HB172">
        <v>20.212399999999999</v>
      </c>
      <c r="HC172">
        <v>5.2134</v>
      </c>
      <c r="HD172">
        <v>11.9688</v>
      </c>
      <c r="HE172">
        <v>4.9912000000000001</v>
      </c>
      <c r="HF172">
        <v>3.2925</v>
      </c>
      <c r="HG172">
        <v>7861.8</v>
      </c>
      <c r="HH172">
        <v>9999</v>
      </c>
      <c r="HI172">
        <v>9999</v>
      </c>
      <c r="HJ172">
        <v>922</v>
      </c>
      <c r="HK172">
        <v>4.9712500000000004</v>
      </c>
      <c r="HL172">
        <v>1.87384</v>
      </c>
      <c r="HM172">
        <v>1.87012</v>
      </c>
      <c r="HN172">
        <v>1.8696600000000001</v>
      </c>
      <c r="HO172">
        <v>1.87439</v>
      </c>
      <c r="HP172">
        <v>1.87103</v>
      </c>
      <c r="HQ172">
        <v>1.8665099999999999</v>
      </c>
      <c r="HR172">
        <v>1.8775999999999999</v>
      </c>
      <c r="HS172">
        <v>0</v>
      </c>
      <c r="HT172">
        <v>0</v>
      </c>
      <c r="HU172">
        <v>0</v>
      </c>
      <c r="HV172">
        <v>0</v>
      </c>
      <c r="HW172" t="s">
        <v>417</v>
      </c>
      <c r="HX172" t="s">
        <v>418</v>
      </c>
      <c r="HY172" t="s">
        <v>419</v>
      </c>
      <c r="HZ172" t="s">
        <v>419</v>
      </c>
      <c r="IA172" t="s">
        <v>419</v>
      </c>
      <c r="IB172" t="s">
        <v>419</v>
      </c>
      <c r="IC172">
        <v>0</v>
      </c>
      <c r="ID172">
        <v>100</v>
      </c>
      <c r="IE172">
        <v>100</v>
      </c>
      <c r="IF172">
        <v>-2.84</v>
      </c>
      <c r="IG172">
        <v>0.50990000000000002</v>
      </c>
      <c r="IH172">
        <v>-1.5492032321761531</v>
      </c>
      <c r="II172">
        <v>1.7196870422270779E-5</v>
      </c>
      <c r="IJ172">
        <v>-2.1741833173098589E-6</v>
      </c>
      <c r="IK172">
        <v>9.0595066644434051E-10</v>
      </c>
      <c r="IL172">
        <v>-9.5844304854189682E-2</v>
      </c>
      <c r="IM172">
        <v>-1.2435942757381079E-3</v>
      </c>
      <c r="IN172">
        <v>8.3241555849602686E-4</v>
      </c>
      <c r="IO172">
        <v>-6.8006265696850886E-6</v>
      </c>
      <c r="IP172">
        <v>17</v>
      </c>
      <c r="IQ172">
        <v>2050</v>
      </c>
      <c r="IR172">
        <v>3</v>
      </c>
      <c r="IS172">
        <v>34</v>
      </c>
      <c r="IT172">
        <v>119</v>
      </c>
      <c r="IU172">
        <v>119.1</v>
      </c>
      <c r="IV172">
        <v>2.2314500000000002</v>
      </c>
      <c r="IW172">
        <v>2.5280800000000001</v>
      </c>
      <c r="IX172">
        <v>1.49902</v>
      </c>
      <c r="IY172">
        <v>2.3034699999999999</v>
      </c>
      <c r="IZ172">
        <v>1.69678</v>
      </c>
      <c r="JA172">
        <v>2.2338900000000002</v>
      </c>
      <c r="JB172">
        <v>38.969299999999997</v>
      </c>
      <c r="JC172">
        <v>14.9201</v>
      </c>
      <c r="JD172">
        <v>18</v>
      </c>
      <c r="JE172">
        <v>589.70100000000002</v>
      </c>
      <c r="JF172">
        <v>320.738</v>
      </c>
      <c r="JG172">
        <v>30.001200000000001</v>
      </c>
      <c r="JH172">
        <v>32.827199999999998</v>
      </c>
      <c r="JI172">
        <v>30.000900000000001</v>
      </c>
      <c r="JJ172">
        <v>32.625700000000002</v>
      </c>
      <c r="JK172">
        <v>32.611499999999999</v>
      </c>
      <c r="JL172">
        <v>44.720999999999997</v>
      </c>
      <c r="JM172">
        <v>21.4512</v>
      </c>
      <c r="JN172">
        <v>100</v>
      </c>
      <c r="JO172">
        <v>30</v>
      </c>
      <c r="JP172">
        <v>1050.25</v>
      </c>
      <c r="JQ172">
        <v>31.3492</v>
      </c>
      <c r="JR172">
        <v>98.849100000000007</v>
      </c>
      <c r="JS172">
        <v>98.706199999999995</v>
      </c>
    </row>
    <row r="173" spans="1:279" x14ac:dyDescent="0.2">
      <c r="A173">
        <v>158</v>
      </c>
      <c r="B173">
        <v>1658151637.5</v>
      </c>
      <c r="C173">
        <v>626.5</v>
      </c>
      <c r="D173" t="s">
        <v>734</v>
      </c>
      <c r="E173" t="s">
        <v>735</v>
      </c>
      <c r="F173">
        <v>4</v>
      </c>
      <c r="G173">
        <v>1658151635.428571</v>
      </c>
      <c r="H173">
        <f t="shared" si="100"/>
        <v>1.8267438058145356E-3</v>
      </c>
      <c r="I173">
        <f t="shared" si="101"/>
        <v>1.8267438058145355</v>
      </c>
      <c r="J173">
        <f t="shared" si="102"/>
        <v>10.460880753181987</v>
      </c>
      <c r="K173">
        <f t="shared" si="103"/>
        <v>1022.59</v>
      </c>
      <c r="L173">
        <f t="shared" si="104"/>
        <v>851.99689373964281</v>
      </c>
      <c r="M173">
        <f t="shared" si="105"/>
        <v>86.328246285119462</v>
      </c>
      <c r="N173">
        <f t="shared" si="106"/>
        <v>103.6135249052643</v>
      </c>
      <c r="O173">
        <f t="shared" si="107"/>
        <v>0.11645265948796253</v>
      </c>
      <c r="P173">
        <f t="shared" si="108"/>
        <v>2.7685483836692248</v>
      </c>
      <c r="Q173">
        <f t="shared" si="109"/>
        <v>0.11379828150864589</v>
      </c>
      <c r="R173">
        <f t="shared" si="110"/>
        <v>7.1357372043531417E-2</v>
      </c>
      <c r="S173">
        <f t="shared" si="111"/>
        <v>194.43005699999998</v>
      </c>
      <c r="T173">
        <f t="shared" si="112"/>
        <v>33.274793083361864</v>
      </c>
      <c r="U173">
        <f t="shared" si="113"/>
        <v>32.479414285714277</v>
      </c>
      <c r="V173">
        <f t="shared" si="114"/>
        <v>4.9061962780655737</v>
      </c>
      <c r="W173">
        <f t="shared" si="115"/>
        <v>67.850610835233439</v>
      </c>
      <c r="X173">
        <f t="shared" si="116"/>
        <v>3.3459192995466842</v>
      </c>
      <c r="Y173">
        <f t="shared" si="117"/>
        <v>4.9313031354600811</v>
      </c>
      <c r="Z173">
        <f t="shared" si="118"/>
        <v>1.5602769785188895</v>
      </c>
      <c r="AA173">
        <f t="shared" si="119"/>
        <v>-80.559401836421017</v>
      </c>
      <c r="AB173">
        <f t="shared" si="120"/>
        <v>13.512111745393467</v>
      </c>
      <c r="AC173">
        <f t="shared" si="121"/>
        <v>1.1125542969693316</v>
      </c>
      <c r="AD173">
        <f t="shared" si="122"/>
        <v>128.49532120594176</v>
      </c>
      <c r="AE173">
        <f t="shared" si="123"/>
        <v>20.267529934149803</v>
      </c>
      <c r="AF173">
        <f t="shared" si="124"/>
        <v>1.8236058055989943</v>
      </c>
      <c r="AG173">
        <f t="shared" si="125"/>
        <v>10.460880753181987</v>
      </c>
      <c r="AH173">
        <v>1076.933482624579</v>
      </c>
      <c r="AI173">
        <v>1060.2282424242419</v>
      </c>
      <c r="AJ173">
        <v>1.734816921138338</v>
      </c>
      <c r="AK173">
        <v>63.439053204931277</v>
      </c>
      <c r="AL173">
        <f t="shared" si="126"/>
        <v>1.8267438058145355</v>
      </c>
      <c r="AM173">
        <v>31.394519531740681</v>
      </c>
      <c r="AN173">
        <v>33.023983030303043</v>
      </c>
      <c r="AO173">
        <v>7.5228043591072706E-5</v>
      </c>
      <c r="AP173">
        <v>87.696171181003294</v>
      </c>
      <c r="AQ173">
        <v>96</v>
      </c>
      <c r="AR173">
        <v>15</v>
      </c>
      <c r="AS173">
        <f t="shared" si="127"/>
        <v>1</v>
      </c>
      <c r="AT173">
        <f t="shared" si="128"/>
        <v>0</v>
      </c>
      <c r="AU173">
        <f t="shared" si="129"/>
        <v>47429.229938806311</v>
      </c>
      <c r="AV173" t="s">
        <v>412</v>
      </c>
      <c r="AW173" t="s">
        <v>412</v>
      </c>
      <c r="AX173">
        <v>0</v>
      </c>
      <c r="AY173">
        <v>0</v>
      </c>
      <c r="AZ173" t="e">
        <f t="shared" si="130"/>
        <v>#DIV/0!</v>
      </c>
      <c r="BA173">
        <v>0</v>
      </c>
      <c r="BB173" t="s">
        <v>412</v>
      </c>
      <c r="BC173" t="s">
        <v>412</v>
      </c>
      <c r="BD173">
        <v>0</v>
      </c>
      <c r="BE173">
        <v>0</v>
      </c>
      <c r="BF173" t="e">
        <f t="shared" si="131"/>
        <v>#DIV/0!</v>
      </c>
      <c r="BG173">
        <v>0.5</v>
      </c>
      <c r="BH173">
        <f t="shared" si="132"/>
        <v>1009.4720999999998</v>
      </c>
      <c r="BI173">
        <f t="shared" si="133"/>
        <v>10.460880753181987</v>
      </c>
      <c r="BJ173" t="e">
        <f t="shared" si="134"/>
        <v>#DIV/0!</v>
      </c>
      <c r="BK173">
        <f t="shared" si="135"/>
        <v>1.0362723995226801E-2</v>
      </c>
      <c r="BL173" t="e">
        <f t="shared" si="136"/>
        <v>#DIV/0!</v>
      </c>
      <c r="BM173" t="e">
        <f t="shared" si="137"/>
        <v>#DIV/0!</v>
      </c>
      <c r="BN173" t="s">
        <v>412</v>
      </c>
      <c r="BO173">
        <v>0</v>
      </c>
      <c r="BP173" t="e">
        <f t="shared" si="138"/>
        <v>#DIV/0!</v>
      </c>
      <c r="BQ173" t="e">
        <f t="shared" si="139"/>
        <v>#DIV/0!</v>
      </c>
      <c r="BR173" t="e">
        <f t="shared" si="140"/>
        <v>#DIV/0!</v>
      </c>
      <c r="BS173" t="e">
        <f t="shared" si="141"/>
        <v>#DIV/0!</v>
      </c>
      <c r="BT173" t="e">
        <f t="shared" si="142"/>
        <v>#DIV/0!</v>
      </c>
      <c r="BU173" t="e">
        <f t="shared" si="143"/>
        <v>#DIV/0!</v>
      </c>
      <c r="BV173" t="e">
        <f t="shared" si="144"/>
        <v>#DIV/0!</v>
      </c>
      <c r="BW173" t="e">
        <f t="shared" si="145"/>
        <v>#DIV/0!</v>
      </c>
      <c r="BX173" t="s">
        <v>412</v>
      </c>
      <c r="BY173" t="s">
        <v>412</v>
      </c>
      <c r="BZ173" t="s">
        <v>412</v>
      </c>
      <c r="CA173" t="s">
        <v>412</v>
      </c>
      <c r="CB173" t="s">
        <v>412</v>
      </c>
      <c r="CC173" t="s">
        <v>412</v>
      </c>
      <c r="CD173" t="s">
        <v>412</v>
      </c>
      <c r="CE173" t="s">
        <v>412</v>
      </c>
      <c r="CF173">
        <v>253</v>
      </c>
      <c r="CG173">
        <v>1000</v>
      </c>
      <c r="CH173" t="s">
        <v>413</v>
      </c>
      <c r="CI173">
        <v>1110.1500000000001</v>
      </c>
      <c r="CJ173">
        <v>1175.8634999999999</v>
      </c>
      <c r="CK173">
        <v>1152.67</v>
      </c>
      <c r="CL173">
        <v>1.3005735999999999E-4</v>
      </c>
      <c r="CM173">
        <v>6.5004835999999994E-4</v>
      </c>
      <c r="CN173">
        <v>4.7597999359999997E-2</v>
      </c>
      <c r="CO173">
        <v>5.5000000000000003E-4</v>
      </c>
      <c r="CP173">
        <f t="shared" si="146"/>
        <v>1199.9528571428571</v>
      </c>
      <c r="CQ173">
        <f t="shared" si="147"/>
        <v>1009.4720999999998</v>
      </c>
      <c r="CR173">
        <f t="shared" si="148"/>
        <v>0.84125979949212282</v>
      </c>
      <c r="CS173">
        <f t="shared" si="149"/>
        <v>0.1620314130197972</v>
      </c>
      <c r="CT173">
        <v>6</v>
      </c>
      <c r="CU173">
        <v>0.5</v>
      </c>
      <c r="CV173" t="s">
        <v>414</v>
      </c>
      <c r="CW173">
        <v>2</v>
      </c>
      <c r="CX173" t="b">
        <v>1</v>
      </c>
      <c r="CY173">
        <v>1658151635.428571</v>
      </c>
      <c r="CZ173">
        <v>1022.59</v>
      </c>
      <c r="DA173">
        <v>1043.011428571428</v>
      </c>
      <c r="DB173">
        <v>33.021785714285713</v>
      </c>
      <c r="DC173">
        <v>31.39471428571429</v>
      </c>
      <c r="DD173">
        <v>1025.4285714285711</v>
      </c>
      <c r="DE173">
        <v>32.511885714285718</v>
      </c>
      <c r="DF173">
        <v>650.26785714285711</v>
      </c>
      <c r="DG173">
        <v>101.2247142857143</v>
      </c>
      <c r="DH173">
        <v>9.9887857142857153E-2</v>
      </c>
      <c r="DI173">
        <v>32.569942857142863</v>
      </c>
      <c r="DJ173">
        <v>999.89999999999986</v>
      </c>
      <c r="DK173">
        <v>32.479414285714277</v>
      </c>
      <c r="DL173">
        <v>0</v>
      </c>
      <c r="DM173">
        <v>0</v>
      </c>
      <c r="DN173">
        <v>8999.017142857143</v>
      </c>
      <c r="DO173">
        <v>0</v>
      </c>
      <c r="DP173">
        <v>0.23762057142857149</v>
      </c>
      <c r="DQ173">
        <v>-20.421471428571429</v>
      </c>
      <c r="DR173">
        <v>1057.508571428571</v>
      </c>
      <c r="DS173">
        <v>1076.818571428571</v>
      </c>
      <c r="DT173">
        <v>1.627054285714286</v>
      </c>
      <c r="DU173">
        <v>1043.011428571428</v>
      </c>
      <c r="DV173">
        <v>31.39471428571429</v>
      </c>
      <c r="DW173">
        <v>3.342625714285715</v>
      </c>
      <c r="DX173">
        <v>3.1779257142857138</v>
      </c>
      <c r="DY173">
        <v>25.840914285714291</v>
      </c>
      <c r="DZ173">
        <v>24.990757142857142</v>
      </c>
      <c r="EA173">
        <v>1199.9528571428571</v>
      </c>
      <c r="EB173">
        <v>0.95800457142857132</v>
      </c>
      <c r="EC173">
        <v>4.1995171428571419E-2</v>
      </c>
      <c r="ED173">
        <v>0</v>
      </c>
      <c r="EE173">
        <v>2.6920571428571431</v>
      </c>
      <c r="EF173">
        <v>0</v>
      </c>
      <c r="EG173">
        <v>11475.18571428571</v>
      </c>
      <c r="EH173">
        <v>9554.6185714285712</v>
      </c>
      <c r="EI173">
        <v>46.651571428571437</v>
      </c>
      <c r="EJ173">
        <v>48.838999999999999</v>
      </c>
      <c r="EK173">
        <v>48.061999999999998</v>
      </c>
      <c r="EL173">
        <v>47.133714285714291</v>
      </c>
      <c r="EM173">
        <v>46.33</v>
      </c>
      <c r="EN173">
        <v>1149.562857142857</v>
      </c>
      <c r="EO173">
        <v>50.389999999999993</v>
      </c>
      <c r="EP173">
        <v>0</v>
      </c>
      <c r="EQ173">
        <v>594144.10000014305</v>
      </c>
      <c r="ER173">
        <v>0</v>
      </c>
      <c r="ES173">
        <v>2.6865359999999998</v>
      </c>
      <c r="ET173">
        <v>2.9561523979252071E-2</v>
      </c>
      <c r="EU173">
        <v>-37.661538762095937</v>
      </c>
      <c r="EV173">
        <v>11477.832</v>
      </c>
      <c r="EW173">
        <v>15</v>
      </c>
      <c r="EX173">
        <v>1658144494.0999999</v>
      </c>
      <c r="EY173" t="s">
        <v>415</v>
      </c>
      <c r="EZ173">
        <v>1658144494.0999999</v>
      </c>
      <c r="FA173">
        <v>1658144488.0999999</v>
      </c>
      <c r="FB173">
        <v>9</v>
      </c>
      <c r="FC173">
        <v>-0.39</v>
      </c>
      <c r="FD173">
        <v>0.129</v>
      </c>
      <c r="FE173">
        <v>-1.6950000000000001</v>
      </c>
      <c r="FF173">
        <v>0.501</v>
      </c>
      <c r="FG173">
        <v>420</v>
      </c>
      <c r="FH173">
        <v>31</v>
      </c>
      <c r="FI173">
        <v>0.32</v>
      </c>
      <c r="FJ173">
        <v>0.13</v>
      </c>
      <c r="FK173">
        <v>-20.285275609756091</v>
      </c>
      <c r="FL173">
        <v>-1.0827972125436409</v>
      </c>
      <c r="FM173">
        <v>0.1371232928932809</v>
      </c>
      <c r="FN173">
        <v>0</v>
      </c>
      <c r="FO173">
        <v>2.6462294117647049</v>
      </c>
      <c r="FP173">
        <v>0.57269059649094423</v>
      </c>
      <c r="FQ173">
        <v>0.22711949631314421</v>
      </c>
      <c r="FR173">
        <v>1</v>
      </c>
      <c r="FS173">
        <v>1.619289756097561</v>
      </c>
      <c r="FT173">
        <v>6.0136933797910949E-2</v>
      </c>
      <c r="FU173">
        <v>5.9916142569366292E-3</v>
      </c>
      <c r="FV173">
        <v>1</v>
      </c>
      <c r="FW173">
        <v>2</v>
      </c>
      <c r="FX173">
        <v>3</v>
      </c>
      <c r="FY173" t="s">
        <v>428</v>
      </c>
      <c r="FZ173">
        <v>3.3721199999999998</v>
      </c>
      <c r="GA173">
        <v>2.8938299999999999</v>
      </c>
      <c r="GB173">
        <v>0.185526</v>
      </c>
      <c r="GC173">
        <v>0.19009300000000001</v>
      </c>
      <c r="GD173">
        <v>0.13846</v>
      </c>
      <c r="GE173">
        <v>0.13670099999999999</v>
      </c>
      <c r="GF173">
        <v>28274.7</v>
      </c>
      <c r="GG173">
        <v>24444.2</v>
      </c>
      <c r="GH173">
        <v>31021.3</v>
      </c>
      <c r="GI173">
        <v>28119.8</v>
      </c>
      <c r="GJ173">
        <v>35197</v>
      </c>
      <c r="GK173">
        <v>34249.1</v>
      </c>
      <c r="GL173">
        <v>40428</v>
      </c>
      <c r="GM173">
        <v>39189.4</v>
      </c>
      <c r="GN173">
        <v>2.2095199999999999</v>
      </c>
      <c r="GO173">
        <v>1.6653199999999999</v>
      </c>
      <c r="GP173">
        <v>0</v>
      </c>
      <c r="GQ173">
        <v>9.7930400000000001E-2</v>
      </c>
      <c r="GR173">
        <v>999.9</v>
      </c>
      <c r="GS173">
        <v>30.898299999999999</v>
      </c>
      <c r="GT173">
        <v>66.5</v>
      </c>
      <c r="GU173">
        <v>34.6</v>
      </c>
      <c r="GV173">
        <v>36.292999999999999</v>
      </c>
      <c r="GW173">
        <v>51.05</v>
      </c>
      <c r="GX173">
        <v>44.402999999999999</v>
      </c>
      <c r="GY173">
        <v>1</v>
      </c>
      <c r="GZ173">
        <v>0.412856</v>
      </c>
      <c r="HA173">
        <v>0.70239700000000005</v>
      </c>
      <c r="HB173">
        <v>20.212599999999998</v>
      </c>
      <c r="HC173">
        <v>5.2140000000000004</v>
      </c>
      <c r="HD173">
        <v>11.968</v>
      </c>
      <c r="HE173">
        <v>4.9912000000000001</v>
      </c>
      <c r="HF173">
        <v>3.2925</v>
      </c>
      <c r="HG173">
        <v>7862</v>
      </c>
      <c r="HH173">
        <v>9999</v>
      </c>
      <c r="HI173">
        <v>9999</v>
      </c>
      <c r="HJ173">
        <v>922</v>
      </c>
      <c r="HK173">
        <v>4.9712199999999998</v>
      </c>
      <c r="HL173">
        <v>1.87385</v>
      </c>
      <c r="HM173">
        <v>1.87012</v>
      </c>
      <c r="HN173">
        <v>1.8696600000000001</v>
      </c>
      <c r="HO173">
        <v>1.87439</v>
      </c>
      <c r="HP173">
        <v>1.87103</v>
      </c>
      <c r="HQ173">
        <v>1.8665400000000001</v>
      </c>
      <c r="HR173">
        <v>1.8776200000000001</v>
      </c>
      <c r="HS173">
        <v>0</v>
      </c>
      <c r="HT173">
        <v>0</v>
      </c>
      <c r="HU173">
        <v>0</v>
      </c>
      <c r="HV173">
        <v>0</v>
      </c>
      <c r="HW173" t="s">
        <v>417</v>
      </c>
      <c r="HX173" t="s">
        <v>418</v>
      </c>
      <c r="HY173" t="s">
        <v>419</v>
      </c>
      <c r="HZ173" t="s">
        <v>419</v>
      </c>
      <c r="IA173" t="s">
        <v>419</v>
      </c>
      <c r="IB173" t="s">
        <v>419</v>
      </c>
      <c r="IC173">
        <v>0</v>
      </c>
      <c r="ID173">
        <v>100</v>
      </c>
      <c r="IE173">
        <v>100</v>
      </c>
      <c r="IF173">
        <v>-2.84</v>
      </c>
      <c r="IG173">
        <v>0.51</v>
      </c>
      <c r="IH173">
        <v>-1.5492032321761531</v>
      </c>
      <c r="II173">
        <v>1.7196870422270779E-5</v>
      </c>
      <c r="IJ173">
        <v>-2.1741833173098589E-6</v>
      </c>
      <c r="IK173">
        <v>9.0595066644434051E-10</v>
      </c>
      <c r="IL173">
        <v>-9.5844304854189682E-2</v>
      </c>
      <c r="IM173">
        <v>-1.2435942757381079E-3</v>
      </c>
      <c r="IN173">
        <v>8.3241555849602686E-4</v>
      </c>
      <c r="IO173">
        <v>-6.8006265696850886E-6</v>
      </c>
      <c r="IP173">
        <v>17</v>
      </c>
      <c r="IQ173">
        <v>2050</v>
      </c>
      <c r="IR173">
        <v>3</v>
      </c>
      <c r="IS173">
        <v>34</v>
      </c>
      <c r="IT173">
        <v>119.1</v>
      </c>
      <c r="IU173">
        <v>119.2</v>
      </c>
      <c r="IV173">
        <v>2.2387700000000001</v>
      </c>
      <c r="IW173">
        <v>2.52441</v>
      </c>
      <c r="IX173">
        <v>1.49902</v>
      </c>
      <c r="IY173">
        <v>2.3034699999999999</v>
      </c>
      <c r="IZ173">
        <v>1.69678</v>
      </c>
      <c r="JA173">
        <v>2.35107</v>
      </c>
      <c r="JB173">
        <v>38.969299999999997</v>
      </c>
      <c r="JC173">
        <v>14.9376</v>
      </c>
      <c r="JD173">
        <v>18</v>
      </c>
      <c r="JE173">
        <v>589.60699999999997</v>
      </c>
      <c r="JF173">
        <v>320.62099999999998</v>
      </c>
      <c r="JG173">
        <v>30.001300000000001</v>
      </c>
      <c r="JH173">
        <v>32.8337</v>
      </c>
      <c r="JI173">
        <v>30.000900000000001</v>
      </c>
      <c r="JJ173">
        <v>32.630800000000001</v>
      </c>
      <c r="JK173">
        <v>32.616599999999998</v>
      </c>
      <c r="JL173">
        <v>44.933900000000001</v>
      </c>
      <c r="JM173">
        <v>21.4512</v>
      </c>
      <c r="JN173">
        <v>100</v>
      </c>
      <c r="JO173">
        <v>30</v>
      </c>
      <c r="JP173">
        <v>1056.93</v>
      </c>
      <c r="JQ173">
        <v>31.344100000000001</v>
      </c>
      <c r="JR173">
        <v>98.846400000000003</v>
      </c>
      <c r="JS173">
        <v>98.702699999999993</v>
      </c>
    </row>
    <row r="174" spans="1:279" x14ac:dyDescent="0.2">
      <c r="A174">
        <v>159</v>
      </c>
      <c r="B174">
        <v>1658151641.5</v>
      </c>
      <c r="C174">
        <v>630.5</v>
      </c>
      <c r="D174" t="s">
        <v>736</v>
      </c>
      <c r="E174" t="s">
        <v>737</v>
      </c>
      <c r="F174">
        <v>4</v>
      </c>
      <c r="G174">
        <v>1658151639.5</v>
      </c>
      <c r="H174">
        <f t="shared" si="100"/>
        <v>1.830438263043846E-3</v>
      </c>
      <c r="I174">
        <f t="shared" si="101"/>
        <v>1.830438263043846</v>
      </c>
      <c r="J174">
        <f t="shared" si="102"/>
        <v>10.385382524377203</v>
      </c>
      <c r="K174">
        <f t="shared" si="103"/>
        <v>1029.3699999999999</v>
      </c>
      <c r="L174">
        <f t="shared" si="104"/>
        <v>859.72039526112974</v>
      </c>
      <c r="M174">
        <f t="shared" si="105"/>
        <v>87.111265559589242</v>
      </c>
      <c r="N174">
        <f t="shared" si="106"/>
        <v>104.30103080413518</v>
      </c>
      <c r="O174">
        <f t="shared" si="107"/>
        <v>0.11653403058807447</v>
      </c>
      <c r="P174">
        <f t="shared" si="108"/>
        <v>2.7717155875173742</v>
      </c>
      <c r="Q174">
        <f t="shared" si="109"/>
        <v>0.11387895019482301</v>
      </c>
      <c r="R174">
        <f t="shared" si="110"/>
        <v>7.140785393482782E-2</v>
      </c>
      <c r="S174">
        <f t="shared" si="111"/>
        <v>194.44214099999994</v>
      </c>
      <c r="T174">
        <f t="shared" si="112"/>
        <v>33.276628622007969</v>
      </c>
      <c r="U174">
        <f t="shared" si="113"/>
        <v>32.488357142857147</v>
      </c>
      <c r="V174">
        <f t="shared" si="114"/>
        <v>4.9086714946188188</v>
      </c>
      <c r="W174">
        <f t="shared" si="115"/>
        <v>67.846142009405781</v>
      </c>
      <c r="X174">
        <f t="shared" si="116"/>
        <v>3.3463617099027974</v>
      </c>
      <c r="Y174">
        <f t="shared" si="117"/>
        <v>4.9322800247637932</v>
      </c>
      <c r="Z174">
        <f t="shared" si="118"/>
        <v>1.5623097847160214</v>
      </c>
      <c r="AA174">
        <f t="shared" si="119"/>
        <v>-80.72232740023361</v>
      </c>
      <c r="AB174">
        <f t="shared" si="120"/>
        <v>12.716384987186165</v>
      </c>
      <c r="AC174">
        <f t="shared" si="121"/>
        <v>1.0459036249996294</v>
      </c>
      <c r="AD174">
        <f t="shared" si="122"/>
        <v>127.48210221195211</v>
      </c>
      <c r="AE174">
        <f t="shared" si="123"/>
        <v>20.229737762807655</v>
      </c>
      <c r="AF174">
        <f t="shared" si="124"/>
        <v>1.8282280772037167</v>
      </c>
      <c r="AG174">
        <f t="shared" si="125"/>
        <v>10.385382524377203</v>
      </c>
      <c r="AH174">
        <v>1083.7712232628351</v>
      </c>
      <c r="AI174">
        <v>1067.1377575757581</v>
      </c>
      <c r="AJ174">
        <v>1.7350612099923359</v>
      </c>
      <c r="AK174">
        <v>63.439053204931277</v>
      </c>
      <c r="AL174">
        <f t="shared" si="126"/>
        <v>1.830438263043846</v>
      </c>
      <c r="AM174">
        <v>31.394618644479081</v>
      </c>
      <c r="AN174">
        <v>33.027487272727249</v>
      </c>
      <c r="AO174">
        <v>4.0035448835056671E-5</v>
      </c>
      <c r="AP174">
        <v>87.696171181003294</v>
      </c>
      <c r="AQ174">
        <v>96</v>
      </c>
      <c r="AR174">
        <v>15</v>
      </c>
      <c r="AS174">
        <f t="shared" si="127"/>
        <v>1</v>
      </c>
      <c r="AT174">
        <f t="shared" si="128"/>
        <v>0</v>
      </c>
      <c r="AU174">
        <f t="shared" si="129"/>
        <v>47515.999881372154</v>
      </c>
      <c r="AV174" t="s">
        <v>412</v>
      </c>
      <c r="AW174" t="s">
        <v>412</v>
      </c>
      <c r="AX174">
        <v>0</v>
      </c>
      <c r="AY174">
        <v>0</v>
      </c>
      <c r="AZ174" t="e">
        <f t="shared" si="130"/>
        <v>#DIV/0!</v>
      </c>
      <c r="BA174">
        <v>0</v>
      </c>
      <c r="BB174" t="s">
        <v>412</v>
      </c>
      <c r="BC174" t="s">
        <v>412</v>
      </c>
      <c r="BD174">
        <v>0</v>
      </c>
      <c r="BE174">
        <v>0</v>
      </c>
      <c r="BF174" t="e">
        <f t="shared" si="131"/>
        <v>#DIV/0!</v>
      </c>
      <c r="BG174">
        <v>0.5</v>
      </c>
      <c r="BH174">
        <f t="shared" si="132"/>
        <v>1009.5356999999997</v>
      </c>
      <c r="BI174">
        <f t="shared" si="133"/>
        <v>10.385382524377203</v>
      </c>
      <c r="BJ174" t="e">
        <f t="shared" si="134"/>
        <v>#DIV/0!</v>
      </c>
      <c r="BK174">
        <f t="shared" si="135"/>
        <v>1.0287286050782758E-2</v>
      </c>
      <c r="BL174" t="e">
        <f t="shared" si="136"/>
        <v>#DIV/0!</v>
      </c>
      <c r="BM174" t="e">
        <f t="shared" si="137"/>
        <v>#DIV/0!</v>
      </c>
      <c r="BN174" t="s">
        <v>412</v>
      </c>
      <c r="BO174">
        <v>0</v>
      </c>
      <c r="BP174" t="e">
        <f t="shared" si="138"/>
        <v>#DIV/0!</v>
      </c>
      <c r="BQ174" t="e">
        <f t="shared" si="139"/>
        <v>#DIV/0!</v>
      </c>
      <c r="BR174" t="e">
        <f t="shared" si="140"/>
        <v>#DIV/0!</v>
      </c>
      <c r="BS174" t="e">
        <f t="shared" si="141"/>
        <v>#DIV/0!</v>
      </c>
      <c r="BT174" t="e">
        <f t="shared" si="142"/>
        <v>#DIV/0!</v>
      </c>
      <c r="BU174" t="e">
        <f t="shared" si="143"/>
        <v>#DIV/0!</v>
      </c>
      <c r="BV174" t="e">
        <f t="shared" si="144"/>
        <v>#DIV/0!</v>
      </c>
      <c r="BW174" t="e">
        <f t="shared" si="145"/>
        <v>#DIV/0!</v>
      </c>
      <c r="BX174" t="s">
        <v>412</v>
      </c>
      <c r="BY174" t="s">
        <v>412</v>
      </c>
      <c r="BZ174" t="s">
        <v>412</v>
      </c>
      <c r="CA174" t="s">
        <v>412</v>
      </c>
      <c r="CB174" t="s">
        <v>412</v>
      </c>
      <c r="CC174" t="s">
        <v>412</v>
      </c>
      <c r="CD174" t="s">
        <v>412</v>
      </c>
      <c r="CE174" t="s">
        <v>412</v>
      </c>
      <c r="CF174">
        <v>253</v>
      </c>
      <c r="CG174">
        <v>1000</v>
      </c>
      <c r="CH174" t="s">
        <v>413</v>
      </c>
      <c r="CI174">
        <v>1110.1500000000001</v>
      </c>
      <c r="CJ174">
        <v>1175.8634999999999</v>
      </c>
      <c r="CK174">
        <v>1152.67</v>
      </c>
      <c r="CL174">
        <v>1.3005735999999999E-4</v>
      </c>
      <c r="CM174">
        <v>6.5004835999999994E-4</v>
      </c>
      <c r="CN174">
        <v>4.7597999359999997E-2</v>
      </c>
      <c r="CO174">
        <v>5.5000000000000003E-4</v>
      </c>
      <c r="CP174">
        <f t="shared" si="146"/>
        <v>1200.028571428571</v>
      </c>
      <c r="CQ174">
        <f t="shared" si="147"/>
        <v>1009.5356999999997</v>
      </c>
      <c r="CR174">
        <f t="shared" si="148"/>
        <v>0.84125972000666649</v>
      </c>
      <c r="CS174">
        <f t="shared" si="149"/>
        <v>0.16203125961286635</v>
      </c>
      <c r="CT174">
        <v>6</v>
      </c>
      <c r="CU174">
        <v>0.5</v>
      </c>
      <c r="CV174" t="s">
        <v>414</v>
      </c>
      <c r="CW174">
        <v>2</v>
      </c>
      <c r="CX174" t="b">
        <v>1</v>
      </c>
      <c r="CY174">
        <v>1658151639.5</v>
      </c>
      <c r="CZ174">
        <v>1029.3699999999999</v>
      </c>
      <c r="DA174">
        <v>1049.771428571428</v>
      </c>
      <c r="DB174">
        <v>33.02598571428571</v>
      </c>
      <c r="DC174">
        <v>31.394871428571431</v>
      </c>
      <c r="DD174">
        <v>1032.222857142857</v>
      </c>
      <c r="DE174">
        <v>32.515985714285719</v>
      </c>
      <c r="DF174">
        <v>650.29742857142867</v>
      </c>
      <c r="DG174">
        <v>101.2251428571429</v>
      </c>
      <c r="DH174">
        <v>9.99694E-2</v>
      </c>
      <c r="DI174">
        <v>32.573457142857151</v>
      </c>
      <c r="DJ174">
        <v>999.89999999999986</v>
      </c>
      <c r="DK174">
        <v>32.488357142857147</v>
      </c>
      <c r="DL174">
        <v>0</v>
      </c>
      <c r="DM174">
        <v>0</v>
      </c>
      <c r="DN174">
        <v>9015.8042857142846</v>
      </c>
      <c r="DO174">
        <v>0</v>
      </c>
      <c r="DP174">
        <v>0.24682799999999999</v>
      </c>
      <c r="DQ174">
        <v>-20.399000000000001</v>
      </c>
      <c r="DR174">
        <v>1064.528571428571</v>
      </c>
      <c r="DS174">
        <v>1083.795714285714</v>
      </c>
      <c r="DT174">
        <v>1.6311199999999999</v>
      </c>
      <c r="DU174">
        <v>1049.771428571428</v>
      </c>
      <c r="DV174">
        <v>31.394871428571431</v>
      </c>
      <c r="DW174">
        <v>3.3430657142857139</v>
      </c>
      <c r="DX174">
        <v>3.177952857142857</v>
      </c>
      <c r="DY174">
        <v>25.843128571428569</v>
      </c>
      <c r="DZ174">
        <v>24.9909</v>
      </c>
      <c r="EA174">
        <v>1200.028571428571</v>
      </c>
      <c r="EB174">
        <v>0.95800771428571441</v>
      </c>
      <c r="EC174">
        <v>4.199211428571429E-2</v>
      </c>
      <c r="ED174">
        <v>0</v>
      </c>
      <c r="EE174">
        <v>2.531857142857143</v>
      </c>
      <c r="EF174">
        <v>0</v>
      </c>
      <c r="EG174">
        <v>11473.585714285709</v>
      </c>
      <c r="EH174">
        <v>9555.2371428571441</v>
      </c>
      <c r="EI174">
        <v>46.660428571428568</v>
      </c>
      <c r="EJ174">
        <v>48.875</v>
      </c>
      <c r="EK174">
        <v>48.080000000000013</v>
      </c>
      <c r="EL174">
        <v>47.125</v>
      </c>
      <c r="EM174">
        <v>46.357000000000014</v>
      </c>
      <c r="EN174">
        <v>1149.638571428572</v>
      </c>
      <c r="EO174">
        <v>50.389999999999993</v>
      </c>
      <c r="EP174">
        <v>0</v>
      </c>
      <c r="EQ174">
        <v>594148.29999995232</v>
      </c>
      <c r="ER174">
        <v>0</v>
      </c>
      <c r="ES174">
        <v>2.6521269230769229</v>
      </c>
      <c r="ET174">
        <v>-0.76124787553611739</v>
      </c>
      <c r="EU174">
        <v>-27.784615643765431</v>
      </c>
      <c r="EV174">
        <v>11475.457692307689</v>
      </c>
      <c r="EW174">
        <v>15</v>
      </c>
      <c r="EX174">
        <v>1658144494.0999999</v>
      </c>
      <c r="EY174" t="s">
        <v>415</v>
      </c>
      <c r="EZ174">
        <v>1658144494.0999999</v>
      </c>
      <c r="FA174">
        <v>1658144488.0999999</v>
      </c>
      <c r="FB174">
        <v>9</v>
      </c>
      <c r="FC174">
        <v>-0.39</v>
      </c>
      <c r="FD174">
        <v>0.129</v>
      </c>
      <c r="FE174">
        <v>-1.6950000000000001</v>
      </c>
      <c r="FF174">
        <v>0.501</v>
      </c>
      <c r="FG174">
        <v>420</v>
      </c>
      <c r="FH174">
        <v>31</v>
      </c>
      <c r="FI174">
        <v>0.32</v>
      </c>
      <c r="FJ174">
        <v>0.13</v>
      </c>
      <c r="FK174">
        <v>-20.34862195121951</v>
      </c>
      <c r="FL174">
        <v>-0.52865644599299888</v>
      </c>
      <c r="FM174">
        <v>9.2775111023706447E-2</v>
      </c>
      <c r="FN174">
        <v>0</v>
      </c>
      <c r="FO174">
        <v>2.659385294117647</v>
      </c>
      <c r="FP174">
        <v>-0.4497249861128349</v>
      </c>
      <c r="FQ174">
        <v>0.21952960289774789</v>
      </c>
      <c r="FR174">
        <v>1</v>
      </c>
      <c r="FS174">
        <v>1.623323170731708</v>
      </c>
      <c r="FT174">
        <v>5.5195400696862219E-2</v>
      </c>
      <c r="FU174">
        <v>5.4860441294582096E-3</v>
      </c>
      <c r="FV174">
        <v>1</v>
      </c>
      <c r="FW174">
        <v>2</v>
      </c>
      <c r="FX174">
        <v>3</v>
      </c>
      <c r="FY174" t="s">
        <v>428</v>
      </c>
      <c r="FZ174">
        <v>3.3719199999999998</v>
      </c>
      <c r="GA174">
        <v>2.8937400000000002</v>
      </c>
      <c r="GB174">
        <v>0.18629999999999999</v>
      </c>
      <c r="GC174">
        <v>0.190857</v>
      </c>
      <c r="GD174">
        <v>0.13846700000000001</v>
      </c>
      <c r="GE174">
        <v>0.13670299999999999</v>
      </c>
      <c r="GF174">
        <v>28246.7</v>
      </c>
      <c r="GG174">
        <v>24420.799999999999</v>
      </c>
      <c r="GH174">
        <v>31020.2</v>
      </c>
      <c r="GI174">
        <v>28119.4</v>
      </c>
      <c r="GJ174">
        <v>35195.300000000003</v>
      </c>
      <c r="GK174">
        <v>34249</v>
      </c>
      <c r="GL174">
        <v>40426.400000000001</v>
      </c>
      <c r="GM174">
        <v>39189.300000000003</v>
      </c>
      <c r="GN174">
        <v>2.2092000000000001</v>
      </c>
      <c r="GO174">
        <v>1.6653199999999999</v>
      </c>
      <c r="GP174">
        <v>0</v>
      </c>
      <c r="GQ174">
        <v>9.7069900000000001E-2</v>
      </c>
      <c r="GR174">
        <v>999.9</v>
      </c>
      <c r="GS174">
        <v>30.905100000000001</v>
      </c>
      <c r="GT174">
        <v>66.5</v>
      </c>
      <c r="GU174">
        <v>34.6</v>
      </c>
      <c r="GV174">
        <v>36.291800000000002</v>
      </c>
      <c r="GW174">
        <v>51.08</v>
      </c>
      <c r="GX174">
        <v>44.984000000000002</v>
      </c>
      <c r="GY174">
        <v>1</v>
      </c>
      <c r="GZ174">
        <v>0.41365600000000002</v>
      </c>
      <c r="HA174">
        <v>0.70691199999999998</v>
      </c>
      <c r="HB174">
        <v>20.212800000000001</v>
      </c>
      <c r="HC174">
        <v>5.2141500000000001</v>
      </c>
      <c r="HD174">
        <v>11.9688</v>
      </c>
      <c r="HE174">
        <v>4.9908999999999999</v>
      </c>
      <c r="HF174">
        <v>3.2925300000000002</v>
      </c>
      <c r="HG174">
        <v>7862</v>
      </c>
      <c r="HH174">
        <v>9999</v>
      </c>
      <c r="HI174">
        <v>9999</v>
      </c>
      <c r="HJ174">
        <v>922</v>
      </c>
      <c r="HK174">
        <v>4.9712399999999999</v>
      </c>
      <c r="HL174">
        <v>1.8738300000000001</v>
      </c>
      <c r="HM174">
        <v>1.87012</v>
      </c>
      <c r="HN174">
        <v>1.8696600000000001</v>
      </c>
      <c r="HO174">
        <v>1.87439</v>
      </c>
      <c r="HP174">
        <v>1.87103</v>
      </c>
      <c r="HQ174">
        <v>1.8665400000000001</v>
      </c>
      <c r="HR174">
        <v>1.87761</v>
      </c>
      <c r="HS174">
        <v>0</v>
      </c>
      <c r="HT174">
        <v>0</v>
      </c>
      <c r="HU174">
        <v>0</v>
      </c>
      <c r="HV174">
        <v>0</v>
      </c>
      <c r="HW174" t="s">
        <v>417</v>
      </c>
      <c r="HX174" t="s">
        <v>418</v>
      </c>
      <c r="HY174" t="s">
        <v>419</v>
      </c>
      <c r="HZ174" t="s">
        <v>419</v>
      </c>
      <c r="IA174" t="s">
        <v>419</v>
      </c>
      <c r="IB174" t="s">
        <v>419</v>
      </c>
      <c r="IC174">
        <v>0</v>
      </c>
      <c r="ID174">
        <v>100</v>
      </c>
      <c r="IE174">
        <v>100</v>
      </c>
      <c r="IF174">
        <v>-2.86</v>
      </c>
      <c r="IG174">
        <v>0.51</v>
      </c>
      <c r="IH174">
        <v>-1.5492032321761531</v>
      </c>
      <c r="II174">
        <v>1.7196870422270779E-5</v>
      </c>
      <c r="IJ174">
        <v>-2.1741833173098589E-6</v>
      </c>
      <c r="IK174">
        <v>9.0595066644434051E-10</v>
      </c>
      <c r="IL174">
        <v>-9.5844304854189682E-2</v>
      </c>
      <c r="IM174">
        <v>-1.2435942757381079E-3</v>
      </c>
      <c r="IN174">
        <v>8.3241555849602686E-4</v>
      </c>
      <c r="IO174">
        <v>-6.8006265696850886E-6</v>
      </c>
      <c r="IP174">
        <v>17</v>
      </c>
      <c r="IQ174">
        <v>2050</v>
      </c>
      <c r="IR174">
        <v>3</v>
      </c>
      <c r="IS174">
        <v>34</v>
      </c>
      <c r="IT174">
        <v>119.1</v>
      </c>
      <c r="IU174">
        <v>119.2</v>
      </c>
      <c r="IV174">
        <v>2.2509800000000002</v>
      </c>
      <c r="IW174">
        <v>2.5305200000000001</v>
      </c>
      <c r="IX174">
        <v>1.49902</v>
      </c>
      <c r="IY174">
        <v>2.3034699999999999</v>
      </c>
      <c r="IZ174">
        <v>1.69678</v>
      </c>
      <c r="JA174">
        <v>2.2875999999999999</v>
      </c>
      <c r="JB174">
        <v>38.969299999999997</v>
      </c>
      <c r="JC174">
        <v>14.928800000000001</v>
      </c>
      <c r="JD174">
        <v>18</v>
      </c>
      <c r="JE174">
        <v>589.43200000000002</v>
      </c>
      <c r="JF174">
        <v>320.65300000000002</v>
      </c>
      <c r="JG174">
        <v>30.001300000000001</v>
      </c>
      <c r="JH174">
        <v>32.839700000000001</v>
      </c>
      <c r="JI174">
        <v>30.001000000000001</v>
      </c>
      <c r="JJ174">
        <v>32.636499999999998</v>
      </c>
      <c r="JK174">
        <v>32.622300000000003</v>
      </c>
      <c r="JL174">
        <v>45.172600000000003</v>
      </c>
      <c r="JM174">
        <v>21.4512</v>
      </c>
      <c r="JN174">
        <v>100</v>
      </c>
      <c r="JO174">
        <v>30</v>
      </c>
      <c r="JP174">
        <v>1063.6099999999999</v>
      </c>
      <c r="JQ174">
        <v>31.3368</v>
      </c>
      <c r="JR174">
        <v>98.842500000000001</v>
      </c>
      <c r="JS174">
        <v>98.702100000000002</v>
      </c>
    </row>
    <row r="175" spans="1:279" x14ac:dyDescent="0.2">
      <c r="A175">
        <v>160</v>
      </c>
      <c r="B175">
        <v>1658151645.5</v>
      </c>
      <c r="C175">
        <v>634.5</v>
      </c>
      <c r="D175" t="s">
        <v>738</v>
      </c>
      <c r="E175" t="s">
        <v>739</v>
      </c>
      <c r="F175">
        <v>4</v>
      </c>
      <c r="G175">
        <v>1658151643.1875</v>
      </c>
      <c r="H175">
        <f t="shared" si="100"/>
        <v>1.831191445618827E-3</v>
      </c>
      <c r="I175">
        <f t="shared" si="101"/>
        <v>1.831191445618827</v>
      </c>
      <c r="J175">
        <f t="shared" si="102"/>
        <v>10.565270930411737</v>
      </c>
      <c r="K175">
        <f t="shared" si="103"/>
        <v>1035.48</v>
      </c>
      <c r="L175">
        <f t="shared" si="104"/>
        <v>863.48827398096</v>
      </c>
      <c r="M175">
        <f t="shared" si="105"/>
        <v>87.493895377286535</v>
      </c>
      <c r="N175">
        <f t="shared" si="106"/>
        <v>104.92114544600101</v>
      </c>
      <c r="O175">
        <f t="shared" si="107"/>
        <v>0.11675379063758524</v>
      </c>
      <c r="P175">
        <f t="shared" si="108"/>
        <v>2.7681666584123028</v>
      </c>
      <c r="Q175">
        <f t="shared" si="109"/>
        <v>0.11408547774167727</v>
      </c>
      <c r="R175">
        <f t="shared" si="110"/>
        <v>7.153808177061606E-2</v>
      </c>
      <c r="S175">
        <f t="shared" si="111"/>
        <v>194.43359099999995</v>
      </c>
      <c r="T175">
        <f t="shared" si="112"/>
        <v>33.279419637852257</v>
      </c>
      <c r="U175">
        <f t="shared" si="113"/>
        <v>32.481787500000003</v>
      </c>
      <c r="V175">
        <f t="shared" si="114"/>
        <v>4.9068530337371463</v>
      </c>
      <c r="W175">
        <f t="shared" si="115"/>
        <v>67.844562719684063</v>
      </c>
      <c r="X175">
        <f t="shared" si="116"/>
        <v>3.3467021438990643</v>
      </c>
      <c r="Y175">
        <f t="shared" si="117"/>
        <v>4.9328966239000751</v>
      </c>
      <c r="Z175">
        <f t="shared" si="118"/>
        <v>1.560150889838082</v>
      </c>
      <c r="AA175">
        <f t="shared" si="119"/>
        <v>-80.755542751790273</v>
      </c>
      <c r="AB175">
        <f t="shared" si="120"/>
        <v>14.011526475901617</v>
      </c>
      <c r="AC175">
        <f t="shared" si="121"/>
        <v>1.153879894623812</v>
      </c>
      <c r="AD175">
        <f t="shared" si="122"/>
        <v>128.84345461873508</v>
      </c>
      <c r="AE175">
        <f t="shared" si="123"/>
        <v>20.219027927002717</v>
      </c>
      <c r="AF175">
        <f t="shared" si="124"/>
        <v>1.8294559410524791</v>
      </c>
      <c r="AG175">
        <f t="shared" si="125"/>
        <v>10.565270930411737</v>
      </c>
      <c r="AH175">
        <v>1090.614324724502</v>
      </c>
      <c r="AI175">
        <v>1073.935757575757</v>
      </c>
      <c r="AJ175">
        <v>1.702404562944712</v>
      </c>
      <c r="AK175">
        <v>63.439053204931277</v>
      </c>
      <c r="AL175">
        <f t="shared" si="126"/>
        <v>1.831191445618827</v>
      </c>
      <c r="AM175">
        <v>31.396615568133861</v>
      </c>
      <c r="AN175">
        <v>33.030146060606057</v>
      </c>
      <c r="AO175">
        <v>5.1864606807202383E-5</v>
      </c>
      <c r="AP175">
        <v>87.696171181003294</v>
      </c>
      <c r="AQ175">
        <v>96</v>
      </c>
      <c r="AR175">
        <v>15</v>
      </c>
      <c r="AS175">
        <f t="shared" si="127"/>
        <v>1</v>
      </c>
      <c r="AT175">
        <f t="shared" si="128"/>
        <v>0</v>
      </c>
      <c r="AU175">
        <f t="shared" si="129"/>
        <v>47417.829650884647</v>
      </c>
      <c r="AV175" t="s">
        <v>412</v>
      </c>
      <c r="AW175" t="s">
        <v>412</v>
      </c>
      <c r="AX175">
        <v>0</v>
      </c>
      <c r="AY175">
        <v>0</v>
      </c>
      <c r="AZ175" t="e">
        <f t="shared" si="130"/>
        <v>#DIV/0!</v>
      </c>
      <c r="BA175">
        <v>0</v>
      </c>
      <c r="BB175" t="s">
        <v>412</v>
      </c>
      <c r="BC175" t="s">
        <v>412</v>
      </c>
      <c r="BD175">
        <v>0</v>
      </c>
      <c r="BE175">
        <v>0</v>
      </c>
      <c r="BF175" t="e">
        <f t="shared" si="131"/>
        <v>#DIV/0!</v>
      </c>
      <c r="BG175">
        <v>0.5</v>
      </c>
      <c r="BH175">
        <f t="shared" si="132"/>
        <v>1009.4906999999997</v>
      </c>
      <c r="BI175">
        <f t="shared" si="133"/>
        <v>10.565270930411737</v>
      </c>
      <c r="BJ175" t="e">
        <f t="shared" si="134"/>
        <v>#DIV/0!</v>
      </c>
      <c r="BK175">
        <f t="shared" si="135"/>
        <v>1.0465941816414692E-2</v>
      </c>
      <c r="BL175" t="e">
        <f t="shared" si="136"/>
        <v>#DIV/0!</v>
      </c>
      <c r="BM175" t="e">
        <f t="shared" si="137"/>
        <v>#DIV/0!</v>
      </c>
      <c r="BN175" t="s">
        <v>412</v>
      </c>
      <c r="BO175">
        <v>0</v>
      </c>
      <c r="BP175" t="e">
        <f t="shared" si="138"/>
        <v>#DIV/0!</v>
      </c>
      <c r="BQ175" t="e">
        <f t="shared" si="139"/>
        <v>#DIV/0!</v>
      </c>
      <c r="BR175" t="e">
        <f t="shared" si="140"/>
        <v>#DIV/0!</v>
      </c>
      <c r="BS175" t="e">
        <f t="shared" si="141"/>
        <v>#DIV/0!</v>
      </c>
      <c r="BT175" t="e">
        <f t="shared" si="142"/>
        <v>#DIV/0!</v>
      </c>
      <c r="BU175" t="e">
        <f t="shared" si="143"/>
        <v>#DIV/0!</v>
      </c>
      <c r="BV175" t="e">
        <f t="shared" si="144"/>
        <v>#DIV/0!</v>
      </c>
      <c r="BW175" t="e">
        <f t="shared" si="145"/>
        <v>#DIV/0!</v>
      </c>
      <c r="BX175" t="s">
        <v>412</v>
      </c>
      <c r="BY175" t="s">
        <v>412</v>
      </c>
      <c r="BZ175" t="s">
        <v>412</v>
      </c>
      <c r="CA175" t="s">
        <v>412</v>
      </c>
      <c r="CB175" t="s">
        <v>412</v>
      </c>
      <c r="CC175" t="s">
        <v>412</v>
      </c>
      <c r="CD175" t="s">
        <v>412</v>
      </c>
      <c r="CE175" t="s">
        <v>412</v>
      </c>
      <c r="CF175">
        <v>253</v>
      </c>
      <c r="CG175">
        <v>1000</v>
      </c>
      <c r="CH175" t="s">
        <v>413</v>
      </c>
      <c r="CI175">
        <v>1110.1500000000001</v>
      </c>
      <c r="CJ175">
        <v>1175.8634999999999</v>
      </c>
      <c r="CK175">
        <v>1152.67</v>
      </c>
      <c r="CL175">
        <v>1.3005735999999999E-4</v>
      </c>
      <c r="CM175">
        <v>6.5004835999999994E-4</v>
      </c>
      <c r="CN175">
        <v>4.7597999359999997E-2</v>
      </c>
      <c r="CO175">
        <v>5.5000000000000003E-4</v>
      </c>
      <c r="CP175">
        <f t="shared" si="146"/>
        <v>1199.9749999999999</v>
      </c>
      <c r="CQ175">
        <f t="shared" si="147"/>
        <v>1009.4906999999997</v>
      </c>
      <c r="CR175">
        <f t="shared" si="148"/>
        <v>0.84125977624533832</v>
      </c>
      <c r="CS175">
        <f t="shared" si="149"/>
        <v>0.16203136815350316</v>
      </c>
      <c r="CT175">
        <v>6</v>
      </c>
      <c r="CU175">
        <v>0.5</v>
      </c>
      <c r="CV175" t="s">
        <v>414</v>
      </c>
      <c r="CW175">
        <v>2</v>
      </c>
      <c r="CX175" t="b">
        <v>1</v>
      </c>
      <c r="CY175">
        <v>1658151643.1875</v>
      </c>
      <c r="CZ175">
        <v>1035.48</v>
      </c>
      <c r="DA175">
        <v>1055.88375</v>
      </c>
      <c r="DB175">
        <v>33.029024999999997</v>
      </c>
      <c r="DC175">
        <v>31.396762500000001</v>
      </c>
      <c r="DD175">
        <v>1038.3425</v>
      </c>
      <c r="DE175">
        <v>32.518925000000003</v>
      </c>
      <c r="DF175">
        <v>650.27437499999996</v>
      </c>
      <c r="DG175">
        <v>101.226</v>
      </c>
      <c r="DH175">
        <v>0.10009557500000001</v>
      </c>
      <c r="DI175">
        <v>32.575674999999997</v>
      </c>
      <c r="DJ175">
        <v>999.9</v>
      </c>
      <c r="DK175">
        <v>32.481787500000003</v>
      </c>
      <c r="DL175">
        <v>0</v>
      </c>
      <c r="DM175">
        <v>0</v>
      </c>
      <c r="DN175">
        <v>8996.8762499999993</v>
      </c>
      <c r="DO175">
        <v>0</v>
      </c>
      <c r="DP175">
        <v>0.24682799999999999</v>
      </c>
      <c r="DQ175">
        <v>-20.404412499999999</v>
      </c>
      <c r="DR175">
        <v>1070.8499999999999</v>
      </c>
      <c r="DS175">
        <v>1090.1112499999999</v>
      </c>
      <c r="DT175">
        <v>1.63224375</v>
      </c>
      <c r="DU175">
        <v>1055.88375</v>
      </c>
      <c r="DV175">
        <v>31.396762500000001</v>
      </c>
      <c r="DW175">
        <v>3.34339875</v>
      </c>
      <c r="DX175">
        <v>3.1781725000000001</v>
      </c>
      <c r="DY175">
        <v>25.8448125</v>
      </c>
      <c r="DZ175">
        <v>24.992062499999999</v>
      </c>
      <c r="EA175">
        <v>1199.9749999999999</v>
      </c>
      <c r="EB175">
        <v>0.9580057500000001</v>
      </c>
      <c r="EC175">
        <v>4.1994024999999997E-2</v>
      </c>
      <c r="ED175">
        <v>0</v>
      </c>
      <c r="EE175">
        <v>2.672075</v>
      </c>
      <c r="EF175">
        <v>0</v>
      </c>
      <c r="EG175">
        <v>11476.7</v>
      </c>
      <c r="EH175">
        <v>9554.8012500000004</v>
      </c>
      <c r="EI175">
        <v>46.679250000000003</v>
      </c>
      <c r="EJ175">
        <v>48.875</v>
      </c>
      <c r="EK175">
        <v>48.117125000000001</v>
      </c>
      <c r="EL175">
        <v>47.140500000000003</v>
      </c>
      <c r="EM175">
        <v>46.351374999999997</v>
      </c>
      <c r="EN175">
        <v>1149.585</v>
      </c>
      <c r="EO175">
        <v>50.39</v>
      </c>
      <c r="EP175">
        <v>0</v>
      </c>
      <c r="EQ175">
        <v>594152.5</v>
      </c>
      <c r="ER175">
        <v>0</v>
      </c>
      <c r="ES175">
        <v>2.5962360000000002</v>
      </c>
      <c r="ET175">
        <v>-0.88900000622211972</v>
      </c>
      <c r="EU175">
        <v>9.3769230371433867</v>
      </c>
      <c r="EV175">
        <v>11475.288</v>
      </c>
      <c r="EW175">
        <v>15</v>
      </c>
      <c r="EX175">
        <v>1658144494.0999999</v>
      </c>
      <c r="EY175" t="s">
        <v>415</v>
      </c>
      <c r="EZ175">
        <v>1658144494.0999999</v>
      </c>
      <c r="FA175">
        <v>1658144488.0999999</v>
      </c>
      <c r="FB175">
        <v>9</v>
      </c>
      <c r="FC175">
        <v>-0.39</v>
      </c>
      <c r="FD175">
        <v>0.129</v>
      </c>
      <c r="FE175">
        <v>-1.6950000000000001</v>
      </c>
      <c r="FF175">
        <v>0.501</v>
      </c>
      <c r="FG175">
        <v>420</v>
      </c>
      <c r="FH175">
        <v>31</v>
      </c>
      <c r="FI175">
        <v>0.32</v>
      </c>
      <c r="FJ175">
        <v>0.13</v>
      </c>
      <c r="FK175">
        <v>-20.369834146341461</v>
      </c>
      <c r="FL175">
        <v>-0.41752473867596329</v>
      </c>
      <c r="FM175">
        <v>8.2084128794067249E-2</v>
      </c>
      <c r="FN175">
        <v>1</v>
      </c>
      <c r="FO175">
        <v>2.6471117647058819</v>
      </c>
      <c r="FP175">
        <v>-0.56914897429870637</v>
      </c>
      <c r="FQ175">
        <v>0.25482258506967481</v>
      </c>
      <c r="FR175">
        <v>1</v>
      </c>
      <c r="FS175">
        <v>1.62663487804878</v>
      </c>
      <c r="FT175">
        <v>4.5743832752613969E-2</v>
      </c>
      <c r="FU175">
        <v>4.5884351559382398E-3</v>
      </c>
      <c r="FV175">
        <v>1</v>
      </c>
      <c r="FW175">
        <v>3</v>
      </c>
      <c r="FX175">
        <v>3</v>
      </c>
      <c r="FY175" t="s">
        <v>416</v>
      </c>
      <c r="FZ175">
        <v>3.3719399999999999</v>
      </c>
      <c r="GA175">
        <v>2.89385</v>
      </c>
      <c r="GB175">
        <v>0.18706400000000001</v>
      </c>
      <c r="GC175">
        <v>0.191637</v>
      </c>
      <c r="GD175">
        <v>0.13847799999999999</v>
      </c>
      <c r="GE175">
        <v>0.136709</v>
      </c>
      <c r="GF175">
        <v>28219.5</v>
      </c>
      <c r="GG175">
        <v>24396.1</v>
      </c>
      <c r="GH175">
        <v>31019.5</v>
      </c>
      <c r="GI175">
        <v>28118.2</v>
      </c>
      <c r="GJ175">
        <v>35194</v>
      </c>
      <c r="GK175">
        <v>34247.4</v>
      </c>
      <c r="GL175">
        <v>40425.4</v>
      </c>
      <c r="GM175">
        <v>39187.699999999997</v>
      </c>
      <c r="GN175">
        <v>2.2101199999999999</v>
      </c>
      <c r="GO175">
        <v>1.66492</v>
      </c>
      <c r="GP175">
        <v>0</v>
      </c>
      <c r="GQ175">
        <v>9.6958100000000005E-2</v>
      </c>
      <c r="GR175">
        <v>999.9</v>
      </c>
      <c r="GS175">
        <v>30.9087</v>
      </c>
      <c r="GT175">
        <v>66.5</v>
      </c>
      <c r="GU175">
        <v>34.6</v>
      </c>
      <c r="GV175">
        <v>36.289400000000001</v>
      </c>
      <c r="GW175">
        <v>51.02</v>
      </c>
      <c r="GX175">
        <v>45.160299999999999</v>
      </c>
      <c r="GY175">
        <v>1</v>
      </c>
      <c r="GZ175">
        <v>0.41431699999999999</v>
      </c>
      <c r="HA175">
        <v>0.71249700000000005</v>
      </c>
      <c r="HB175">
        <v>20.212900000000001</v>
      </c>
      <c r="HC175">
        <v>5.2137000000000002</v>
      </c>
      <c r="HD175">
        <v>11.9695</v>
      </c>
      <c r="HE175">
        <v>4.9910500000000004</v>
      </c>
      <c r="HF175">
        <v>3.2924500000000001</v>
      </c>
      <c r="HG175">
        <v>7862</v>
      </c>
      <c r="HH175">
        <v>9999</v>
      </c>
      <c r="HI175">
        <v>9999</v>
      </c>
      <c r="HJ175">
        <v>922</v>
      </c>
      <c r="HK175">
        <v>4.9712399999999999</v>
      </c>
      <c r="HL175">
        <v>1.8738300000000001</v>
      </c>
      <c r="HM175">
        <v>1.87012</v>
      </c>
      <c r="HN175">
        <v>1.8696600000000001</v>
      </c>
      <c r="HO175">
        <v>1.87439</v>
      </c>
      <c r="HP175">
        <v>1.87103</v>
      </c>
      <c r="HQ175">
        <v>1.8665499999999999</v>
      </c>
      <c r="HR175">
        <v>1.8776299999999999</v>
      </c>
      <c r="HS175">
        <v>0</v>
      </c>
      <c r="HT175">
        <v>0</v>
      </c>
      <c r="HU175">
        <v>0</v>
      </c>
      <c r="HV175">
        <v>0</v>
      </c>
      <c r="HW175" t="s">
        <v>417</v>
      </c>
      <c r="HX175" t="s">
        <v>418</v>
      </c>
      <c r="HY175" t="s">
        <v>419</v>
      </c>
      <c r="HZ175" t="s">
        <v>419</v>
      </c>
      <c r="IA175" t="s">
        <v>419</v>
      </c>
      <c r="IB175" t="s">
        <v>419</v>
      </c>
      <c r="IC175">
        <v>0</v>
      </c>
      <c r="ID175">
        <v>100</v>
      </c>
      <c r="IE175">
        <v>100</v>
      </c>
      <c r="IF175">
        <v>-2.87</v>
      </c>
      <c r="IG175">
        <v>0.51019999999999999</v>
      </c>
      <c r="IH175">
        <v>-1.5492032321761531</v>
      </c>
      <c r="II175">
        <v>1.7196870422270779E-5</v>
      </c>
      <c r="IJ175">
        <v>-2.1741833173098589E-6</v>
      </c>
      <c r="IK175">
        <v>9.0595066644434051E-10</v>
      </c>
      <c r="IL175">
        <v>-9.5844304854189682E-2</v>
      </c>
      <c r="IM175">
        <v>-1.2435942757381079E-3</v>
      </c>
      <c r="IN175">
        <v>8.3241555849602686E-4</v>
      </c>
      <c r="IO175">
        <v>-6.8006265696850886E-6</v>
      </c>
      <c r="IP175">
        <v>17</v>
      </c>
      <c r="IQ175">
        <v>2050</v>
      </c>
      <c r="IR175">
        <v>3</v>
      </c>
      <c r="IS175">
        <v>34</v>
      </c>
      <c r="IT175">
        <v>119.2</v>
      </c>
      <c r="IU175">
        <v>119.3</v>
      </c>
      <c r="IV175">
        <v>2.2619600000000002</v>
      </c>
      <c r="IW175">
        <v>2.5293000000000001</v>
      </c>
      <c r="IX175">
        <v>1.49902</v>
      </c>
      <c r="IY175">
        <v>2.3034699999999999</v>
      </c>
      <c r="IZ175">
        <v>1.69678</v>
      </c>
      <c r="JA175">
        <v>2.2326700000000002</v>
      </c>
      <c r="JB175">
        <v>38.944499999999998</v>
      </c>
      <c r="JC175">
        <v>14.928800000000001</v>
      </c>
      <c r="JD175">
        <v>18</v>
      </c>
      <c r="JE175">
        <v>590.14599999999996</v>
      </c>
      <c r="JF175">
        <v>320.47500000000002</v>
      </c>
      <c r="JG175">
        <v>30.0015</v>
      </c>
      <c r="JH175">
        <v>32.8476</v>
      </c>
      <c r="JI175">
        <v>30.000900000000001</v>
      </c>
      <c r="JJ175">
        <v>32.642299999999999</v>
      </c>
      <c r="JK175">
        <v>32.628100000000003</v>
      </c>
      <c r="JL175">
        <v>45.405299999999997</v>
      </c>
      <c r="JM175">
        <v>21.4512</v>
      </c>
      <c r="JN175">
        <v>100</v>
      </c>
      <c r="JO175">
        <v>30</v>
      </c>
      <c r="JP175">
        <v>1070.29</v>
      </c>
      <c r="JQ175">
        <v>31.324400000000001</v>
      </c>
      <c r="JR175">
        <v>98.840199999999996</v>
      </c>
      <c r="JS175">
        <v>98.697999999999993</v>
      </c>
    </row>
    <row r="176" spans="1:279" x14ac:dyDescent="0.2">
      <c r="A176">
        <v>161</v>
      </c>
      <c r="B176">
        <v>1658151649.5</v>
      </c>
      <c r="C176">
        <v>638.5</v>
      </c>
      <c r="D176" t="s">
        <v>740</v>
      </c>
      <c r="E176" t="s">
        <v>741</v>
      </c>
      <c r="F176">
        <v>4</v>
      </c>
      <c r="G176">
        <v>1658151647.5</v>
      </c>
      <c r="H176">
        <f t="shared" si="100"/>
        <v>1.8350848278004652E-3</v>
      </c>
      <c r="I176">
        <f t="shared" si="101"/>
        <v>1.8350848278004652</v>
      </c>
      <c r="J176">
        <f t="shared" si="102"/>
        <v>10.43150886378319</v>
      </c>
      <c r="K176">
        <f t="shared" si="103"/>
        <v>1042.6728571428571</v>
      </c>
      <c r="L176">
        <f t="shared" si="104"/>
        <v>872.87657638304711</v>
      </c>
      <c r="M176">
        <f t="shared" si="105"/>
        <v>88.444192454337326</v>
      </c>
      <c r="N176">
        <f t="shared" si="106"/>
        <v>105.64879541868719</v>
      </c>
      <c r="O176">
        <f t="shared" si="107"/>
        <v>0.11716362404644713</v>
      </c>
      <c r="P176">
        <f t="shared" si="108"/>
        <v>2.7728716234938653</v>
      </c>
      <c r="Q176">
        <f t="shared" si="109"/>
        <v>0.11448122422623072</v>
      </c>
      <c r="R176">
        <f t="shared" si="110"/>
        <v>7.1786653161197395E-2</v>
      </c>
      <c r="S176">
        <f t="shared" si="111"/>
        <v>194.43416100000007</v>
      </c>
      <c r="T176">
        <f t="shared" si="112"/>
        <v>33.278668522869921</v>
      </c>
      <c r="U176">
        <f t="shared" si="113"/>
        <v>32.47578571428572</v>
      </c>
      <c r="V176">
        <f t="shared" si="114"/>
        <v>4.9051922668151162</v>
      </c>
      <c r="W176">
        <f t="shared" si="115"/>
        <v>67.847987252027082</v>
      </c>
      <c r="X176">
        <f t="shared" si="116"/>
        <v>3.3471371965287653</v>
      </c>
      <c r="Y176">
        <f t="shared" si="117"/>
        <v>4.933288859543528</v>
      </c>
      <c r="Z176">
        <f t="shared" si="118"/>
        <v>1.5580550702863509</v>
      </c>
      <c r="AA176">
        <f t="shared" si="119"/>
        <v>-80.92724090600052</v>
      </c>
      <c r="AB176">
        <f t="shared" si="120"/>
        <v>15.143443868035961</v>
      </c>
      <c r="AC176">
        <f t="shared" si="121"/>
        <v>1.2449516617850327</v>
      </c>
      <c r="AD176">
        <f t="shared" si="122"/>
        <v>129.89531562382055</v>
      </c>
      <c r="AE176">
        <f t="shared" si="123"/>
        <v>20.278458473889682</v>
      </c>
      <c r="AF176">
        <f t="shared" si="124"/>
        <v>1.8323164921195736</v>
      </c>
      <c r="AG176">
        <f t="shared" si="125"/>
        <v>10.43150886378319</v>
      </c>
      <c r="AH176">
        <v>1097.58000598339</v>
      </c>
      <c r="AI176">
        <v>1080.896</v>
      </c>
      <c r="AJ176">
        <v>1.736751252452434</v>
      </c>
      <c r="AK176">
        <v>63.439053204931277</v>
      </c>
      <c r="AL176">
        <f t="shared" si="126"/>
        <v>1.8350848278004652</v>
      </c>
      <c r="AM176">
        <v>31.398618621839301</v>
      </c>
      <c r="AN176">
        <v>33.03559818181818</v>
      </c>
      <c r="AO176">
        <v>4.5470640604389667E-5</v>
      </c>
      <c r="AP176">
        <v>87.696171181003294</v>
      </c>
      <c r="AQ176">
        <v>96</v>
      </c>
      <c r="AR176">
        <v>15</v>
      </c>
      <c r="AS176">
        <f t="shared" si="127"/>
        <v>1</v>
      </c>
      <c r="AT176">
        <f t="shared" si="128"/>
        <v>0</v>
      </c>
      <c r="AU176">
        <f t="shared" si="129"/>
        <v>47547.316384247504</v>
      </c>
      <c r="AV176" t="s">
        <v>412</v>
      </c>
      <c r="AW176" t="s">
        <v>412</v>
      </c>
      <c r="AX176">
        <v>0</v>
      </c>
      <c r="AY176">
        <v>0</v>
      </c>
      <c r="AZ176" t="e">
        <f t="shared" si="130"/>
        <v>#DIV/0!</v>
      </c>
      <c r="BA176">
        <v>0</v>
      </c>
      <c r="BB176" t="s">
        <v>412</v>
      </c>
      <c r="BC176" t="s">
        <v>412</v>
      </c>
      <c r="BD176">
        <v>0</v>
      </c>
      <c r="BE176">
        <v>0</v>
      </c>
      <c r="BF176" t="e">
        <f t="shared" si="131"/>
        <v>#DIV/0!</v>
      </c>
      <c r="BG176">
        <v>0.5</v>
      </c>
      <c r="BH176">
        <f t="shared" si="132"/>
        <v>1009.4937000000003</v>
      </c>
      <c r="BI176">
        <f t="shared" si="133"/>
        <v>10.43150886378319</v>
      </c>
      <c r="BJ176" t="e">
        <f t="shared" si="134"/>
        <v>#DIV/0!</v>
      </c>
      <c r="BK176">
        <f t="shared" si="135"/>
        <v>1.0333406601530239E-2</v>
      </c>
      <c r="BL176" t="e">
        <f t="shared" si="136"/>
        <v>#DIV/0!</v>
      </c>
      <c r="BM176" t="e">
        <f t="shared" si="137"/>
        <v>#DIV/0!</v>
      </c>
      <c r="BN176" t="s">
        <v>412</v>
      </c>
      <c r="BO176">
        <v>0</v>
      </c>
      <c r="BP176" t="e">
        <f t="shared" si="138"/>
        <v>#DIV/0!</v>
      </c>
      <c r="BQ176" t="e">
        <f t="shared" si="139"/>
        <v>#DIV/0!</v>
      </c>
      <c r="BR176" t="e">
        <f t="shared" si="140"/>
        <v>#DIV/0!</v>
      </c>
      <c r="BS176" t="e">
        <f t="shared" si="141"/>
        <v>#DIV/0!</v>
      </c>
      <c r="BT176" t="e">
        <f t="shared" si="142"/>
        <v>#DIV/0!</v>
      </c>
      <c r="BU176" t="e">
        <f t="shared" si="143"/>
        <v>#DIV/0!</v>
      </c>
      <c r="BV176" t="e">
        <f t="shared" si="144"/>
        <v>#DIV/0!</v>
      </c>
      <c r="BW176" t="e">
        <f t="shared" si="145"/>
        <v>#DIV/0!</v>
      </c>
      <c r="BX176" t="s">
        <v>412</v>
      </c>
      <c r="BY176" t="s">
        <v>412</v>
      </c>
      <c r="BZ176" t="s">
        <v>412</v>
      </c>
      <c r="CA176" t="s">
        <v>412</v>
      </c>
      <c r="CB176" t="s">
        <v>412</v>
      </c>
      <c r="CC176" t="s">
        <v>412</v>
      </c>
      <c r="CD176" t="s">
        <v>412</v>
      </c>
      <c r="CE176" t="s">
        <v>412</v>
      </c>
      <c r="CF176">
        <v>253</v>
      </c>
      <c r="CG176">
        <v>1000</v>
      </c>
      <c r="CH176" t="s">
        <v>413</v>
      </c>
      <c r="CI176">
        <v>1110.1500000000001</v>
      </c>
      <c r="CJ176">
        <v>1175.8634999999999</v>
      </c>
      <c r="CK176">
        <v>1152.67</v>
      </c>
      <c r="CL176">
        <v>1.3005735999999999E-4</v>
      </c>
      <c r="CM176">
        <v>6.5004835999999994E-4</v>
      </c>
      <c r="CN176">
        <v>4.7597999359999997E-2</v>
      </c>
      <c r="CO176">
        <v>5.5000000000000003E-4</v>
      </c>
      <c r="CP176">
        <f t="shared" si="146"/>
        <v>1199.978571428572</v>
      </c>
      <c r="CQ176">
        <f t="shared" si="147"/>
        <v>1009.4937000000003</v>
      </c>
      <c r="CR176">
        <f t="shared" si="148"/>
        <v>0.84125977249593731</v>
      </c>
      <c r="CS176">
        <f t="shared" si="149"/>
        <v>0.16203136091715922</v>
      </c>
      <c r="CT176">
        <v>6</v>
      </c>
      <c r="CU176">
        <v>0.5</v>
      </c>
      <c r="CV176" t="s">
        <v>414</v>
      </c>
      <c r="CW176">
        <v>2</v>
      </c>
      <c r="CX176" t="b">
        <v>1</v>
      </c>
      <c r="CY176">
        <v>1658151647.5</v>
      </c>
      <c r="CZ176">
        <v>1042.6728571428571</v>
      </c>
      <c r="DA176">
        <v>1063.1457142857139</v>
      </c>
      <c r="DB176">
        <v>33.03368571428571</v>
      </c>
      <c r="DC176">
        <v>31.39892857142857</v>
      </c>
      <c r="DD176">
        <v>1045.5442857142859</v>
      </c>
      <c r="DE176">
        <v>32.523400000000002</v>
      </c>
      <c r="DF176">
        <v>650.2941428571429</v>
      </c>
      <c r="DG176">
        <v>101.22499999999999</v>
      </c>
      <c r="DH176">
        <v>9.9969471428571419E-2</v>
      </c>
      <c r="DI176">
        <v>32.577085714285722</v>
      </c>
      <c r="DJ176">
        <v>999.89999999999986</v>
      </c>
      <c r="DK176">
        <v>32.47578571428572</v>
      </c>
      <c r="DL176">
        <v>0</v>
      </c>
      <c r="DM176">
        <v>0</v>
      </c>
      <c r="DN176">
        <v>9021.9628571428584</v>
      </c>
      <c r="DO176">
        <v>0</v>
      </c>
      <c r="DP176">
        <v>0.25505528571428571</v>
      </c>
      <c r="DQ176">
        <v>-20.471914285714291</v>
      </c>
      <c r="DR176">
        <v>1078.292857142857</v>
      </c>
      <c r="DS176">
        <v>1097.6071428571429</v>
      </c>
      <c r="DT176">
        <v>1.634762857142857</v>
      </c>
      <c r="DU176">
        <v>1063.1457142857139</v>
      </c>
      <c r="DV176">
        <v>31.39892857142857</v>
      </c>
      <c r="DW176">
        <v>3.343835714285714</v>
      </c>
      <c r="DX176">
        <v>3.1783600000000001</v>
      </c>
      <c r="DY176">
        <v>25.84704285714286</v>
      </c>
      <c r="DZ176">
        <v>24.993042857142861</v>
      </c>
      <c r="EA176">
        <v>1199.978571428572</v>
      </c>
      <c r="EB176">
        <v>0.95800614285714281</v>
      </c>
      <c r="EC176">
        <v>4.1993642857142847E-2</v>
      </c>
      <c r="ED176">
        <v>0</v>
      </c>
      <c r="EE176">
        <v>2.4660142857142859</v>
      </c>
      <c r="EF176">
        <v>0</v>
      </c>
      <c r="EG176">
        <v>11477.071428571429</v>
      </c>
      <c r="EH176">
        <v>9554.8328571428556</v>
      </c>
      <c r="EI176">
        <v>46.686999999999998</v>
      </c>
      <c r="EJ176">
        <v>48.883857142857153</v>
      </c>
      <c r="EK176">
        <v>48.125</v>
      </c>
      <c r="EL176">
        <v>47.204999999999998</v>
      </c>
      <c r="EM176">
        <v>46.357000000000014</v>
      </c>
      <c r="EN176">
        <v>1149.588571428571</v>
      </c>
      <c r="EO176">
        <v>50.389999999999993</v>
      </c>
      <c r="EP176">
        <v>0</v>
      </c>
      <c r="EQ176">
        <v>594156.10000014305</v>
      </c>
      <c r="ER176">
        <v>0</v>
      </c>
      <c r="ES176">
        <v>2.5733959999999998</v>
      </c>
      <c r="ET176">
        <v>-0.90065383751436856</v>
      </c>
      <c r="EU176">
        <v>14.73076911728754</v>
      </c>
      <c r="EV176">
        <v>11475.552</v>
      </c>
      <c r="EW176">
        <v>15</v>
      </c>
      <c r="EX176">
        <v>1658144494.0999999</v>
      </c>
      <c r="EY176" t="s">
        <v>415</v>
      </c>
      <c r="EZ176">
        <v>1658144494.0999999</v>
      </c>
      <c r="FA176">
        <v>1658144488.0999999</v>
      </c>
      <c r="FB176">
        <v>9</v>
      </c>
      <c r="FC176">
        <v>-0.39</v>
      </c>
      <c r="FD176">
        <v>0.129</v>
      </c>
      <c r="FE176">
        <v>-1.6950000000000001</v>
      </c>
      <c r="FF176">
        <v>0.501</v>
      </c>
      <c r="FG176">
        <v>420</v>
      </c>
      <c r="FH176">
        <v>31</v>
      </c>
      <c r="FI176">
        <v>0.32</v>
      </c>
      <c r="FJ176">
        <v>0.13</v>
      </c>
      <c r="FK176">
        <v>-20.4050487804878</v>
      </c>
      <c r="FL176">
        <v>-0.42242717770029409</v>
      </c>
      <c r="FM176">
        <v>7.2236893897621376E-2</v>
      </c>
      <c r="FN176">
        <v>1</v>
      </c>
      <c r="FO176">
        <v>2.597188235294118</v>
      </c>
      <c r="FP176">
        <v>-0.66722688860692592</v>
      </c>
      <c r="FQ176">
        <v>0.24879487152448659</v>
      </c>
      <c r="FR176">
        <v>1</v>
      </c>
      <c r="FS176">
        <v>1.629456097560976</v>
      </c>
      <c r="FT176">
        <v>4.1111916376308323E-2</v>
      </c>
      <c r="FU176">
        <v>4.1492055531377739E-3</v>
      </c>
      <c r="FV176">
        <v>1</v>
      </c>
      <c r="FW176">
        <v>3</v>
      </c>
      <c r="FX176">
        <v>3</v>
      </c>
      <c r="FY176" t="s">
        <v>416</v>
      </c>
      <c r="FZ176">
        <v>3.3722099999999999</v>
      </c>
      <c r="GA176">
        <v>2.89392</v>
      </c>
      <c r="GB176">
        <v>0.187838</v>
      </c>
      <c r="GC176">
        <v>0.192409</v>
      </c>
      <c r="GD176">
        <v>0.138488</v>
      </c>
      <c r="GE176">
        <v>0.136713</v>
      </c>
      <c r="GF176">
        <v>28192.2</v>
      </c>
      <c r="GG176">
        <v>24372.7</v>
      </c>
      <c r="GH176">
        <v>31019.200000000001</v>
      </c>
      <c r="GI176">
        <v>28118.2</v>
      </c>
      <c r="GJ176">
        <v>35193.599999999999</v>
      </c>
      <c r="GK176">
        <v>34247.4</v>
      </c>
      <c r="GL176">
        <v>40425.4</v>
      </c>
      <c r="GM176">
        <v>39187.9</v>
      </c>
      <c r="GN176">
        <v>2.2099799999999998</v>
      </c>
      <c r="GO176">
        <v>1.6648000000000001</v>
      </c>
      <c r="GP176">
        <v>0</v>
      </c>
      <c r="GQ176">
        <v>9.6343499999999999E-2</v>
      </c>
      <c r="GR176">
        <v>999.9</v>
      </c>
      <c r="GS176">
        <v>30.9114</v>
      </c>
      <c r="GT176">
        <v>66.5</v>
      </c>
      <c r="GU176">
        <v>34.6</v>
      </c>
      <c r="GV176">
        <v>36.293599999999998</v>
      </c>
      <c r="GW176">
        <v>51.02</v>
      </c>
      <c r="GX176">
        <v>44.679499999999997</v>
      </c>
      <c r="GY176">
        <v>1</v>
      </c>
      <c r="GZ176">
        <v>0.41516500000000001</v>
      </c>
      <c r="HA176">
        <v>0.72084400000000004</v>
      </c>
      <c r="HB176">
        <v>20.213100000000001</v>
      </c>
      <c r="HC176">
        <v>5.2138499999999999</v>
      </c>
      <c r="HD176">
        <v>11.9686</v>
      </c>
      <c r="HE176">
        <v>4.9908000000000001</v>
      </c>
      <c r="HF176">
        <v>3.2924500000000001</v>
      </c>
      <c r="HG176">
        <v>7862.3</v>
      </c>
      <c r="HH176">
        <v>9999</v>
      </c>
      <c r="HI176">
        <v>9999</v>
      </c>
      <c r="HJ176">
        <v>922</v>
      </c>
      <c r="HK176">
        <v>4.9712199999999998</v>
      </c>
      <c r="HL176">
        <v>1.8738300000000001</v>
      </c>
      <c r="HM176">
        <v>1.87012</v>
      </c>
      <c r="HN176">
        <v>1.8696600000000001</v>
      </c>
      <c r="HO176">
        <v>1.87439</v>
      </c>
      <c r="HP176">
        <v>1.87103</v>
      </c>
      <c r="HQ176">
        <v>1.86656</v>
      </c>
      <c r="HR176">
        <v>1.87765</v>
      </c>
      <c r="HS176">
        <v>0</v>
      </c>
      <c r="HT176">
        <v>0</v>
      </c>
      <c r="HU176">
        <v>0</v>
      </c>
      <c r="HV176">
        <v>0</v>
      </c>
      <c r="HW176" t="s">
        <v>417</v>
      </c>
      <c r="HX176" t="s">
        <v>418</v>
      </c>
      <c r="HY176" t="s">
        <v>419</v>
      </c>
      <c r="HZ176" t="s">
        <v>419</v>
      </c>
      <c r="IA176" t="s">
        <v>419</v>
      </c>
      <c r="IB176" t="s">
        <v>419</v>
      </c>
      <c r="IC176">
        <v>0</v>
      </c>
      <c r="ID176">
        <v>100</v>
      </c>
      <c r="IE176">
        <v>100</v>
      </c>
      <c r="IF176">
        <v>-2.87</v>
      </c>
      <c r="IG176">
        <v>0.51029999999999998</v>
      </c>
      <c r="IH176">
        <v>-1.5492032321761531</v>
      </c>
      <c r="II176">
        <v>1.7196870422270779E-5</v>
      </c>
      <c r="IJ176">
        <v>-2.1741833173098589E-6</v>
      </c>
      <c r="IK176">
        <v>9.0595066644434051E-10</v>
      </c>
      <c r="IL176">
        <v>-9.5844304854189682E-2</v>
      </c>
      <c r="IM176">
        <v>-1.2435942757381079E-3</v>
      </c>
      <c r="IN176">
        <v>8.3241555849602686E-4</v>
      </c>
      <c r="IO176">
        <v>-6.8006265696850886E-6</v>
      </c>
      <c r="IP176">
        <v>17</v>
      </c>
      <c r="IQ176">
        <v>2050</v>
      </c>
      <c r="IR176">
        <v>3</v>
      </c>
      <c r="IS176">
        <v>34</v>
      </c>
      <c r="IT176">
        <v>119.3</v>
      </c>
      <c r="IU176">
        <v>119.4</v>
      </c>
      <c r="IV176">
        <v>2.2741699999999998</v>
      </c>
      <c r="IW176">
        <v>2.51831</v>
      </c>
      <c r="IX176">
        <v>1.49902</v>
      </c>
      <c r="IY176">
        <v>2.3034699999999999</v>
      </c>
      <c r="IZ176">
        <v>1.69678</v>
      </c>
      <c r="JA176">
        <v>2.31812</v>
      </c>
      <c r="JB176">
        <v>38.944499999999998</v>
      </c>
      <c r="JC176">
        <v>14.9376</v>
      </c>
      <c r="JD176">
        <v>18</v>
      </c>
      <c r="JE176">
        <v>590.096</v>
      </c>
      <c r="JF176">
        <v>320.44099999999997</v>
      </c>
      <c r="JG176">
        <v>30.001999999999999</v>
      </c>
      <c r="JH176">
        <v>32.854300000000002</v>
      </c>
      <c r="JI176">
        <v>30.001000000000001</v>
      </c>
      <c r="JJ176">
        <v>32.648099999999999</v>
      </c>
      <c r="JK176">
        <v>32.633899999999997</v>
      </c>
      <c r="JL176">
        <v>45.640900000000002</v>
      </c>
      <c r="JM176">
        <v>21.4512</v>
      </c>
      <c r="JN176">
        <v>100</v>
      </c>
      <c r="JO176">
        <v>30</v>
      </c>
      <c r="JP176">
        <v>1076.97</v>
      </c>
      <c r="JQ176">
        <v>31.3157</v>
      </c>
      <c r="JR176">
        <v>98.839799999999997</v>
      </c>
      <c r="JS176">
        <v>98.6982</v>
      </c>
    </row>
    <row r="177" spans="1:279" x14ac:dyDescent="0.2">
      <c r="A177">
        <v>162</v>
      </c>
      <c r="B177">
        <v>1658151653.5</v>
      </c>
      <c r="C177">
        <v>642.5</v>
      </c>
      <c r="D177" t="s">
        <v>742</v>
      </c>
      <c r="E177" t="s">
        <v>743</v>
      </c>
      <c r="F177">
        <v>4</v>
      </c>
      <c r="G177">
        <v>1658151651.1875</v>
      </c>
      <c r="H177">
        <f t="shared" si="100"/>
        <v>1.835470242985273E-3</v>
      </c>
      <c r="I177">
        <f t="shared" si="101"/>
        <v>1.8354702429852729</v>
      </c>
      <c r="J177">
        <f t="shared" si="102"/>
        <v>10.539651743836712</v>
      </c>
      <c r="K177">
        <f t="shared" si="103"/>
        <v>1048.81</v>
      </c>
      <c r="L177">
        <f t="shared" si="104"/>
        <v>877.42037498546301</v>
      </c>
      <c r="M177">
        <f t="shared" si="105"/>
        <v>88.904384796419492</v>
      </c>
      <c r="N177">
        <f t="shared" si="106"/>
        <v>106.27039270643513</v>
      </c>
      <c r="O177">
        <f t="shared" si="107"/>
        <v>0.11720503219161947</v>
      </c>
      <c r="P177">
        <f t="shared" si="108"/>
        <v>2.7690994554112018</v>
      </c>
      <c r="Q177">
        <f t="shared" si="109"/>
        <v>0.11451719312996729</v>
      </c>
      <c r="R177">
        <f t="shared" si="110"/>
        <v>7.1809603469305192E-2</v>
      </c>
      <c r="S177">
        <f t="shared" si="111"/>
        <v>194.43837899999997</v>
      </c>
      <c r="T177">
        <f t="shared" si="112"/>
        <v>33.280111383331281</v>
      </c>
      <c r="U177">
        <f t="shared" si="113"/>
        <v>32.476374999999997</v>
      </c>
      <c r="V177">
        <f t="shared" si="114"/>
        <v>4.9053553076601224</v>
      </c>
      <c r="W177">
        <f t="shared" si="115"/>
        <v>67.852293629604802</v>
      </c>
      <c r="X177">
        <f t="shared" si="116"/>
        <v>3.3474702542520887</v>
      </c>
      <c r="Y177">
        <f t="shared" si="117"/>
        <v>4.933466615771918</v>
      </c>
      <c r="Z177">
        <f t="shared" si="118"/>
        <v>1.5578850534080337</v>
      </c>
      <c r="AA177">
        <f t="shared" si="119"/>
        <v>-80.944237715650544</v>
      </c>
      <c r="AB177">
        <f t="shared" si="120"/>
        <v>15.130307365297583</v>
      </c>
      <c r="AC177">
        <f t="shared" si="121"/>
        <v>1.2455736622627596</v>
      </c>
      <c r="AD177">
        <f t="shared" si="122"/>
        <v>129.87002231190976</v>
      </c>
      <c r="AE177">
        <f t="shared" si="123"/>
        <v>20.284071602578855</v>
      </c>
      <c r="AF177">
        <f t="shared" si="124"/>
        <v>1.8337847859760317</v>
      </c>
      <c r="AG177">
        <f t="shared" si="125"/>
        <v>10.539651743836712</v>
      </c>
      <c r="AH177">
        <v>1104.485831283868</v>
      </c>
      <c r="AI177">
        <v>1087.7614545454539</v>
      </c>
      <c r="AJ177">
        <v>1.720858652962014</v>
      </c>
      <c r="AK177">
        <v>63.439053204931277</v>
      </c>
      <c r="AL177">
        <f t="shared" si="126"/>
        <v>1.8354702429852729</v>
      </c>
      <c r="AM177">
        <v>31.400920117772511</v>
      </c>
      <c r="AN177">
        <v>33.038232727272721</v>
      </c>
      <c r="AO177">
        <v>3.0545495304020393E-5</v>
      </c>
      <c r="AP177">
        <v>87.696171181003294</v>
      </c>
      <c r="AQ177">
        <v>95</v>
      </c>
      <c r="AR177">
        <v>15</v>
      </c>
      <c r="AS177">
        <f t="shared" si="127"/>
        <v>1</v>
      </c>
      <c r="AT177">
        <f t="shared" si="128"/>
        <v>0</v>
      </c>
      <c r="AU177">
        <f t="shared" si="129"/>
        <v>47443.209210035086</v>
      </c>
      <c r="AV177" t="s">
        <v>412</v>
      </c>
      <c r="AW177" t="s">
        <v>412</v>
      </c>
      <c r="AX177">
        <v>0</v>
      </c>
      <c r="AY177">
        <v>0</v>
      </c>
      <c r="AZ177" t="e">
        <f t="shared" si="130"/>
        <v>#DIV/0!</v>
      </c>
      <c r="BA177">
        <v>0</v>
      </c>
      <c r="BB177" t="s">
        <v>412</v>
      </c>
      <c r="BC177" t="s">
        <v>412</v>
      </c>
      <c r="BD177">
        <v>0</v>
      </c>
      <c r="BE177">
        <v>0</v>
      </c>
      <c r="BF177" t="e">
        <f t="shared" si="131"/>
        <v>#DIV/0!</v>
      </c>
      <c r="BG177">
        <v>0.5</v>
      </c>
      <c r="BH177">
        <f t="shared" si="132"/>
        <v>1009.5159</v>
      </c>
      <c r="BI177">
        <f t="shared" si="133"/>
        <v>10.539651743836712</v>
      </c>
      <c r="BJ177" t="e">
        <f t="shared" si="134"/>
        <v>#DIV/0!</v>
      </c>
      <c r="BK177">
        <f t="shared" si="135"/>
        <v>1.0440302865796083E-2</v>
      </c>
      <c r="BL177" t="e">
        <f t="shared" si="136"/>
        <v>#DIV/0!</v>
      </c>
      <c r="BM177" t="e">
        <f t="shared" si="137"/>
        <v>#DIV/0!</v>
      </c>
      <c r="BN177" t="s">
        <v>412</v>
      </c>
      <c r="BO177">
        <v>0</v>
      </c>
      <c r="BP177" t="e">
        <f t="shared" si="138"/>
        <v>#DIV/0!</v>
      </c>
      <c r="BQ177" t="e">
        <f t="shared" si="139"/>
        <v>#DIV/0!</v>
      </c>
      <c r="BR177" t="e">
        <f t="shared" si="140"/>
        <v>#DIV/0!</v>
      </c>
      <c r="BS177" t="e">
        <f t="shared" si="141"/>
        <v>#DIV/0!</v>
      </c>
      <c r="BT177" t="e">
        <f t="shared" si="142"/>
        <v>#DIV/0!</v>
      </c>
      <c r="BU177" t="e">
        <f t="shared" si="143"/>
        <v>#DIV/0!</v>
      </c>
      <c r="BV177" t="e">
        <f t="shared" si="144"/>
        <v>#DIV/0!</v>
      </c>
      <c r="BW177" t="e">
        <f t="shared" si="145"/>
        <v>#DIV/0!</v>
      </c>
      <c r="BX177" t="s">
        <v>412</v>
      </c>
      <c r="BY177" t="s">
        <v>412</v>
      </c>
      <c r="BZ177" t="s">
        <v>412</v>
      </c>
      <c r="CA177" t="s">
        <v>412</v>
      </c>
      <c r="CB177" t="s">
        <v>412</v>
      </c>
      <c r="CC177" t="s">
        <v>412</v>
      </c>
      <c r="CD177" t="s">
        <v>412</v>
      </c>
      <c r="CE177" t="s">
        <v>412</v>
      </c>
      <c r="CF177">
        <v>253</v>
      </c>
      <c r="CG177">
        <v>1000</v>
      </c>
      <c r="CH177" t="s">
        <v>413</v>
      </c>
      <c r="CI177">
        <v>1110.1500000000001</v>
      </c>
      <c r="CJ177">
        <v>1175.8634999999999</v>
      </c>
      <c r="CK177">
        <v>1152.67</v>
      </c>
      <c r="CL177">
        <v>1.3005735999999999E-4</v>
      </c>
      <c r="CM177">
        <v>6.5004835999999994E-4</v>
      </c>
      <c r="CN177">
        <v>4.7597999359999997E-2</v>
      </c>
      <c r="CO177">
        <v>5.5000000000000003E-4</v>
      </c>
      <c r="CP177">
        <f t="shared" si="146"/>
        <v>1200.0050000000001</v>
      </c>
      <c r="CQ177">
        <f t="shared" si="147"/>
        <v>1009.5159</v>
      </c>
      <c r="CR177">
        <f t="shared" si="148"/>
        <v>0.84125974475106347</v>
      </c>
      <c r="CS177">
        <f t="shared" si="149"/>
        <v>0.1620313073695526</v>
      </c>
      <c r="CT177">
        <v>6</v>
      </c>
      <c r="CU177">
        <v>0.5</v>
      </c>
      <c r="CV177" t="s">
        <v>414</v>
      </c>
      <c r="CW177">
        <v>2</v>
      </c>
      <c r="CX177" t="b">
        <v>1</v>
      </c>
      <c r="CY177">
        <v>1658151651.1875</v>
      </c>
      <c r="CZ177">
        <v>1048.81</v>
      </c>
      <c r="DA177">
        <v>1069.2987499999999</v>
      </c>
      <c r="DB177">
        <v>33.037050000000001</v>
      </c>
      <c r="DC177">
        <v>31.401074999999999</v>
      </c>
      <c r="DD177">
        <v>1051.6925000000001</v>
      </c>
      <c r="DE177">
        <v>32.526687500000001</v>
      </c>
      <c r="DF177">
        <v>650.32849999999996</v>
      </c>
      <c r="DG177">
        <v>101.224625</v>
      </c>
      <c r="DH177">
        <v>0.1001075125</v>
      </c>
      <c r="DI177">
        <v>32.577725000000001</v>
      </c>
      <c r="DJ177">
        <v>999.9</v>
      </c>
      <c r="DK177">
        <v>32.476374999999997</v>
      </c>
      <c r="DL177">
        <v>0</v>
      </c>
      <c r="DM177">
        <v>0</v>
      </c>
      <c r="DN177">
        <v>9001.9512500000019</v>
      </c>
      <c r="DO177">
        <v>0</v>
      </c>
      <c r="DP177">
        <v>0.25334125000000002</v>
      </c>
      <c r="DQ177">
        <v>-20.490200000000002</v>
      </c>
      <c r="DR177">
        <v>1084.6424999999999</v>
      </c>
      <c r="DS177">
        <v>1103.9675</v>
      </c>
      <c r="DT177">
        <v>1.6359824999999999</v>
      </c>
      <c r="DU177">
        <v>1069.2987499999999</v>
      </c>
      <c r="DV177">
        <v>31.401074999999999</v>
      </c>
      <c r="DW177">
        <v>3.3441637499999999</v>
      </c>
      <c r="DX177">
        <v>3.1785649999999999</v>
      </c>
      <c r="DY177">
        <v>25.8486875</v>
      </c>
      <c r="DZ177">
        <v>24.9941125</v>
      </c>
      <c r="EA177">
        <v>1200.0050000000001</v>
      </c>
      <c r="EB177">
        <v>0.95800712500000007</v>
      </c>
      <c r="EC177">
        <v>4.1992687500000001E-2</v>
      </c>
      <c r="ED177">
        <v>0</v>
      </c>
      <c r="EE177">
        <v>2.6486749999999999</v>
      </c>
      <c r="EF177">
        <v>0</v>
      </c>
      <c r="EG177">
        <v>11469.5375</v>
      </c>
      <c r="EH177">
        <v>9555.0449999999983</v>
      </c>
      <c r="EI177">
        <v>46.686999999999998</v>
      </c>
      <c r="EJ177">
        <v>48.882750000000001</v>
      </c>
      <c r="EK177">
        <v>48.109250000000003</v>
      </c>
      <c r="EL177">
        <v>47.186999999999998</v>
      </c>
      <c r="EM177">
        <v>46.375</v>
      </c>
      <c r="EN177">
        <v>1149.615</v>
      </c>
      <c r="EO177">
        <v>50.39</v>
      </c>
      <c r="EP177">
        <v>0</v>
      </c>
      <c r="EQ177">
        <v>594160.29999995232</v>
      </c>
      <c r="ER177">
        <v>0</v>
      </c>
      <c r="ES177">
        <v>2.5483692307692309</v>
      </c>
      <c r="ET177">
        <v>0.4059213748999122</v>
      </c>
      <c r="EU177">
        <v>-26.676922939896169</v>
      </c>
      <c r="EV177">
        <v>11473.61153846154</v>
      </c>
      <c r="EW177">
        <v>15</v>
      </c>
      <c r="EX177">
        <v>1658144494.0999999</v>
      </c>
      <c r="EY177" t="s">
        <v>415</v>
      </c>
      <c r="EZ177">
        <v>1658144494.0999999</v>
      </c>
      <c r="FA177">
        <v>1658144488.0999999</v>
      </c>
      <c r="FB177">
        <v>9</v>
      </c>
      <c r="FC177">
        <v>-0.39</v>
      </c>
      <c r="FD177">
        <v>0.129</v>
      </c>
      <c r="FE177">
        <v>-1.6950000000000001</v>
      </c>
      <c r="FF177">
        <v>0.501</v>
      </c>
      <c r="FG177">
        <v>420</v>
      </c>
      <c r="FH177">
        <v>31</v>
      </c>
      <c r="FI177">
        <v>0.32</v>
      </c>
      <c r="FJ177">
        <v>0.13</v>
      </c>
      <c r="FK177">
        <v>-20.439829268292691</v>
      </c>
      <c r="FL177">
        <v>-0.2351665505226502</v>
      </c>
      <c r="FM177">
        <v>4.6004401930962981E-2</v>
      </c>
      <c r="FN177">
        <v>1</v>
      </c>
      <c r="FO177">
        <v>2.589455882352941</v>
      </c>
      <c r="FP177">
        <v>-0.34788540917814081</v>
      </c>
      <c r="FQ177">
        <v>0.25235120507081399</v>
      </c>
      <c r="FR177">
        <v>1</v>
      </c>
      <c r="FS177">
        <v>1.6319146341463411</v>
      </c>
      <c r="FT177">
        <v>3.3593101045298238E-2</v>
      </c>
      <c r="FU177">
        <v>3.4364921831262561E-3</v>
      </c>
      <c r="FV177">
        <v>1</v>
      </c>
      <c r="FW177">
        <v>3</v>
      </c>
      <c r="FX177">
        <v>3</v>
      </c>
      <c r="FY177" t="s">
        <v>416</v>
      </c>
      <c r="FZ177">
        <v>3.3721199999999998</v>
      </c>
      <c r="GA177">
        <v>2.8936700000000002</v>
      </c>
      <c r="GB177">
        <v>0.18860199999999999</v>
      </c>
      <c r="GC177">
        <v>0.19317300000000001</v>
      </c>
      <c r="GD177">
        <v>0.13849500000000001</v>
      </c>
      <c r="GE177">
        <v>0.136715</v>
      </c>
      <c r="GF177">
        <v>28165.1</v>
      </c>
      <c r="GG177">
        <v>24349</v>
      </c>
      <c r="GH177">
        <v>31018.7</v>
      </c>
      <c r="GI177">
        <v>28117.599999999999</v>
      </c>
      <c r="GJ177">
        <v>35192.6</v>
      </c>
      <c r="GK177">
        <v>34246.699999999997</v>
      </c>
      <c r="GL177">
        <v>40424.5</v>
      </c>
      <c r="GM177">
        <v>39187.199999999997</v>
      </c>
      <c r="GN177">
        <v>2.2110799999999999</v>
      </c>
      <c r="GO177">
        <v>1.66448</v>
      </c>
      <c r="GP177">
        <v>0</v>
      </c>
      <c r="GQ177">
        <v>9.6250299999999997E-2</v>
      </c>
      <c r="GR177">
        <v>999.9</v>
      </c>
      <c r="GS177">
        <v>30.913399999999999</v>
      </c>
      <c r="GT177">
        <v>66.5</v>
      </c>
      <c r="GU177">
        <v>34.6</v>
      </c>
      <c r="GV177">
        <v>36.291699999999999</v>
      </c>
      <c r="GW177">
        <v>50.84</v>
      </c>
      <c r="GX177">
        <v>44.154600000000002</v>
      </c>
      <c r="GY177">
        <v>1</v>
      </c>
      <c r="GZ177">
        <v>0.41596</v>
      </c>
      <c r="HA177">
        <v>0.725545</v>
      </c>
      <c r="HB177">
        <v>20.212900000000001</v>
      </c>
      <c r="HC177">
        <v>5.2140000000000004</v>
      </c>
      <c r="HD177">
        <v>11.97</v>
      </c>
      <c r="HE177">
        <v>4.9910500000000004</v>
      </c>
      <c r="HF177">
        <v>3.2925</v>
      </c>
      <c r="HG177">
        <v>7862.3</v>
      </c>
      <c r="HH177">
        <v>9999</v>
      </c>
      <c r="HI177">
        <v>9999</v>
      </c>
      <c r="HJ177">
        <v>922</v>
      </c>
      <c r="HK177">
        <v>4.9712800000000001</v>
      </c>
      <c r="HL177">
        <v>1.8738300000000001</v>
      </c>
      <c r="HM177">
        <v>1.87012</v>
      </c>
      <c r="HN177">
        <v>1.8696600000000001</v>
      </c>
      <c r="HO177">
        <v>1.87439</v>
      </c>
      <c r="HP177">
        <v>1.87103</v>
      </c>
      <c r="HQ177">
        <v>1.8665400000000001</v>
      </c>
      <c r="HR177">
        <v>1.8776200000000001</v>
      </c>
      <c r="HS177">
        <v>0</v>
      </c>
      <c r="HT177">
        <v>0</v>
      </c>
      <c r="HU177">
        <v>0</v>
      </c>
      <c r="HV177">
        <v>0</v>
      </c>
      <c r="HW177" t="s">
        <v>417</v>
      </c>
      <c r="HX177" t="s">
        <v>418</v>
      </c>
      <c r="HY177" t="s">
        <v>419</v>
      </c>
      <c r="HZ177" t="s">
        <v>419</v>
      </c>
      <c r="IA177" t="s">
        <v>419</v>
      </c>
      <c r="IB177" t="s">
        <v>419</v>
      </c>
      <c r="IC177">
        <v>0</v>
      </c>
      <c r="ID177">
        <v>100</v>
      </c>
      <c r="IE177">
        <v>100</v>
      </c>
      <c r="IF177">
        <v>-2.89</v>
      </c>
      <c r="IG177">
        <v>0.51039999999999996</v>
      </c>
      <c r="IH177">
        <v>-1.5492032321761531</v>
      </c>
      <c r="II177">
        <v>1.7196870422270779E-5</v>
      </c>
      <c r="IJ177">
        <v>-2.1741833173098589E-6</v>
      </c>
      <c r="IK177">
        <v>9.0595066644434051E-10</v>
      </c>
      <c r="IL177">
        <v>-9.5844304854189682E-2</v>
      </c>
      <c r="IM177">
        <v>-1.2435942757381079E-3</v>
      </c>
      <c r="IN177">
        <v>8.3241555849602686E-4</v>
      </c>
      <c r="IO177">
        <v>-6.8006265696850886E-6</v>
      </c>
      <c r="IP177">
        <v>17</v>
      </c>
      <c r="IQ177">
        <v>2050</v>
      </c>
      <c r="IR177">
        <v>3</v>
      </c>
      <c r="IS177">
        <v>34</v>
      </c>
      <c r="IT177">
        <v>119.3</v>
      </c>
      <c r="IU177">
        <v>119.4</v>
      </c>
      <c r="IV177">
        <v>2.2851599999999999</v>
      </c>
      <c r="IW177">
        <v>2.5134300000000001</v>
      </c>
      <c r="IX177">
        <v>1.49902</v>
      </c>
      <c r="IY177">
        <v>2.3034699999999999</v>
      </c>
      <c r="IZ177">
        <v>1.69678</v>
      </c>
      <c r="JA177">
        <v>2.3840300000000001</v>
      </c>
      <c r="JB177">
        <v>38.944499999999998</v>
      </c>
      <c r="JC177">
        <v>14.9376</v>
      </c>
      <c r="JD177">
        <v>18</v>
      </c>
      <c r="JE177">
        <v>590.93399999999997</v>
      </c>
      <c r="JF177">
        <v>320.303</v>
      </c>
      <c r="JG177">
        <v>30.0016</v>
      </c>
      <c r="JH177">
        <v>32.862200000000001</v>
      </c>
      <c r="JI177">
        <v>30.001000000000001</v>
      </c>
      <c r="JJ177">
        <v>32.6539</v>
      </c>
      <c r="JK177">
        <v>32.639699999999998</v>
      </c>
      <c r="JL177">
        <v>45.874899999999997</v>
      </c>
      <c r="JM177">
        <v>21.733899999999998</v>
      </c>
      <c r="JN177">
        <v>100</v>
      </c>
      <c r="JO177">
        <v>30</v>
      </c>
      <c r="JP177">
        <v>1083.6500000000001</v>
      </c>
      <c r="JQ177">
        <v>31.3005</v>
      </c>
      <c r="JR177">
        <v>98.837800000000001</v>
      </c>
      <c r="JS177">
        <v>98.696399999999997</v>
      </c>
    </row>
    <row r="178" spans="1:279" x14ac:dyDescent="0.2">
      <c r="A178">
        <v>163</v>
      </c>
      <c r="B178">
        <v>1658151657.5</v>
      </c>
      <c r="C178">
        <v>646.5</v>
      </c>
      <c r="D178" t="s">
        <v>744</v>
      </c>
      <c r="E178" t="s">
        <v>745</v>
      </c>
      <c r="F178">
        <v>4</v>
      </c>
      <c r="G178">
        <v>1658151655.5</v>
      </c>
      <c r="H178">
        <f t="shared" si="100"/>
        <v>1.8455417836937224E-3</v>
      </c>
      <c r="I178">
        <f t="shared" si="101"/>
        <v>1.8455417836937225</v>
      </c>
      <c r="J178">
        <f t="shared" si="102"/>
        <v>10.588961074070907</v>
      </c>
      <c r="K178">
        <f t="shared" si="103"/>
        <v>1055.9285714285711</v>
      </c>
      <c r="L178">
        <f t="shared" si="104"/>
        <v>884.62314202654068</v>
      </c>
      <c r="M178">
        <f t="shared" si="105"/>
        <v>89.634275717696468</v>
      </c>
      <c r="N178">
        <f t="shared" si="106"/>
        <v>106.99176656491115</v>
      </c>
      <c r="O178">
        <f t="shared" si="107"/>
        <v>0.11796656289577284</v>
      </c>
      <c r="P178">
        <f t="shared" si="108"/>
        <v>2.7682650176095551</v>
      </c>
      <c r="Q178">
        <f t="shared" si="109"/>
        <v>0.11524331912278456</v>
      </c>
      <c r="R178">
        <f t="shared" si="110"/>
        <v>7.2266511064967454E-2</v>
      </c>
      <c r="S178">
        <f t="shared" si="111"/>
        <v>194.43393300000002</v>
      </c>
      <c r="T178">
        <f t="shared" si="112"/>
        <v>33.281902649649368</v>
      </c>
      <c r="U178">
        <f t="shared" si="113"/>
        <v>32.473728571428573</v>
      </c>
      <c r="V178">
        <f t="shared" si="114"/>
        <v>4.9046231430163276</v>
      </c>
      <c r="W178">
        <f t="shared" si="115"/>
        <v>67.8474555336538</v>
      </c>
      <c r="X178">
        <f t="shared" si="116"/>
        <v>3.3480570261697884</v>
      </c>
      <c r="Y178">
        <f t="shared" si="117"/>
        <v>4.934683253536428</v>
      </c>
      <c r="Z178">
        <f t="shared" si="118"/>
        <v>1.5565661168465392</v>
      </c>
      <c r="AA178">
        <f t="shared" si="119"/>
        <v>-81.38839266089316</v>
      </c>
      <c r="AB178">
        <f t="shared" si="120"/>
        <v>16.173644996176026</v>
      </c>
      <c r="AC178">
        <f t="shared" si="121"/>
        <v>1.3318770917962799</v>
      </c>
      <c r="AD178">
        <f t="shared" si="122"/>
        <v>130.55106242707919</v>
      </c>
      <c r="AE178">
        <f t="shared" si="123"/>
        <v>20.294951803376435</v>
      </c>
      <c r="AF178">
        <f t="shared" si="124"/>
        <v>1.8596831811552592</v>
      </c>
      <c r="AG178">
        <f t="shared" si="125"/>
        <v>10.588961074070907</v>
      </c>
      <c r="AH178">
        <v>1111.316508978209</v>
      </c>
      <c r="AI178">
        <v>1094.580545454545</v>
      </c>
      <c r="AJ178">
        <v>1.7115915394304499</v>
      </c>
      <c r="AK178">
        <v>63.439053204931277</v>
      </c>
      <c r="AL178">
        <f t="shared" si="126"/>
        <v>1.8455417836937225</v>
      </c>
      <c r="AM178">
        <v>31.39902561382706</v>
      </c>
      <c r="AN178">
        <v>33.045121818181833</v>
      </c>
      <c r="AO178">
        <v>8.201458073509771E-5</v>
      </c>
      <c r="AP178">
        <v>87.696171181003294</v>
      </c>
      <c r="AQ178">
        <v>95</v>
      </c>
      <c r="AR178">
        <v>15</v>
      </c>
      <c r="AS178">
        <f t="shared" si="127"/>
        <v>1</v>
      </c>
      <c r="AT178">
        <f t="shared" si="128"/>
        <v>0</v>
      </c>
      <c r="AU178">
        <f t="shared" si="129"/>
        <v>47419.535072135666</v>
      </c>
      <c r="AV178" t="s">
        <v>412</v>
      </c>
      <c r="AW178" t="s">
        <v>412</v>
      </c>
      <c r="AX178">
        <v>0</v>
      </c>
      <c r="AY178">
        <v>0</v>
      </c>
      <c r="AZ178" t="e">
        <f t="shared" si="130"/>
        <v>#DIV/0!</v>
      </c>
      <c r="BA178">
        <v>0</v>
      </c>
      <c r="BB178" t="s">
        <v>412</v>
      </c>
      <c r="BC178" t="s">
        <v>412</v>
      </c>
      <c r="BD178">
        <v>0</v>
      </c>
      <c r="BE178">
        <v>0</v>
      </c>
      <c r="BF178" t="e">
        <f t="shared" si="131"/>
        <v>#DIV/0!</v>
      </c>
      <c r="BG178">
        <v>0.5</v>
      </c>
      <c r="BH178">
        <f t="shared" si="132"/>
        <v>1009.4925000000001</v>
      </c>
      <c r="BI178">
        <f t="shared" si="133"/>
        <v>10.588961074070907</v>
      </c>
      <c r="BJ178" t="e">
        <f t="shared" si="134"/>
        <v>#DIV/0!</v>
      </c>
      <c r="BK178">
        <f t="shared" si="135"/>
        <v>1.0489390534422898E-2</v>
      </c>
      <c r="BL178" t="e">
        <f t="shared" si="136"/>
        <v>#DIV/0!</v>
      </c>
      <c r="BM178" t="e">
        <f t="shared" si="137"/>
        <v>#DIV/0!</v>
      </c>
      <c r="BN178" t="s">
        <v>412</v>
      </c>
      <c r="BO178">
        <v>0</v>
      </c>
      <c r="BP178" t="e">
        <f t="shared" si="138"/>
        <v>#DIV/0!</v>
      </c>
      <c r="BQ178" t="e">
        <f t="shared" si="139"/>
        <v>#DIV/0!</v>
      </c>
      <c r="BR178" t="e">
        <f t="shared" si="140"/>
        <v>#DIV/0!</v>
      </c>
      <c r="BS178" t="e">
        <f t="shared" si="141"/>
        <v>#DIV/0!</v>
      </c>
      <c r="BT178" t="e">
        <f t="shared" si="142"/>
        <v>#DIV/0!</v>
      </c>
      <c r="BU178" t="e">
        <f t="shared" si="143"/>
        <v>#DIV/0!</v>
      </c>
      <c r="BV178" t="e">
        <f t="shared" si="144"/>
        <v>#DIV/0!</v>
      </c>
      <c r="BW178" t="e">
        <f t="shared" si="145"/>
        <v>#DIV/0!</v>
      </c>
      <c r="BX178" t="s">
        <v>412</v>
      </c>
      <c r="BY178" t="s">
        <v>412</v>
      </c>
      <c r="BZ178" t="s">
        <v>412</v>
      </c>
      <c r="CA178" t="s">
        <v>412</v>
      </c>
      <c r="CB178" t="s">
        <v>412</v>
      </c>
      <c r="CC178" t="s">
        <v>412</v>
      </c>
      <c r="CD178" t="s">
        <v>412</v>
      </c>
      <c r="CE178" t="s">
        <v>412</v>
      </c>
      <c r="CF178">
        <v>253</v>
      </c>
      <c r="CG178">
        <v>1000</v>
      </c>
      <c r="CH178" t="s">
        <v>413</v>
      </c>
      <c r="CI178">
        <v>1110.1500000000001</v>
      </c>
      <c r="CJ178">
        <v>1175.8634999999999</v>
      </c>
      <c r="CK178">
        <v>1152.67</v>
      </c>
      <c r="CL178">
        <v>1.3005735999999999E-4</v>
      </c>
      <c r="CM178">
        <v>6.5004835999999994E-4</v>
      </c>
      <c r="CN178">
        <v>4.7597999359999997E-2</v>
      </c>
      <c r="CO178">
        <v>5.5000000000000003E-4</v>
      </c>
      <c r="CP178">
        <f t="shared" si="146"/>
        <v>1199.977142857143</v>
      </c>
      <c r="CQ178">
        <f t="shared" si="147"/>
        <v>1009.4925000000001</v>
      </c>
      <c r="CR178">
        <f t="shared" si="148"/>
        <v>0.84125977399569507</v>
      </c>
      <c r="CS178">
        <f t="shared" si="149"/>
        <v>0.16203136381169164</v>
      </c>
      <c r="CT178">
        <v>6</v>
      </c>
      <c r="CU178">
        <v>0.5</v>
      </c>
      <c r="CV178" t="s">
        <v>414</v>
      </c>
      <c r="CW178">
        <v>2</v>
      </c>
      <c r="CX178" t="b">
        <v>1</v>
      </c>
      <c r="CY178">
        <v>1658151655.5</v>
      </c>
      <c r="CZ178">
        <v>1055.9285714285711</v>
      </c>
      <c r="DA178">
        <v>1076.4657142857141</v>
      </c>
      <c r="DB178">
        <v>33.042814285714293</v>
      </c>
      <c r="DC178">
        <v>31.383657142857139</v>
      </c>
      <c r="DD178">
        <v>1058.82</v>
      </c>
      <c r="DE178">
        <v>32.532271428571427</v>
      </c>
      <c r="DF178">
        <v>650.29428571428559</v>
      </c>
      <c r="DG178">
        <v>101.2248571428571</v>
      </c>
      <c r="DH178">
        <v>9.9957300000000013E-2</v>
      </c>
      <c r="DI178">
        <v>32.582099999999997</v>
      </c>
      <c r="DJ178">
        <v>999.89999999999986</v>
      </c>
      <c r="DK178">
        <v>32.473728571428573</v>
      </c>
      <c r="DL178">
        <v>0</v>
      </c>
      <c r="DM178">
        <v>0</v>
      </c>
      <c r="DN178">
        <v>8997.5</v>
      </c>
      <c r="DO178">
        <v>0</v>
      </c>
      <c r="DP178">
        <v>0.24682799999999999</v>
      </c>
      <c r="DQ178">
        <v>-20.53911428571428</v>
      </c>
      <c r="DR178">
        <v>1092.008571428571</v>
      </c>
      <c r="DS178">
        <v>1111.3428571428569</v>
      </c>
      <c r="DT178">
        <v>1.659157142857143</v>
      </c>
      <c r="DU178">
        <v>1076.4657142857141</v>
      </c>
      <c r="DV178">
        <v>31.383657142857139</v>
      </c>
      <c r="DW178">
        <v>3.3447442857142859</v>
      </c>
      <c r="DX178">
        <v>3.1767957142857139</v>
      </c>
      <c r="DY178">
        <v>25.851600000000001</v>
      </c>
      <c r="DZ178">
        <v>24.98478571428571</v>
      </c>
      <c r="EA178">
        <v>1199.977142857143</v>
      </c>
      <c r="EB178">
        <v>0.95800614285714292</v>
      </c>
      <c r="EC178">
        <v>4.1993642857142847E-2</v>
      </c>
      <c r="ED178">
        <v>0</v>
      </c>
      <c r="EE178">
        <v>2.5594285714285721</v>
      </c>
      <c r="EF178">
        <v>0</v>
      </c>
      <c r="EG178">
        <v>11452.6</v>
      </c>
      <c r="EH178">
        <v>9554.8157142857144</v>
      </c>
      <c r="EI178">
        <v>46.686999999999998</v>
      </c>
      <c r="EJ178">
        <v>48.883857142857153</v>
      </c>
      <c r="EK178">
        <v>48.125</v>
      </c>
      <c r="EL178">
        <v>47.186999999999998</v>
      </c>
      <c r="EM178">
        <v>46.383857142857153</v>
      </c>
      <c r="EN178">
        <v>1149.5871428571429</v>
      </c>
      <c r="EO178">
        <v>50.389999999999993</v>
      </c>
      <c r="EP178">
        <v>0</v>
      </c>
      <c r="EQ178">
        <v>594164.5</v>
      </c>
      <c r="ER178">
        <v>0</v>
      </c>
      <c r="ES178">
        <v>2.5685519999999999</v>
      </c>
      <c r="ET178">
        <v>0.50765384740845698</v>
      </c>
      <c r="EU178">
        <v>-154.8153849474003</v>
      </c>
      <c r="EV178">
        <v>11467.791999999999</v>
      </c>
      <c r="EW178">
        <v>15</v>
      </c>
      <c r="EX178">
        <v>1658144494.0999999</v>
      </c>
      <c r="EY178" t="s">
        <v>415</v>
      </c>
      <c r="EZ178">
        <v>1658144494.0999999</v>
      </c>
      <c r="FA178">
        <v>1658144488.0999999</v>
      </c>
      <c r="FB178">
        <v>9</v>
      </c>
      <c r="FC178">
        <v>-0.39</v>
      </c>
      <c r="FD178">
        <v>0.129</v>
      </c>
      <c r="FE178">
        <v>-1.6950000000000001</v>
      </c>
      <c r="FF178">
        <v>0.501</v>
      </c>
      <c r="FG178">
        <v>420</v>
      </c>
      <c r="FH178">
        <v>31</v>
      </c>
      <c r="FI178">
        <v>0.32</v>
      </c>
      <c r="FJ178">
        <v>0.13</v>
      </c>
      <c r="FK178">
        <v>-20.45737317073171</v>
      </c>
      <c r="FL178">
        <v>-0.53248850174220275</v>
      </c>
      <c r="FM178">
        <v>6.0222352322163303E-2</v>
      </c>
      <c r="FN178">
        <v>0</v>
      </c>
      <c r="FO178">
        <v>2.5686147058823532</v>
      </c>
      <c r="FP178">
        <v>1.031323513420434E-3</v>
      </c>
      <c r="FQ178">
        <v>0.23669753612419889</v>
      </c>
      <c r="FR178">
        <v>1</v>
      </c>
      <c r="FS178">
        <v>1.6377829268292681</v>
      </c>
      <c r="FT178">
        <v>8.508731707317288E-2</v>
      </c>
      <c r="FU178">
        <v>1.2787971719626329E-2</v>
      </c>
      <c r="FV178">
        <v>1</v>
      </c>
      <c r="FW178">
        <v>2</v>
      </c>
      <c r="FX178">
        <v>3</v>
      </c>
      <c r="FY178" t="s">
        <v>428</v>
      </c>
      <c r="FZ178">
        <v>3.3719299999999999</v>
      </c>
      <c r="GA178">
        <v>2.8937300000000001</v>
      </c>
      <c r="GB178">
        <v>0.189358</v>
      </c>
      <c r="GC178">
        <v>0.193934</v>
      </c>
      <c r="GD178">
        <v>0.13850299999999999</v>
      </c>
      <c r="GE178">
        <v>0.136514</v>
      </c>
      <c r="GF178">
        <v>28138.1</v>
      </c>
      <c r="GG178">
        <v>24324.5</v>
      </c>
      <c r="GH178">
        <v>31017.9</v>
      </c>
      <c r="GI178">
        <v>28116</v>
      </c>
      <c r="GJ178">
        <v>35191.9</v>
      </c>
      <c r="GK178">
        <v>34252.800000000003</v>
      </c>
      <c r="GL178">
        <v>40424</v>
      </c>
      <c r="GM178">
        <v>39185</v>
      </c>
      <c r="GN178">
        <v>2.2118000000000002</v>
      </c>
      <c r="GO178">
        <v>1.6646000000000001</v>
      </c>
      <c r="GP178">
        <v>0</v>
      </c>
      <c r="GQ178">
        <v>9.64478E-2</v>
      </c>
      <c r="GR178">
        <v>999.9</v>
      </c>
      <c r="GS178">
        <v>30.915400000000002</v>
      </c>
      <c r="GT178">
        <v>66.5</v>
      </c>
      <c r="GU178">
        <v>34.6</v>
      </c>
      <c r="GV178">
        <v>36.296300000000002</v>
      </c>
      <c r="GW178">
        <v>50.6</v>
      </c>
      <c r="GX178">
        <v>44.563299999999998</v>
      </c>
      <c r="GY178">
        <v>1</v>
      </c>
      <c r="GZ178">
        <v>0.41685499999999998</v>
      </c>
      <c r="HA178">
        <v>0.73025300000000004</v>
      </c>
      <c r="HB178">
        <v>20.212800000000001</v>
      </c>
      <c r="HC178">
        <v>5.2148899999999996</v>
      </c>
      <c r="HD178">
        <v>11.9697</v>
      </c>
      <c r="HE178">
        <v>4.99085</v>
      </c>
      <c r="HF178">
        <v>3.2924500000000001</v>
      </c>
      <c r="HG178">
        <v>7862.5</v>
      </c>
      <c r="HH178">
        <v>9999</v>
      </c>
      <c r="HI178">
        <v>9999</v>
      </c>
      <c r="HJ178">
        <v>922</v>
      </c>
      <c r="HK178">
        <v>4.9712399999999999</v>
      </c>
      <c r="HL178">
        <v>1.8738300000000001</v>
      </c>
      <c r="HM178">
        <v>1.87012</v>
      </c>
      <c r="HN178">
        <v>1.8696600000000001</v>
      </c>
      <c r="HO178">
        <v>1.8744000000000001</v>
      </c>
      <c r="HP178">
        <v>1.87103</v>
      </c>
      <c r="HQ178">
        <v>1.8665799999999999</v>
      </c>
      <c r="HR178">
        <v>1.8776299999999999</v>
      </c>
      <c r="HS178">
        <v>0</v>
      </c>
      <c r="HT178">
        <v>0</v>
      </c>
      <c r="HU178">
        <v>0</v>
      </c>
      <c r="HV178">
        <v>0</v>
      </c>
      <c r="HW178" t="s">
        <v>417</v>
      </c>
      <c r="HX178" t="s">
        <v>418</v>
      </c>
      <c r="HY178" t="s">
        <v>419</v>
      </c>
      <c r="HZ178" t="s">
        <v>419</v>
      </c>
      <c r="IA178" t="s">
        <v>419</v>
      </c>
      <c r="IB178" t="s">
        <v>419</v>
      </c>
      <c r="IC178">
        <v>0</v>
      </c>
      <c r="ID178">
        <v>100</v>
      </c>
      <c r="IE178">
        <v>100</v>
      </c>
      <c r="IF178">
        <v>-2.9</v>
      </c>
      <c r="IG178">
        <v>0.51060000000000005</v>
      </c>
      <c r="IH178">
        <v>-1.5492032321761531</v>
      </c>
      <c r="II178">
        <v>1.7196870422270779E-5</v>
      </c>
      <c r="IJ178">
        <v>-2.1741833173098589E-6</v>
      </c>
      <c r="IK178">
        <v>9.0595066644434051E-10</v>
      </c>
      <c r="IL178">
        <v>-9.5844304854189682E-2</v>
      </c>
      <c r="IM178">
        <v>-1.2435942757381079E-3</v>
      </c>
      <c r="IN178">
        <v>8.3241555849602686E-4</v>
      </c>
      <c r="IO178">
        <v>-6.8006265696850886E-6</v>
      </c>
      <c r="IP178">
        <v>17</v>
      </c>
      <c r="IQ178">
        <v>2050</v>
      </c>
      <c r="IR178">
        <v>3</v>
      </c>
      <c r="IS178">
        <v>34</v>
      </c>
      <c r="IT178">
        <v>119.4</v>
      </c>
      <c r="IU178">
        <v>119.5</v>
      </c>
      <c r="IV178">
        <v>2.2973599999999998</v>
      </c>
      <c r="IW178">
        <v>2.52441</v>
      </c>
      <c r="IX178">
        <v>1.49902</v>
      </c>
      <c r="IY178">
        <v>2.3034699999999999</v>
      </c>
      <c r="IZ178">
        <v>1.69678</v>
      </c>
      <c r="JA178">
        <v>2.33765</v>
      </c>
      <c r="JB178">
        <v>38.969299999999997</v>
      </c>
      <c r="JC178">
        <v>14.928800000000001</v>
      </c>
      <c r="JD178">
        <v>18</v>
      </c>
      <c r="JE178">
        <v>591.52</v>
      </c>
      <c r="JF178">
        <v>320.39999999999998</v>
      </c>
      <c r="JG178">
        <v>30.0015</v>
      </c>
      <c r="JH178">
        <v>32.869599999999998</v>
      </c>
      <c r="JI178">
        <v>30.001100000000001</v>
      </c>
      <c r="JJ178">
        <v>32.661099999999998</v>
      </c>
      <c r="JK178">
        <v>32.645400000000002</v>
      </c>
      <c r="JL178">
        <v>46.110799999999998</v>
      </c>
      <c r="JM178">
        <v>21.733899999999998</v>
      </c>
      <c r="JN178">
        <v>100</v>
      </c>
      <c r="JO178">
        <v>30</v>
      </c>
      <c r="JP178">
        <v>1090.33</v>
      </c>
      <c r="JQ178">
        <v>31.2927</v>
      </c>
      <c r="JR178">
        <v>98.836100000000002</v>
      </c>
      <c r="JS178">
        <v>98.690799999999996</v>
      </c>
    </row>
    <row r="179" spans="1:279" x14ac:dyDescent="0.2">
      <c r="A179">
        <v>164</v>
      </c>
      <c r="B179">
        <v>1658151661.5</v>
      </c>
      <c r="C179">
        <v>650.5</v>
      </c>
      <c r="D179" t="s">
        <v>746</v>
      </c>
      <c r="E179" t="s">
        <v>747</v>
      </c>
      <c r="F179">
        <v>4</v>
      </c>
      <c r="G179">
        <v>1658151659.1875</v>
      </c>
      <c r="H179">
        <f t="shared" si="100"/>
        <v>1.9272220118909829E-3</v>
      </c>
      <c r="I179">
        <f t="shared" si="101"/>
        <v>1.9272220118909829</v>
      </c>
      <c r="J179">
        <f t="shared" si="102"/>
        <v>10.429501857172943</v>
      </c>
      <c r="K179">
        <f t="shared" si="103"/>
        <v>1062.0975000000001</v>
      </c>
      <c r="L179">
        <f t="shared" si="104"/>
        <v>898.42590141625908</v>
      </c>
      <c r="M179">
        <f t="shared" si="105"/>
        <v>91.030902919285467</v>
      </c>
      <c r="N179">
        <f t="shared" si="106"/>
        <v>107.61454479540909</v>
      </c>
      <c r="O179">
        <f t="shared" si="107"/>
        <v>0.12296288187419585</v>
      </c>
      <c r="P179">
        <f t="shared" si="108"/>
        <v>2.7691692936859198</v>
      </c>
      <c r="Q179">
        <f t="shared" si="109"/>
        <v>0.12000812763706799</v>
      </c>
      <c r="R179">
        <f t="shared" si="110"/>
        <v>7.5264639013644219E-2</v>
      </c>
      <c r="S179">
        <f t="shared" si="111"/>
        <v>194.42760599999997</v>
      </c>
      <c r="T179">
        <f t="shared" si="112"/>
        <v>33.256586890221627</v>
      </c>
      <c r="U179">
        <f t="shared" si="113"/>
        <v>32.485012500000003</v>
      </c>
      <c r="V179">
        <f t="shared" si="114"/>
        <v>4.9077456324772131</v>
      </c>
      <c r="W179">
        <f t="shared" si="115"/>
        <v>67.834134909474713</v>
      </c>
      <c r="X179">
        <f t="shared" si="116"/>
        <v>3.3468762017442315</v>
      </c>
      <c r="Y179">
        <f t="shared" si="117"/>
        <v>4.9339115273021008</v>
      </c>
      <c r="Z179">
        <f t="shared" si="118"/>
        <v>1.5608694307329816</v>
      </c>
      <c r="AA179">
        <f t="shared" si="119"/>
        <v>-84.990490724392345</v>
      </c>
      <c r="AB179">
        <f t="shared" si="120"/>
        <v>14.080050346026807</v>
      </c>
      <c r="AC179">
        <f t="shared" si="121"/>
        <v>1.1591422798830273</v>
      </c>
      <c r="AD179">
        <f t="shared" si="122"/>
        <v>124.67630790151745</v>
      </c>
      <c r="AE179">
        <f t="shared" si="123"/>
        <v>20.187797125331411</v>
      </c>
      <c r="AF179">
        <f t="shared" si="124"/>
        <v>1.9482642450843777</v>
      </c>
      <c r="AG179">
        <f t="shared" si="125"/>
        <v>10.429501857172943</v>
      </c>
      <c r="AH179">
        <v>1118.0969423945371</v>
      </c>
      <c r="AI179">
        <v>1101.492787878788</v>
      </c>
      <c r="AJ179">
        <v>1.7171597130216669</v>
      </c>
      <c r="AK179">
        <v>63.439053204931277</v>
      </c>
      <c r="AL179">
        <f t="shared" si="126"/>
        <v>1.9272220118909829</v>
      </c>
      <c r="AM179">
        <v>31.29652195245227</v>
      </c>
      <c r="AN179">
        <v>33.016624242424243</v>
      </c>
      <c r="AO179">
        <v>-1.2999400366779201E-4</v>
      </c>
      <c r="AP179">
        <v>87.696171181003294</v>
      </c>
      <c r="AQ179">
        <v>94</v>
      </c>
      <c r="AR179">
        <v>14</v>
      </c>
      <c r="AS179">
        <f t="shared" si="127"/>
        <v>1</v>
      </c>
      <c r="AT179">
        <f t="shared" si="128"/>
        <v>0</v>
      </c>
      <c r="AU179">
        <f t="shared" si="129"/>
        <v>47444.871395191294</v>
      </c>
      <c r="AV179" t="s">
        <v>412</v>
      </c>
      <c r="AW179" t="s">
        <v>412</v>
      </c>
      <c r="AX179">
        <v>0</v>
      </c>
      <c r="AY179">
        <v>0</v>
      </c>
      <c r="AZ179" t="e">
        <f t="shared" si="130"/>
        <v>#DIV/0!</v>
      </c>
      <c r="BA179">
        <v>0</v>
      </c>
      <c r="BB179" t="s">
        <v>412</v>
      </c>
      <c r="BC179" t="s">
        <v>412</v>
      </c>
      <c r="BD179">
        <v>0</v>
      </c>
      <c r="BE179">
        <v>0</v>
      </c>
      <c r="BF179" t="e">
        <f t="shared" si="131"/>
        <v>#DIV/0!</v>
      </c>
      <c r="BG179">
        <v>0.5</v>
      </c>
      <c r="BH179">
        <f t="shared" si="132"/>
        <v>1009.4591999999999</v>
      </c>
      <c r="BI179">
        <f t="shared" si="133"/>
        <v>10.429501857172943</v>
      </c>
      <c r="BJ179" t="e">
        <f t="shared" si="134"/>
        <v>#DIV/0!</v>
      </c>
      <c r="BK179">
        <f t="shared" si="135"/>
        <v>1.0331771563598552E-2</v>
      </c>
      <c r="BL179" t="e">
        <f t="shared" si="136"/>
        <v>#DIV/0!</v>
      </c>
      <c r="BM179" t="e">
        <f t="shared" si="137"/>
        <v>#DIV/0!</v>
      </c>
      <c r="BN179" t="s">
        <v>412</v>
      </c>
      <c r="BO179">
        <v>0</v>
      </c>
      <c r="BP179" t="e">
        <f t="shared" si="138"/>
        <v>#DIV/0!</v>
      </c>
      <c r="BQ179" t="e">
        <f t="shared" si="139"/>
        <v>#DIV/0!</v>
      </c>
      <c r="BR179" t="e">
        <f t="shared" si="140"/>
        <v>#DIV/0!</v>
      </c>
      <c r="BS179" t="e">
        <f t="shared" si="141"/>
        <v>#DIV/0!</v>
      </c>
      <c r="BT179" t="e">
        <f t="shared" si="142"/>
        <v>#DIV/0!</v>
      </c>
      <c r="BU179" t="e">
        <f t="shared" si="143"/>
        <v>#DIV/0!</v>
      </c>
      <c r="BV179" t="e">
        <f t="shared" si="144"/>
        <v>#DIV/0!</v>
      </c>
      <c r="BW179" t="e">
        <f t="shared" si="145"/>
        <v>#DIV/0!</v>
      </c>
      <c r="BX179" t="s">
        <v>412</v>
      </c>
      <c r="BY179" t="s">
        <v>412</v>
      </c>
      <c r="BZ179" t="s">
        <v>412</v>
      </c>
      <c r="CA179" t="s">
        <v>412</v>
      </c>
      <c r="CB179" t="s">
        <v>412</v>
      </c>
      <c r="CC179" t="s">
        <v>412</v>
      </c>
      <c r="CD179" t="s">
        <v>412</v>
      </c>
      <c r="CE179" t="s">
        <v>412</v>
      </c>
      <c r="CF179">
        <v>253</v>
      </c>
      <c r="CG179">
        <v>1000</v>
      </c>
      <c r="CH179" t="s">
        <v>413</v>
      </c>
      <c r="CI179">
        <v>1110.1500000000001</v>
      </c>
      <c r="CJ179">
        <v>1175.8634999999999</v>
      </c>
      <c r="CK179">
        <v>1152.67</v>
      </c>
      <c r="CL179">
        <v>1.3005735999999999E-4</v>
      </c>
      <c r="CM179">
        <v>6.5004835999999994E-4</v>
      </c>
      <c r="CN179">
        <v>4.7597999359999997E-2</v>
      </c>
      <c r="CO179">
        <v>5.5000000000000003E-4</v>
      </c>
      <c r="CP179">
        <f t="shared" si="146"/>
        <v>1199.9375</v>
      </c>
      <c r="CQ179">
        <f t="shared" si="147"/>
        <v>1009.4591999999999</v>
      </c>
      <c r="CR179">
        <f t="shared" si="148"/>
        <v>0.84125981561539653</v>
      </c>
      <c r="CS179">
        <f t="shared" si="149"/>
        <v>0.16203144413771547</v>
      </c>
      <c r="CT179">
        <v>6</v>
      </c>
      <c r="CU179">
        <v>0.5</v>
      </c>
      <c r="CV179" t="s">
        <v>414</v>
      </c>
      <c r="CW179">
        <v>2</v>
      </c>
      <c r="CX179" t="b">
        <v>1</v>
      </c>
      <c r="CY179">
        <v>1658151659.1875</v>
      </c>
      <c r="CZ179">
        <v>1062.0975000000001</v>
      </c>
      <c r="DA179">
        <v>1082.6324999999999</v>
      </c>
      <c r="DB179">
        <v>33.031862500000003</v>
      </c>
      <c r="DC179">
        <v>31.293712500000002</v>
      </c>
      <c r="DD179">
        <v>1065</v>
      </c>
      <c r="DE179">
        <v>32.521662500000012</v>
      </c>
      <c r="DF179">
        <v>650.31537500000002</v>
      </c>
      <c r="DG179">
        <v>101.22262499999999</v>
      </c>
      <c r="DH179">
        <v>0.1000358625</v>
      </c>
      <c r="DI179">
        <v>32.579324999999997</v>
      </c>
      <c r="DJ179">
        <v>999.9</v>
      </c>
      <c r="DK179">
        <v>32.485012500000003</v>
      </c>
      <c r="DL179">
        <v>0</v>
      </c>
      <c r="DM179">
        <v>0</v>
      </c>
      <c r="DN179">
        <v>9002.5</v>
      </c>
      <c r="DO179">
        <v>0</v>
      </c>
      <c r="DP179">
        <v>0.24682799999999999</v>
      </c>
      <c r="DQ179">
        <v>-20.533312500000001</v>
      </c>
      <c r="DR179">
        <v>1098.3812499999999</v>
      </c>
      <c r="DS179">
        <v>1117.60625</v>
      </c>
      <c r="DT179">
        <v>1.73815875</v>
      </c>
      <c r="DU179">
        <v>1082.6324999999999</v>
      </c>
      <c r="DV179">
        <v>31.293712500000002</v>
      </c>
      <c r="DW179">
        <v>3.3435700000000002</v>
      </c>
      <c r="DX179">
        <v>3.1676299999999999</v>
      </c>
      <c r="DY179">
        <v>25.845675</v>
      </c>
      <c r="DZ179">
        <v>24.9363375</v>
      </c>
      <c r="EA179">
        <v>1199.9375</v>
      </c>
      <c r="EB179">
        <v>0.95800437500000002</v>
      </c>
      <c r="EC179">
        <v>4.1995362499999987E-2</v>
      </c>
      <c r="ED179">
        <v>0</v>
      </c>
      <c r="EE179">
        <v>2.6379874999999999</v>
      </c>
      <c r="EF179">
        <v>0</v>
      </c>
      <c r="EG179">
        <v>11487.5625</v>
      </c>
      <c r="EH179">
        <v>9554.4775000000009</v>
      </c>
      <c r="EI179">
        <v>46.702749999999988</v>
      </c>
      <c r="EJ179">
        <v>48.921499999999988</v>
      </c>
      <c r="EK179">
        <v>48.140500000000003</v>
      </c>
      <c r="EL179">
        <v>47.218499999999999</v>
      </c>
      <c r="EM179">
        <v>46.413749999999993</v>
      </c>
      <c r="EN179">
        <v>1149.5474999999999</v>
      </c>
      <c r="EO179">
        <v>50.39</v>
      </c>
      <c r="EP179">
        <v>0</v>
      </c>
      <c r="EQ179">
        <v>594168.10000014305</v>
      </c>
      <c r="ER179">
        <v>0</v>
      </c>
      <c r="ES179">
        <v>2.6068359999999999</v>
      </c>
      <c r="ET179">
        <v>0.57936153518982902</v>
      </c>
      <c r="EU179">
        <v>50.82307648655754</v>
      </c>
      <c r="EV179">
        <v>11470.896000000001</v>
      </c>
      <c r="EW179">
        <v>15</v>
      </c>
      <c r="EX179">
        <v>1658144494.0999999</v>
      </c>
      <c r="EY179" t="s">
        <v>415</v>
      </c>
      <c r="EZ179">
        <v>1658144494.0999999</v>
      </c>
      <c r="FA179">
        <v>1658144488.0999999</v>
      </c>
      <c r="FB179">
        <v>9</v>
      </c>
      <c r="FC179">
        <v>-0.39</v>
      </c>
      <c r="FD179">
        <v>0.129</v>
      </c>
      <c r="FE179">
        <v>-1.6950000000000001</v>
      </c>
      <c r="FF179">
        <v>0.501</v>
      </c>
      <c r="FG179">
        <v>420</v>
      </c>
      <c r="FH179">
        <v>31</v>
      </c>
      <c r="FI179">
        <v>0.32</v>
      </c>
      <c r="FJ179">
        <v>0.13</v>
      </c>
      <c r="FK179">
        <v>-20.482312195121949</v>
      </c>
      <c r="FL179">
        <v>-0.49069756097560518</v>
      </c>
      <c r="FM179">
        <v>5.8226413397466578E-2</v>
      </c>
      <c r="FN179">
        <v>1</v>
      </c>
      <c r="FO179">
        <v>2.6016117647058832</v>
      </c>
      <c r="FP179">
        <v>0.19410848059877481</v>
      </c>
      <c r="FQ179">
        <v>0.22777736907250401</v>
      </c>
      <c r="FR179">
        <v>1</v>
      </c>
      <c r="FS179">
        <v>1.659148536585366</v>
      </c>
      <c r="FT179">
        <v>0.34241790940766842</v>
      </c>
      <c r="FU179">
        <v>4.2234374426813402E-2</v>
      </c>
      <c r="FV179">
        <v>0</v>
      </c>
      <c r="FW179">
        <v>2</v>
      </c>
      <c r="FX179">
        <v>3</v>
      </c>
      <c r="FY179" t="s">
        <v>428</v>
      </c>
      <c r="FZ179">
        <v>3.3719700000000001</v>
      </c>
      <c r="GA179">
        <v>2.8936700000000002</v>
      </c>
      <c r="GB179">
        <v>0.19011900000000001</v>
      </c>
      <c r="GC179">
        <v>0.194688</v>
      </c>
      <c r="GD179">
        <v>0.13841100000000001</v>
      </c>
      <c r="GE179">
        <v>0.136298</v>
      </c>
      <c r="GF179">
        <v>28110.9</v>
      </c>
      <c r="GG179">
        <v>24301</v>
      </c>
      <c r="GH179">
        <v>31017.200000000001</v>
      </c>
      <c r="GI179">
        <v>28115.200000000001</v>
      </c>
      <c r="GJ179">
        <v>35194.800000000003</v>
      </c>
      <c r="GK179">
        <v>34260.400000000001</v>
      </c>
      <c r="GL179">
        <v>40422.9</v>
      </c>
      <c r="GM179">
        <v>39183.9</v>
      </c>
      <c r="GN179">
        <v>2.2122799999999998</v>
      </c>
      <c r="GO179">
        <v>1.6645300000000001</v>
      </c>
      <c r="GP179">
        <v>0</v>
      </c>
      <c r="GQ179">
        <v>9.6444000000000002E-2</v>
      </c>
      <c r="GR179">
        <v>999.9</v>
      </c>
      <c r="GS179">
        <v>30.918099999999999</v>
      </c>
      <c r="GT179">
        <v>66.5</v>
      </c>
      <c r="GU179">
        <v>34.6</v>
      </c>
      <c r="GV179">
        <v>36.294499999999999</v>
      </c>
      <c r="GW179">
        <v>50.75</v>
      </c>
      <c r="GX179">
        <v>45.120199999999997</v>
      </c>
      <c r="GY179">
        <v>1</v>
      </c>
      <c r="GZ179">
        <v>0.41747499999999998</v>
      </c>
      <c r="HA179">
        <v>0.73505399999999999</v>
      </c>
      <c r="HB179">
        <v>20.212700000000002</v>
      </c>
      <c r="HC179">
        <v>5.2153400000000003</v>
      </c>
      <c r="HD179">
        <v>11.969099999999999</v>
      </c>
      <c r="HE179">
        <v>4.9910500000000004</v>
      </c>
      <c r="HF179">
        <v>3.2925800000000001</v>
      </c>
      <c r="HG179">
        <v>7862.5</v>
      </c>
      <c r="HH179">
        <v>9999</v>
      </c>
      <c r="HI179">
        <v>9999</v>
      </c>
      <c r="HJ179">
        <v>922</v>
      </c>
      <c r="HK179">
        <v>4.9712399999999999</v>
      </c>
      <c r="HL179">
        <v>1.8738300000000001</v>
      </c>
      <c r="HM179">
        <v>1.87012</v>
      </c>
      <c r="HN179">
        <v>1.8696600000000001</v>
      </c>
      <c r="HO179">
        <v>1.87439</v>
      </c>
      <c r="HP179">
        <v>1.87103</v>
      </c>
      <c r="HQ179">
        <v>1.86656</v>
      </c>
      <c r="HR179">
        <v>1.87765</v>
      </c>
      <c r="HS179">
        <v>0</v>
      </c>
      <c r="HT179">
        <v>0</v>
      </c>
      <c r="HU179">
        <v>0</v>
      </c>
      <c r="HV179">
        <v>0</v>
      </c>
      <c r="HW179" t="s">
        <v>417</v>
      </c>
      <c r="HX179" t="s">
        <v>418</v>
      </c>
      <c r="HY179" t="s">
        <v>419</v>
      </c>
      <c r="HZ179" t="s">
        <v>419</v>
      </c>
      <c r="IA179" t="s">
        <v>419</v>
      </c>
      <c r="IB179" t="s">
        <v>419</v>
      </c>
      <c r="IC179">
        <v>0</v>
      </c>
      <c r="ID179">
        <v>100</v>
      </c>
      <c r="IE179">
        <v>100</v>
      </c>
      <c r="IF179">
        <v>-2.91</v>
      </c>
      <c r="IG179">
        <v>0.50960000000000005</v>
      </c>
      <c r="IH179">
        <v>-1.5492032321761531</v>
      </c>
      <c r="II179">
        <v>1.7196870422270779E-5</v>
      </c>
      <c r="IJ179">
        <v>-2.1741833173098589E-6</v>
      </c>
      <c r="IK179">
        <v>9.0595066644434051E-10</v>
      </c>
      <c r="IL179">
        <v>-9.5844304854189682E-2</v>
      </c>
      <c r="IM179">
        <v>-1.2435942757381079E-3</v>
      </c>
      <c r="IN179">
        <v>8.3241555849602686E-4</v>
      </c>
      <c r="IO179">
        <v>-6.8006265696850886E-6</v>
      </c>
      <c r="IP179">
        <v>17</v>
      </c>
      <c r="IQ179">
        <v>2050</v>
      </c>
      <c r="IR179">
        <v>3</v>
      </c>
      <c r="IS179">
        <v>34</v>
      </c>
      <c r="IT179">
        <v>119.5</v>
      </c>
      <c r="IU179">
        <v>119.6</v>
      </c>
      <c r="IV179">
        <v>2.3095699999999999</v>
      </c>
      <c r="IW179">
        <v>2.5317400000000001</v>
      </c>
      <c r="IX179">
        <v>1.49902</v>
      </c>
      <c r="IY179">
        <v>2.3034699999999999</v>
      </c>
      <c r="IZ179">
        <v>1.69678</v>
      </c>
      <c r="JA179">
        <v>2.2351100000000002</v>
      </c>
      <c r="JB179">
        <v>38.969299999999997</v>
      </c>
      <c r="JC179">
        <v>14.928800000000001</v>
      </c>
      <c r="JD179">
        <v>18</v>
      </c>
      <c r="JE179">
        <v>591.91600000000005</v>
      </c>
      <c r="JF179">
        <v>320.39100000000002</v>
      </c>
      <c r="JG179">
        <v>30.0015</v>
      </c>
      <c r="JH179">
        <v>32.877699999999997</v>
      </c>
      <c r="JI179">
        <v>30.000900000000001</v>
      </c>
      <c r="JJ179">
        <v>32.666899999999998</v>
      </c>
      <c r="JK179">
        <v>32.651200000000003</v>
      </c>
      <c r="JL179">
        <v>46.344900000000003</v>
      </c>
      <c r="JM179">
        <v>21.733899999999998</v>
      </c>
      <c r="JN179">
        <v>100</v>
      </c>
      <c r="JO179">
        <v>30</v>
      </c>
      <c r="JP179">
        <v>1097.01</v>
      </c>
      <c r="JQ179">
        <v>31.308299999999999</v>
      </c>
      <c r="JR179">
        <v>98.833600000000004</v>
      </c>
      <c r="JS179">
        <v>98.688100000000006</v>
      </c>
    </row>
    <row r="180" spans="1:279" x14ac:dyDescent="0.2">
      <c r="A180">
        <v>165</v>
      </c>
      <c r="B180">
        <v>1658151665.5</v>
      </c>
      <c r="C180">
        <v>654.5</v>
      </c>
      <c r="D180" t="s">
        <v>748</v>
      </c>
      <c r="E180" t="s">
        <v>749</v>
      </c>
      <c r="F180">
        <v>4</v>
      </c>
      <c r="G180">
        <v>1658151663.5</v>
      </c>
      <c r="H180">
        <f t="shared" si="100"/>
        <v>1.8827549876532018E-3</v>
      </c>
      <c r="I180">
        <f t="shared" si="101"/>
        <v>1.8827549876532017</v>
      </c>
      <c r="J180">
        <f t="shared" si="102"/>
        <v>10.489783600281699</v>
      </c>
      <c r="K180">
        <f t="shared" si="103"/>
        <v>1069.264285714286</v>
      </c>
      <c r="L180">
        <f t="shared" si="104"/>
        <v>901.12781227018479</v>
      </c>
      <c r="M180">
        <f t="shared" si="105"/>
        <v>91.304116903652371</v>
      </c>
      <c r="N180">
        <f t="shared" si="106"/>
        <v>108.34004900792659</v>
      </c>
      <c r="O180">
        <f t="shared" si="107"/>
        <v>0.11988927080458942</v>
      </c>
      <c r="P180">
        <f t="shared" si="108"/>
        <v>2.767984113001801</v>
      </c>
      <c r="Q180">
        <f t="shared" si="109"/>
        <v>0.11707739419741933</v>
      </c>
      <c r="R180">
        <f t="shared" si="110"/>
        <v>7.3420514433723771E-2</v>
      </c>
      <c r="S180">
        <f t="shared" si="111"/>
        <v>194.42823300000003</v>
      </c>
      <c r="T180">
        <f t="shared" si="112"/>
        <v>33.26901713846064</v>
      </c>
      <c r="U180">
        <f t="shared" si="113"/>
        <v>32.480071428571428</v>
      </c>
      <c r="V180">
        <f t="shared" si="114"/>
        <v>4.906378126002072</v>
      </c>
      <c r="W180">
        <f t="shared" si="115"/>
        <v>67.762035056491513</v>
      </c>
      <c r="X180">
        <f t="shared" si="116"/>
        <v>3.3433222236647318</v>
      </c>
      <c r="Y180">
        <f t="shared" si="117"/>
        <v>4.9339164930295967</v>
      </c>
      <c r="Z180">
        <f t="shared" si="118"/>
        <v>1.5630559023373403</v>
      </c>
      <c r="AA180">
        <f t="shared" si="119"/>
        <v>-83.029494955506195</v>
      </c>
      <c r="AB180">
        <f t="shared" si="120"/>
        <v>14.814033013806782</v>
      </c>
      <c r="AC180">
        <f t="shared" si="121"/>
        <v>1.2200602156009868</v>
      </c>
      <c r="AD180">
        <f t="shared" si="122"/>
        <v>127.43283127390161</v>
      </c>
      <c r="AE180">
        <f t="shared" si="123"/>
        <v>20.171222484586398</v>
      </c>
      <c r="AF180">
        <f t="shared" si="124"/>
        <v>1.9473020483328138</v>
      </c>
      <c r="AG180">
        <f t="shared" si="125"/>
        <v>10.489783600281699</v>
      </c>
      <c r="AH180">
        <v>1124.944446074838</v>
      </c>
      <c r="AI180">
        <v>1108.3149090909089</v>
      </c>
      <c r="AJ180">
        <v>1.7087595988169531</v>
      </c>
      <c r="AK180">
        <v>63.439053204931277</v>
      </c>
      <c r="AL180">
        <f t="shared" si="126"/>
        <v>1.8827549876532017</v>
      </c>
      <c r="AM180">
        <v>31.26061939481616</v>
      </c>
      <c r="AN180">
        <v>32.985770303030293</v>
      </c>
      <c r="AO180">
        <v>-8.4286468915664315E-3</v>
      </c>
      <c r="AP180">
        <v>87.696171181003294</v>
      </c>
      <c r="AQ180">
        <v>95</v>
      </c>
      <c r="AR180">
        <v>15</v>
      </c>
      <c r="AS180">
        <f t="shared" si="127"/>
        <v>1</v>
      </c>
      <c r="AT180">
        <f t="shared" si="128"/>
        <v>0</v>
      </c>
      <c r="AU180">
        <f t="shared" si="129"/>
        <v>47412.202971470819</v>
      </c>
      <c r="AV180" t="s">
        <v>412</v>
      </c>
      <c r="AW180" t="s">
        <v>412</v>
      </c>
      <c r="AX180">
        <v>0</v>
      </c>
      <c r="AY180">
        <v>0</v>
      </c>
      <c r="AZ180" t="e">
        <f t="shared" si="130"/>
        <v>#DIV/0!</v>
      </c>
      <c r="BA180">
        <v>0</v>
      </c>
      <c r="BB180" t="s">
        <v>412</v>
      </c>
      <c r="BC180" t="s">
        <v>412</v>
      </c>
      <c r="BD180">
        <v>0</v>
      </c>
      <c r="BE180">
        <v>0</v>
      </c>
      <c r="BF180" t="e">
        <f t="shared" si="131"/>
        <v>#DIV/0!</v>
      </c>
      <c r="BG180">
        <v>0.5</v>
      </c>
      <c r="BH180">
        <f t="shared" si="132"/>
        <v>1009.4625000000001</v>
      </c>
      <c r="BI180">
        <f t="shared" si="133"/>
        <v>10.489783600281699</v>
      </c>
      <c r="BJ180" t="e">
        <f t="shared" si="134"/>
        <v>#DIV/0!</v>
      </c>
      <c r="BK180">
        <f t="shared" si="135"/>
        <v>1.0391454462430946E-2</v>
      </c>
      <c r="BL180" t="e">
        <f t="shared" si="136"/>
        <v>#DIV/0!</v>
      </c>
      <c r="BM180" t="e">
        <f t="shared" si="137"/>
        <v>#DIV/0!</v>
      </c>
      <c r="BN180" t="s">
        <v>412</v>
      </c>
      <c r="BO180">
        <v>0</v>
      </c>
      <c r="BP180" t="e">
        <f t="shared" si="138"/>
        <v>#DIV/0!</v>
      </c>
      <c r="BQ180" t="e">
        <f t="shared" si="139"/>
        <v>#DIV/0!</v>
      </c>
      <c r="BR180" t="e">
        <f t="shared" si="140"/>
        <v>#DIV/0!</v>
      </c>
      <c r="BS180" t="e">
        <f t="shared" si="141"/>
        <v>#DIV/0!</v>
      </c>
      <c r="BT180" t="e">
        <f t="shared" si="142"/>
        <v>#DIV/0!</v>
      </c>
      <c r="BU180" t="e">
        <f t="shared" si="143"/>
        <v>#DIV/0!</v>
      </c>
      <c r="BV180" t="e">
        <f t="shared" si="144"/>
        <v>#DIV/0!</v>
      </c>
      <c r="BW180" t="e">
        <f t="shared" si="145"/>
        <v>#DIV/0!</v>
      </c>
      <c r="BX180" t="s">
        <v>412</v>
      </c>
      <c r="BY180" t="s">
        <v>412</v>
      </c>
      <c r="BZ180" t="s">
        <v>412</v>
      </c>
      <c r="CA180" t="s">
        <v>412</v>
      </c>
      <c r="CB180" t="s">
        <v>412</v>
      </c>
      <c r="CC180" t="s">
        <v>412</v>
      </c>
      <c r="CD180" t="s">
        <v>412</v>
      </c>
      <c r="CE180" t="s">
        <v>412</v>
      </c>
      <c r="CF180">
        <v>253</v>
      </c>
      <c r="CG180">
        <v>1000</v>
      </c>
      <c r="CH180" t="s">
        <v>413</v>
      </c>
      <c r="CI180">
        <v>1110.1500000000001</v>
      </c>
      <c r="CJ180">
        <v>1175.8634999999999</v>
      </c>
      <c r="CK180">
        <v>1152.67</v>
      </c>
      <c r="CL180">
        <v>1.3005735999999999E-4</v>
      </c>
      <c r="CM180">
        <v>6.5004835999999994E-4</v>
      </c>
      <c r="CN180">
        <v>4.7597999359999997E-2</v>
      </c>
      <c r="CO180">
        <v>5.5000000000000003E-4</v>
      </c>
      <c r="CP180">
        <f t="shared" si="146"/>
        <v>1199.941428571429</v>
      </c>
      <c r="CQ180">
        <f t="shared" si="147"/>
        <v>1009.4625000000001</v>
      </c>
      <c r="CR180">
        <f t="shared" si="148"/>
        <v>0.84125981149079876</v>
      </c>
      <c r="CS180">
        <f t="shared" si="149"/>
        <v>0.16203143617724194</v>
      </c>
      <c r="CT180">
        <v>6</v>
      </c>
      <c r="CU180">
        <v>0.5</v>
      </c>
      <c r="CV180" t="s">
        <v>414</v>
      </c>
      <c r="CW180">
        <v>2</v>
      </c>
      <c r="CX180" t="b">
        <v>1</v>
      </c>
      <c r="CY180">
        <v>1658151663.5</v>
      </c>
      <c r="CZ180">
        <v>1069.264285714286</v>
      </c>
      <c r="DA180">
        <v>1089.7971428571429</v>
      </c>
      <c r="DB180">
        <v>32.996985714285707</v>
      </c>
      <c r="DC180">
        <v>31.259528571428572</v>
      </c>
      <c r="DD180">
        <v>1072.1771428571431</v>
      </c>
      <c r="DE180">
        <v>32.487828571428572</v>
      </c>
      <c r="DF180">
        <v>650.27685714285712</v>
      </c>
      <c r="DG180">
        <v>101.2221428571428</v>
      </c>
      <c r="DH180">
        <v>9.9906757142857142E-2</v>
      </c>
      <c r="DI180">
        <v>32.579342857142848</v>
      </c>
      <c r="DJ180">
        <v>999.89999999999986</v>
      </c>
      <c r="DK180">
        <v>32.480071428571428</v>
      </c>
      <c r="DL180">
        <v>0</v>
      </c>
      <c r="DM180">
        <v>0</v>
      </c>
      <c r="DN180">
        <v>8996.25</v>
      </c>
      <c r="DO180">
        <v>0</v>
      </c>
      <c r="DP180">
        <v>0.24682799999999999</v>
      </c>
      <c r="DQ180">
        <v>-20.531685714285711</v>
      </c>
      <c r="DR180">
        <v>1105.748571428571</v>
      </c>
      <c r="DS180">
        <v>1124.96</v>
      </c>
      <c r="DT180">
        <v>1.7374528571428569</v>
      </c>
      <c r="DU180">
        <v>1089.7971428571429</v>
      </c>
      <c r="DV180">
        <v>31.259528571428572</v>
      </c>
      <c r="DW180">
        <v>3.3400242857142861</v>
      </c>
      <c r="DX180">
        <v>3.1641557142857142</v>
      </c>
      <c r="DY180">
        <v>25.827771428571431</v>
      </c>
      <c r="DZ180">
        <v>24.917928571428568</v>
      </c>
      <c r="EA180">
        <v>1199.941428571429</v>
      </c>
      <c r="EB180">
        <v>0.95800457142857132</v>
      </c>
      <c r="EC180">
        <v>4.1995171428571419E-2</v>
      </c>
      <c r="ED180">
        <v>0</v>
      </c>
      <c r="EE180">
        <v>2.6172428571428572</v>
      </c>
      <c r="EF180">
        <v>0</v>
      </c>
      <c r="EG180">
        <v>11451.814285714279</v>
      </c>
      <c r="EH180">
        <v>9554.5299999999988</v>
      </c>
      <c r="EI180">
        <v>46.713999999999999</v>
      </c>
      <c r="EJ180">
        <v>48.936999999999998</v>
      </c>
      <c r="EK180">
        <v>48.151571428571437</v>
      </c>
      <c r="EL180">
        <v>47.223000000000013</v>
      </c>
      <c r="EM180">
        <v>46.392714285714291</v>
      </c>
      <c r="EN180">
        <v>1149.5514285714289</v>
      </c>
      <c r="EO180">
        <v>50.389999999999993</v>
      </c>
      <c r="EP180">
        <v>0</v>
      </c>
      <c r="EQ180">
        <v>594172.29999995232</v>
      </c>
      <c r="ER180">
        <v>0</v>
      </c>
      <c r="ES180">
        <v>2.6128038461538461</v>
      </c>
      <c r="ET180">
        <v>-5.8143592832802668E-2</v>
      </c>
      <c r="EU180">
        <v>-3.391453215673907</v>
      </c>
      <c r="EV180">
        <v>11464.469230769229</v>
      </c>
      <c r="EW180">
        <v>15</v>
      </c>
      <c r="EX180">
        <v>1658144494.0999999</v>
      </c>
      <c r="EY180" t="s">
        <v>415</v>
      </c>
      <c r="EZ180">
        <v>1658144494.0999999</v>
      </c>
      <c r="FA180">
        <v>1658144488.0999999</v>
      </c>
      <c r="FB180">
        <v>9</v>
      </c>
      <c r="FC180">
        <v>-0.39</v>
      </c>
      <c r="FD180">
        <v>0.129</v>
      </c>
      <c r="FE180">
        <v>-1.6950000000000001</v>
      </c>
      <c r="FF180">
        <v>0.501</v>
      </c>
      <c r="FG180">
        <v>420</v>
      </c>
      <c r="FH180">
        <v>31</v>
      </c>
      <c r="FI180">
        <v>0.32</v>
      </c>
      <c r="FJ180">
        <v>0.13</v>
      </c>
      <c r="FK180">
        <v>-20.510380487804881</v>
      </c>
      <c r="FL180">
        <v>-0.22018954703835081</v>
      </c>
      <c r="FM180">
        <v>3.5987736525792353E-2</v>
      </c>
      <c r="FN180">
        <v>1</v>
      </c>
      <c r="FO180">
        <v>2.589511764705883</v>
      </c>
      <c r="FP180">
        <v>0.31949885726973992</v>
      </c>
      <c r="FQ180">
        <v>0.19313622252137741</v>
      </c>
      <c r="FR180">
        <v>1</v>
      </c>
      <c r="FS180">
        <v>1.679971219512195</v>
      </c>
      <c r="FT180">
        <v>0.44901407665505</v>
      </c>
      <c r="FU180">
        <v>4.9568061520529852E-2</v>
      </c>
      <c r="FV180">
        <v>0</v>
      </c>
      <c r="FW180">
        <v>2</v>
      </c>
      <c r="FX180">
        <v>3</v>
      </c>
      <c r="FY180" t="s">
        <v>428</v>
      </c>
      <c r="FZ180">
        <v>3.3720400000000001</v>
      </c>
      <c r="GA180">
        <v>2.8936799999999998</v>
      </c>
      <c r="GB180">
        <v>0.19087499999999999</v>
      </c>
      <c r="GC180">
        <v>0.19544500000000001</v>
      </c>
      <c r="GD180">
        <v>0.138326</v>
      </c>
      <c r="GE180">
        <v>0.13627500000000001</v>
      </c>
      <c r="GF180">
        <v>28084</v>
      </c>
      <c r="GG180">
        <v>24277.7</v>
      </c>
      <c r="GH180">
        <v>31016.6</v>
      </c>
      <c r="GI180">
        <v>28114.799999999999</v>
      </c>
      <c r="GJ180">
        <v>35197.4</v>
      </c>
      <c r="GK180">
        <v>34260.800000000003</v>
      </c>
      <c r="GL180">
        <v>40422</v>
      </c>
      <c r="GM180">
        <v>39183.199999999997</v>
      </c>
      <c r="GN180">
        <v>2.2116199999999999</v>
      </c>
      <c r="GO180">
        <v>1.6642699999999999</v>
      </c>
      <c r="GP180">
        <v>0</v>
      </c>
      <c r="GQ180">
        <v>9.6145999999999995E-2</v>
      </c>
      <c r="GR180">
        <v>999.9</v>
      </c>
      <c r="GS180">
        <v>30.921500000000002</v>
      </c>
      <c r="GT180">
        <v>66.5</v>
      </c>
      <c r="GU180">
        <v>34.6</v>
      </c>
      <c r="GV180">
        <v>36.292000000000002</v>
      </c>
      <c r="GW180">
        <v>50.78</v>
      </c>
      <c r="GX180">
        <v>44.883800000000001</v>
      </c>
      <c r="GY180">
        <v>1</v>
      </c>
      <c r="GZ180">
        <v>0.41829</v>
      </c>
      <c r="HA180">
        <v>0.73943400000000004</v>
      </c>
      <c r="HB180">
        <v>20.212800000000001</v>
      </c>
      <c r="HC180">
        <v>5.21549</v>
      </c>
      <c r="HD180">
        <v>11.969799999999999</v>
      </c>
      <c r="HE180">
        <v>4.99125</v>
      </c>
      <c r="HF180">
        <v>3.2926500000000001</v>
      </c>
      <c r="HG180">
        <v>7862.5</v>
      </c>
      <c r="HH180">
        <v>9999</v>
      </c>
      <c r="HI180">
        <v>9999</v>
      </c>
      <c r="HJ180">
        <v>922</v>
      </c>
      <c r="HK180">
        <v>4.9712300000000003</v>
      </c>
      <c r="HL180">
        <v>1.87385</v>
      </c>
      <c r="HM180">
        <v>1.87012</v>
      </c>
      <c r="HN180">
        <v>1.8696600000000001</v>
      </c>
      <c r="HO180">
        <v>1.87439</v>
      </c>
      <c r="HP180">
        <v>1.87103</v>
      </c>
      <c r="HQ180">
        <v>1.86656</v>
      </c>
      <c r="HR180">
        <v>1.87765</v>
      </c>
      <c r="HS180">
        <v>0</v>
      </c>
      <c r="HT180">
        <v>0</v>
      </c>
      <c r="HU180">
        <v>0</v>
      </c>
      <c r="HV180">
        <v>0</v>
      </c>
      <c r="HW180" t="s">
        <v>417</v>
      </c>
      <c r="HX180" t="s">
        <v>418</v>
      </c>
      <c r="HY180" t="s">
        <v>419</v>
      </c>
      <c r="HZ180" t="s">
        <v>419</v>
      </c>
      <c r="IA180" t="s">
        <v>419</v>
      </c>
      <c r="IB180" t="s">
        <v>419</v>
      </c>
      <c r="IC180">
        <v>0</v>
      </c>
      <c r="ID180">
        <v>100</v>
      </c>
      <c r="IE180">
        <v>100</v>
      </c>
      <c r="IF180">
        <v>-2.91</v>
      </c>
      <c r="IG180">
        <v>0.50870000000000004</v>
      </c>
      <c r="IH180">
        <v>-1.5492032321761531</v>
      </c>
      <c r="II180">
        <v>1.7196870422270779E-5</v>
      </c>
      <c r="IJ180">
        <v>-2.1741833173098589E-6</v>
      </c>
      <c r="IK180">
        <v>9.0595066644434051E-10</v>
      </c>
      <c r="IL180">
        <v>-9.5844304854189682E-2</v>
      </c>
      <c r="IM180">
        <v>-1.2435942757381079E-3</v>
      </c>
      <c r="IN180">
        <v>8.3241555849602686E-4</v>
      </c>
      <c r="IO180">
        <v>-6.8006265696850886E-6</v>
      </c>
      <c r="IP180">
        <v>17</v>
      </c>
      <c r="IQ180">
        <v>2050</v>
      </c>
      <c r="IR180">
        <v>3</v>
      </c>
      <c r="IS180">
        <v>34</v>
      </c>
      <c r="IT180">
        <v>119.5</v>
      </c>
      <c r="IU180">
        <v>119.6</v>
      </c>
      <c r="IV180">
        <v>2.32178</v>
      </c>
      <c r="IW180">
        <v>2.52075</v>
      </c>
      <c r="IX180">
        <v>1.49902</v>
      </c>
      <c r="IY180">
        <v>2.3034699999999999</v>
      </c>
      <c r="IZ180">
        <v>1.69678</v>
      </c>
      <c r="JA180">
        <v>2.2875999999999999</v>
      </c>
      <c r="JB180">
        <v>38.969299999999997</v>
      </c>
      <c r="JC180">
        <v>14.9376</v>
      </c>
      <c r="JD180">
        <v>18</v>
      </c>
      <c r="JE180">
        <v>591.51</v>
      </c>
      <c r="JF180">
        <v>320.29199999999997</v>
      </c>
      <c r="JG180">
        <v>30.001300000000001</v>
      </c>
      <c r="JH180">
        <v>32.884900000000002</v>
      </c>
      <c r="JI180">
        <v>30.001000000000001</v>
      </c>
      <c r="JJ180">
        <v>32.672699999999999</v>
      </c>
      <c r="JK180">
        <v>32.656999999999996</v>
      </c>
      <c r="JL180">
        <v>46.569299999999998</v>
      </c>
      <c r="JM180">
        <v>21.733899999999998</v>
      </c>
      <c r="JN180">
        <v>100</v>
      </c>
      <c r="JO180">
        <v>30</v>
      </c>
      <c r="JP180">
        <v>1103.72</v>
      </c>
      <c r="JQ180">
        <v>31.308299999999999</v>
      </c>
      <c r="JR180">
        <v>98.831500000000005</v>
      </c>
      <c r="JS180">
        <v>98.686499999999995</v>
      </c>
    </row>
    <row r="181" spans="1:279" x14ac:dyDescent="0.2">
      <c r="A181">
        <v>166</v>
      </c>
      <c r="B181">
        <v>1658151669.5</v>
      </c>
      <c r="C181">
        <v>658.5</v>
      </c>
      <c r="D181" t="s">
        <v>750</v>
      </c>
      <c r="E181" t="s">
        <v>751</v>
      </c>
      <c r="F181">
        <v>4</v>
      </c>
      <c r="G181">
        <v>1658151667.1875</v>
      </c>
      <c r="H181">
        <f t="shared" si="100"/>
        <v>1.8862883257757099E-3</v>
      </c>
      <c r="I181">
        <f t="shared" si="101"/>
        <v>1.8862883257757099</v>
      </c>
      <c r="J181">
        <f t="shared" si="102"/>
        <v>10.651529593328375</v>
      </c>
      <c r="K181">
        <f t="shared" si="103"/>
        <v>1075.365</v>
      </c>
      <c r="L181">
        <f t="shared" si="104"/>
        <v>905.08507120839442</v>
      </c>
      <c r="M181">
        <f t="shared" si="105"/>
        <v>91.705974527731968</v>
      </c>
      <c r="N181">
        <f t="shared" si="106"/>
        <v>108.95925525138618</v>
      </c>
      <c r="O181">
        <f t="shared" si="107"/>
        <v>0.12005706650597657</v>
      </c>
      <c r="P181">
        <f t="shared" si="108"/>
        <v>2.7701190116728966</v>
      </c>
      <c r="Q181">
        <f t="shared" si="109"/>
        <v>0.11723953129367951</v>
      </c>
      <c r="R181">
        <f t="shared" si="110"/>
        <v>7.3522344099644546E-2</v>
      </c>
      <c r="S181">
        <f t="shared" si="111"/>
        <v>194.43379049999999</v>
      </c>
      <c r="T181">
        <f t="shared" si="112"/>
        <v>33.267903413021841</v>
      </c>
      <c r="U181">
        <f t="shared" si="113"/>
        <v>32.475237500000013</v>
      </c>
      <c r="V181">
        <f t="shared" si="114"/>
        <v>4.9050405936576817</v>
      </c>
      <c r="W181">
        <f t="shared" si="115"/>
        <v>67.717302047380173</v>
      </c>
      <c r="X181">
        <f t="shared" si="116"/>
        <v>3.3411729725063797</v>
      </c>
      <c r="Y181">
        <f t="shared" si="117"/>
        <v>4.9340019042232974</v>
      </c>
      <c r="Z181">
        <f t="shared" si="118"/>
        <v>1.5638676211513021</v>
      </c>
      <c r="AA181">
        <f t="shared" si="119"/>
        <v>-83.185315166708804</v>
      </c>
      <c r="AB181">
        <f t="shared" si="120"/>
        <v>15.593240086023261</v>
      </c>
      <c r="AC181">
        <f t="shared" si="121"/>
        <v>1.2832162116724868</v>
      </c>
      <c r="AD181">
        <f t="shared" si="122"/>
        <v>128.12493163098694</v>
      </c>
      <c r="AE181">
        <f t="shared" si="123"/>
        <v>20.285852353114446</v>
      </c>
      <c r="AF181">
        <f t="shared" si="124"/>
        <v>1.9282628078702897</v>
      </c>
      <c r="AG181">
        <f t="shared" si="125"/>
        <v>10.651529593328375</v>
      </c>
      <c r="AH181">
        <v>1131.902848529583</v>
      </c>
      <c r="AI181">
        <v>1115.129151515152</v>
      </c>
      <c r="AJ181">
        <v>1.706355035872217</v>
      </c>
      <c r="AK181">
        <v>63.439053204931277</v>
      </c>
      <c r="AL181">
        <f t="shared" si="126"/>
        <v>1.8862883257757099</v>
      </c>
      <c r="AM181">
        <v>31.2556345465647</v>
      </c>
      <c r="AN181">
        <v>32.96895151515151</v>
      </c>
      <c r="AO181">
        <v>-5.6433295663789141E-3</v>
      </c>
      <c r="AP181">
        <v>87.696171181003294</v>
      </c>
      <c r="AQ181">
        <v>96</v>
      </c>
      <c r="AR181">
        <v>15</v>
      </c>
      <c r="AS181">
        <f t="shared" si="127"/>
        <v>1</v>
      </c>
      <c r="AT181">
        <f t="shared" si="128"/>
        <v>0</v>
      </c>
      <c r="AU181">
        <f t="shared" si="129"/>
        <v>47471.002925321794</v>
      </c>
      <c r="AV181" t="s">
        <v>412</v>
      </c>
      <c r="AW181" t="s">
        <v>412</v>
      </c>
      <c r="AX181">
        <v>0</v>
      </c>
      <c r="AY181">
        <v>0</v>
      </c>
      <c r="AZ181" t="e">
        <f t="shared" si="130"/>
        <v>#DIV/0!</v>
      </c>
      <c r="BA181">
        <v>0</v>
      </c>
      <c r="BB181" t="s">
        <v>412</v>
      </c>
      <c r="BC181" t="s">
        <v>412</v>
      </c>
      <c r="BD181">
        <v>0</v>
      </c>
      <c r="BE181">
        <v>0</v>
      </c>
      <c r="BF181" t="e">
        <f t="shared" si="131"/>
        <v>#DIV/0!</v>
      </c>
      <c r="BG181">
        <v>0.5</v>
      </c>
      <c r="BH181">
        <f t="shared" si="132"/>
        <v>1009.4917499999999</v>
      </c>
      <c r="BI181">
        <f t="shared" si="133"/>
        <v>10.651529593328375</v>
      </c>
      <c r="BJ181" t="e">
        <f t="shared" si="134"/>
        <v>#DIV/0!</v>
      </c>
      <c r="BK181">
        <f t="shared" si="135"/>
        <v>1.0551378546014244E-2</v>
      </c>
      <c r="BL181" t="e">
        <f t="shared" si="136"/>
        <v>#DIV/0!</v>
      </c>
      <c r="BM181" t="e">
        <f t="shared" si="137"/>
        <v>#DIV/0!</v>
      </c>
      <c r="BN181" t="s">
        <v>412</v>
      </c>
      <c r="BO181">
        <v>0</v>
      </c>
      <c r="BP181" t="e">
        <f t="shared" si="138"/>
        <v>#DIV/0!</v>
      </c>
      <c r="BQ181" t="e">
        <f t="shared" si="139"/>
        <v>#DIV/0!</v>
      </c>
      <c r="BR181" t="e">
        <f t="shared" si="140"/>
        <v>#DIV/0!</v>
      </c>
      <c r="BS181" t="e">
        <f t="shared" si="141"/>
        <v>#DIV/0!</v>
      </c>
      <c r="BT181" t="e">
        <f t="shared" si="142"/>
        <v>#DIV/0!</v>
      </c>
      <c r="BU181" t="e">
        <f t="shared" si="143"/>
        <v>#DIV/0!</v>
      </c>
      <c r="BV181" t="e">
        <f t="shared" si="144"/>
        <v>#DIV/0!</v>
      </c>
      <c r="BW181" t="e">
        <f t="shared" si="145"/>
        <v>#DIV/0!</v>
      </c>
      <c r="BX181" t="s">
        <v>412</v>
      </c>
      <c r="BY181" t="s">
        <v>412</v>
      </c>
      <c r="BZ181" t="s">
        <v>412</v>
      </c>
      <c r="CA181" t="s">
        <v>412</v>
      </c>
      <c r="CB181" t="s">
        <v>412</v>
      </c>
      <c r="CC181" t="s">
        <v>412</v>
      </c>
      <c r="CD181" t="s">
        <v>412</v>
      </c>
      <c r="CE181" t="s">
        <v>412</v>
      </c>
      <c r="CF181">
        <v>253</v>
      </c>
      <c r="CG181">
        <v>1000</v>
      </c>
      <c r="CH181" t="s">
        <v>413</v>
      </c>
      <c r="CI181">
        <v>1110.1500000000001</v>
      </c>
      <c r="CJ181">
        <v>1175.8634999999999</v>
      </c>
      <c r="CK181">
        <v>1152.67</v>
      </c>
      <c r="CL181">
        <v>1.3005735999999999E-4</v>
      </c>
      <c r="CM181">
        <v>6.5004835999999994E-4</v>
      </c>
      <c r="CN181">
        <v>4.7597999359999997E-2</v>
      </c>
      <c r="CO181">
        <v>5.5000000000000003E-4</v>
      </c>
      <c r="CP181">
        <f t="shared" si="146"/>
        <v>1199.9762499999999</v>
      </c>
      <c r="CQ181">
        <f t="shared" si="147"/>
        <v>1009.4917499999999</v>
      </c>
      <c r="CR181">
        <f t="shared" si="148"/>
        <v>0.84125977493304549</v>
      </c>
      <c r="CS181">
        <f t="shared" si="149"/>
        <v>0.16203136562077791</v>
      </c>
      <c r="CT181">
        <v>6</v>
      </c>
      <c r="CU181">
        <v>0.5</v>
      </c>
      <c r="CV181" t="s">
        <v>414</v>
      </c>
      <c r="CW181">
        <v>2</v>
      </c>
      <c r="CX181" t="b">
        <v>1</v>
      </c>
      <c r="CY181">
        <v>1658151667.1875</v>
      </c>
      <c r="CZ181">
        <v>1075.365</v>
      </c>
      <c r="DA181">
        <v>1095.9949999999999</v>
      </c>
      <c r="DB181">
        <v>32.975450000000002</v>
      </c>
      <c r="DC181">
        <v>31.254999999999999</v>
      </c>
      <c r="DD181">
        <v>1078.2874999999999</v>
      </c>
      <c r="DE181">
        <v>32.4669375</v>
      </c>
      <c r="DF181">
        <v>650.29875000000004</v>
      </c>
      <c r="DG181">
        <v>101.223125</v>
      </c>
      <c r="DH181">
        <v>9.9919037500000002E-2</v>
      </c>
      <c r="DI181">
        <v>32.579650000000001</v>
      </c>
      <c r="DJ181">
        <v>999.9</v>
      </c>
      <c r="DK181">
        <v>32.475237500000013</v>
      </c>
      <c r="DL181">
        <v>0</v>
      </c>
      <c r="DM181">
        <v>0</v>
      </c>
      <c r="DN181">
        <v>9007.5</v>
      </c>
      <c r="DO181">
        <v>0</v>
      </c>
      <c r="DP181">
        <v>0.24682799999999999</v>
      </c>
      <c r="DQ181">
        <v>-20.628499999999999</v>
      </c>
      <c r="DR181">
        <v>1112.0362500000001</v>
      </c>
      <c r="DS181">
        <v>1131.35375</v>
      </c>
      <c r="DT181">
        <v>1.7204625</v>
      </c>
      <c r="DU181">
        <v>1095.9949999999999</v>
      </c>
      <c r="DV181">
        <v>31.254999999999999</v>
      </c>
      <c r="DW181">
        <v>3.3378800000000002</v>
      </c>
      <c r="DX181">
        <v>3.1637287500000002</v>
      </c>
      <c r="DY181">
        <v>25.816937500000002</v>
      </c>
      <c r="DZ181">
        <v>24.915675</v>
      </c>
      <c r="EA181">
        <v>1199.9762499999999</v>
      </c>
      <c r="EB181">
        <v>0.9580057500000001</v>
      </c>
      <c r="EC181">
        <v>4.1994024999999997E-2</v>
      </c>
      <c r="ED181">
        <v>0</v>
      </c>
      <c r="EE181">
        <v>2.5834999999999999</v>
      </c>
      <c r="EF181">
        <v>0</v>
      </c>
      <c r="EG181">
        <v>11454.625</v>
      </c>
      <c r="EH181">
        <v>9554.82</v>
      </c>
      <c r="EI181">
        <v>46.726374999999997</v>
      </c>
      <c r="EJ181">
        <v>48.936999999999998</v>
      </c>
      <c r="EK181">
        <v>48.148249999999997</v>
      </c>
      <c r="EL181">
        <v>47.242125000000001</v>
      </c>
      <c r="EM181">
        <v>46.382750000000001</v>
      </c>
      <c r="EN181">
        <v>1149.5862500000001</v>
      </c>
      <c r="EO181">
        <v>50.39</v>
      </c>
      <c r="EP181">
        <v>0</v>
      </c>
      <c r="EQ181">
        <v>594176.5</v>
      </c>
      <c r="ER181">
        <v>0</v>
      </c>
      <c r="ES181">
        <v>2.6048520000000002</v>
      </c>
      <c r="ET181">
        <v>-0.19209999809296061</v>
      </c>
      <c r="EU181">
        <v>-37.400000524512819</v>
      </c>
      <c r="EV181">
        <v>11461.96</v>
      </c>
      <c r="EW181">
        <v>15</v>
      </c>
      <c r="EX181">
        <v>1658144494.0999999</v>
      </c>
      <c r="EY181" t="s">
        <v>415</v>
      </c>
      <c r="EZ181">
        <v>1658144494.0999999</v>
      </c>
      <c r="FA181">
        <v>1658144488.0999999</v>
      </c>
      <c r="FB181">
        <v>9</v>
      </c>
      <c r="FC181">
        <v>-0.39</v>
      </c>
      <c r="FD181">
        <v>0.129</v>
      </c>
      <c r="FE181">
        <v>-1.6950000000000001</v>
      </c>
      <c r="FF181">
        <v>0.501</v>
      </c>
      <c r="FG181">
        <v>420</v>
      </c>
      <c r="FH181">
        <v>31</v>
      </c>
      <c r="FI181">
        <v>0.32</v>
      </c>
      <c r="FJ181">
        <v>0.13</v>
      </c>
      <c r="FK181">
        <v>-20.541209756097569</v>
      </c>
      <c r="FL181">
        <v>-0.41147247386762181</v>
      </c>
      <c r="FM181">
        <v>5.8218498463591069E-2</v>
      </c>
      <c r="FN181">
        <v>1</v>
      </c>
      <c r="FO181">
        <v>2.6080352941176468</v>
      </c>
      <c r="FP181">
        <v>-0.15895187313056319</v>
      </c>
      <c r="FQ181">
        <v>0.16845225345925691</v>
      </c>
      <c r="FR181">
        <v>1</v>
      </c>
      <c r="FS181">
        <v>1.6967695121951221</v>
      </c>
      <c r="FT181">
        <v>0.37069254355400938</v>
      </c>
      <c r="FU181">
        <v>4.5639831980153922E-2</v>
      </c>
      <c r="FV181">
        <v>0</v>
      </c>
      <c r="FW181">
        <v>2</v>
      </c>
      <c r="FX181">
        <v>3</v>
      </c>
      <c r="FY181" t="s">
        <v>428</v>
      </c>
      <c r="FZ181">
        <v>3.3721199999999998</v>
      </c>
      <c r="GA181">
        <v>2.8937300000000001</v>
      </c>
      <c r="GB181">
        <v>0.19162799999999999</v>
      </c>
      <c r="GC181">
        <v>0.19620199999999999</v>
      </c>
      <c r="GD181">
        <v>0.13828399999999999</v>
      </c>
      <c r="GE181">
        <v>0.136266</v>
      </c>
      <c r="GF181">
        <v>28057.8</v>
      </c>
      <c r="GG181">
        <v>24253.8</v>
      </c>
      <c r="GH181">
        <v>31016.7</v>
      </c>
      <c r="GI181">
        <v>28113.7</v>
      </c>
      <c r="GJ181">
        <v>35199.699999999997</v>
      </c>
      <c r="GK181">
        <v>34260.199999999997</v>
      </c>
      <c r="GL181">
        <v>40422.5</v>
      </c>
      <c r="GM181">
        <v>39182.199999999997</v>
      </c>
      <c r="GN181">
        <v>2.21</v>
      </c>
      <c r="GO181">
        <v>1.66415</v>
      </c>
      <c r="GP181">
        <v>0</v>
      </c>
      <c r="GQ181">
        <v>9.5218399999999995E-2</v>
      </c>
      <c r="GR181">
        <v>999.9</v>
      </c>
      <c r="GS181">
        <v>30.924199999999999</v>
      </c>
      <c r="GT181">
        <v>66.5</v>
      </c>
      <c r="GU181">
        <v>34.6</v>
      </c>
      <c r="GV181">
        <v>36.290599999999998</v>
      </c>
      <c r="GW181">
        <v>50.57</v>
      </c>
      <c r="GX181">
        <v>44.387</v>
      </c>
      <c r="GY181">
        <v>1</v>
      </c>
      <c r="GZ181">
        <v>0.41904000000000002</v>
      </c>
      <c r="HA181">
        <v>0.742533</v>
      </c>
      <c r="HB181">
        <v>20.212900000000001</v>
      </c>
      <c r="HC181">
        <v>5.2151899999999998</v>
      </c>
      <c r="HD181">
        <v>11.9694</v>
      </c>
      <c r="HE181">
        <v>4.9911000000000003</v>
      </c>
      <c r="HF181">
        <v>3.2925300000000002</v>
      </c>
      <c r="HG181">
        <v>7862.7</v>
      </c>
      <c r="HH181">
        <v>9999</v>
      </c>
      <c r="HI181">
        <v>9999</v>
      </c>
      <c r="HJ181">
        <v>922</v>
      </c>
      <c r="HK181">
        <v>4.9712399999999999</v>
      </c>
      <c r="HL181">
        <v>1.87385</v>
      </c>
      <c r="HM181">
        <v>1.87012</v>
      </c>
      <c r="HN181">
        <v>1.8696600000000001</v>
      </c>
      <c r="HO181">
        <v>1.87439</v>
      </c>
      <c r="HP181">
        <v>1.87103</v>
      </c>
      <c r="HQ181">
        <v>1.8665400000000001</v>
      </c>
      <c r="HR181">
        <v>1.8776299999999999</v>
      </c>
      <c r="HS181">
        <v>0</v>
      </c>
      <c r="HT181">
        <v>0</v>
      </c>
      <c r="HU181">
        <v>0</v>
      </c>
      <c r="HV181">
        <v>0</v>
      </c>
      <c r="HW181" t="s">
        <v>417</v>
      </c>
      <c r="HX181" t="s">
        <v>418</v>
      </c>
      <c r="HY181" t="s">
        <v>419</v>
      </c>
      <c r="HZ181" t="s">
        <v>419</v>
      </c>
      <c r="IA181" t="s">
        <v>419</v>
      </c>
      <c r="IB181" t="s">
        <v>419</v>
      </c>
      <c r="IC181">
        <v>0</v>
      </c>
      <c r="ID181">
        <v>100</v>
      </c>
      <c r="IE181">
        <v>100</v>
      </c>
      <c r="IF181">
        <v>-2.93</v>
      </c>
      <c r="IG181">
        <v>0.50819999999999999</v>
      </c>
      <c r="IH181">
        <v>-1.5492032321761531</v>
      </c>
      <c r="II181">
        <v>1.7196870422270779E-5</v>
      </c>
      <c r="IJ181">
        <v>-2.1741833173098589E-6</v>
      </c>
      <c r="IK181">
        <v>9.0595066644434051E-10</v>
      </c>
      <c r="IL181">
        <v>-9.5844304854189682E-2</v>
      </c>
      <c r="IM181">
        <v>-1.2435942757381079E-3</v>
      </c>
      <c r="IN181">
        <v>8.3241555849602686E-4</v>
      </c>
      <c r="IO181">
        <v>-6.8006265696850886E-6</v>
      </c>
      <c r="IP181">
        <v>17</v>
      </c>
      <c r="IQ181">
        <v>2050</v>
      </c>
      <c r="IR181">
        <v>3</v>
      </c>
      <c r="IS181">
        <v>34</v>
      </c>
      <c r="IT181">
        <v>119.6</v>
      </c>
      <c r="IU181">
        <v>119.7</v>
      </c>
      <c r="IV181">
        <v>2.3327599999999999</v>
      </c>
      <c r="IW181">
        <v>2.5109900000000001</v>
      </c>
      <c r="IX181">
        <v>1.49902</v>
      </c>
      <c r="IY181">
        <v>2.3034699999999999</v>
      </c>
      <c r="IZ181">
        <v>1.69678</v>
      </c>
      <c r="JA181">
        <v>2.3986800000000001</v>
      </c>
      <c r="JB181">
        <v>38.969299999999997</v>
      </c>
      <c r="JC181">
        <v>14.9376</v>
      </c>
      <c r="JD181">
        <v>18</v>
      </c>
      <c r="JE181">
        <v>590.40899999999999</v>
      </c>
      <c r="JF181">
        <v>320.26</v>
      </c>
      <c r="JG181">
        <v>30.001100000000001</v>
      </c>
      <c r="JH181">
        <v>32.893000000000001</v>
      </c>
      <c r="JI181">
        <v>30.001000000000001</v>
      </c>
      <c r="JJ181">
        <v>32.6785</v>
      </c>
      <c r="JK181">
        <v>32.6633</v>
      </c>
      <c r="JL181">
        <v>46.784100000000002</v>
      </c>
      <c r="JM181">
        <v>21.733899999999998</v>
      </c>
      <c r="JN181">
        <v>100</v>
      </c>
      <c r="JO181">
        <v>30</v>
      </c>
      <c r="JP181">
        <v>1110.42</v>
      </c>
      <c r="JQ181">
        <v>31.308299999999999</v>
      </c>
      <c r="JR181">
        <v>98.832400000000007</v>
      </c>
      <c r="JS181">
        <v>98.683300000000003</v>
      </c>
    </row>
    <row r="182" spans="1:279" x14ac:dyDescent="0.2">
      <c r="A182">
        <v>167</v>
      </c>
      <c r="B182">
        <v>1658151673.5</v>
      </c>
      <c r="C182">
        <v>662.5</v>
      </c>
      <c r="D182" t="s">
        <v>752</v>
      </c>
      <c r="E182" t="s">
        <v>753</v>
      </c>
      <c r="F182">
        <v>4</v>
      </c>
      <c r="G182">
        <v>1658151671.5</v>
      </c>
      <c r="H182">
        <f t="shared" si="100"/>
        <v>1.9097017303562546E-3</v>
      </c>
      <c r="I182">
        <f t="shared" si="101"/>
        <v>1.9097017303562547</v>
      </c>
      <c r="J182">
        <f t="shared" si="102"/>
        <v>10.469448236543222</v>
      </c>
      <c r="K182">
        <f t="shared" si="103"/>
        <v>1082.477142857143</v>
      </c>
      <c r="L182">
        <f t="shared" si="104"/>
        <v>915.92911075236179</v>
      </c>
      <c r="M182">
        <f t="shared" si="105"/>
        <v>92.804949338039521</v>
      </c>
      <c r="N182">
        <f t="shared" si="106"/>
        <v>109.68014360841067</v>
      </c>
      <c r="O182">
        <f t="shared" si="107"/>
        <v>0.12139010923778731</v>
      </c>
      <c r="P182">
        <f t="shared" si="108"/>
        <v>2.7638943134348581</v>
      </c>
      <c r="Q182">
        <f t="shared" si="109"/>
        <v>0.11850414725095385</v>
      </c>
      <c r="R182">
        <f t="shared" si="110"/>
        <v>7.4318669637552001E-2</v>
      </c>
      <c r="S182">
        <f t="shared" si="111"/>
        <v>194.42846099999997</v>
      </c>
      <c r="T182">
        <f t="shared" si="112"/>
        <v>33.263222344567922</v>
      </c>
      <c r="U182">
        <f t="shared" si="113"/>
        <v>32.480028571428569</v>
      </c>
      <c r="V182">
        <f t="shared" si="114"/>
        <v>4.9063662661752305</v>
      </c>
      <c r="W182">
        <f t="shared" si="115"/>
        <v>67.691904138549518</v>
      </c>
      <c r="X182">
        <f t="shared" si="116"/>
        <v>3.3399803457349728</v>
      </c>
      <c r="Y182">
        <f t="shared" si="117"/>
        <v>4.9340912894085722</v>
      </c>
      <c r="Z182">
        <f t="shared" si="118"/>
        <v>1.5663859204402577</v>
      </c>
      <c r="AA182">
        <f t="shared" si="119"/>
        <v>-84.217846308710833</v>
      </c>
      <c r="AB182">
        <f t="shared" si="120"/>
        <v>14.892192332863804</v>
      </c>
      <c r="AC182">
        <f t="shared" si="121"/>
        <v>1.2283157023968345</v>
      </c>
      <c r="AD182">
        <f t="shared" si="122"/>
        <v>126.33112272654976</v>
      </c>
      <c r="AE182">
        <f t="shared" si="123"/>
        <v>19.97538546928233</v>
      </c>
      <c r="AF182">
        <f t="shared" si="124"/>
        <v>1.917512072746913</v>
      </c>
      <c r="AG182">
        <f t="shared" si="125"/>
        <v>10.469448236543222</v>
      </c>
      <c r="AH182">
        <v>1138.369821293576</v>
      </c>
      <c r="AI182">
        <v>1121.882787878787</v>
      </c>
      <c r="AJ182">
        <v>1.6771597130214539</v>
      </c>
      <c r="AK182">
        <v>63.439053204931277</v>
      </c>
      <c r="AL182">
        <f t="shared" si="126"/>
        <v>1.9097017303562547</v>
      </c>
      <c r="AM182">
        <v>31.252619367710761</v>
      </c>
      <c r="AN182">
        <v>32.961083636363639</v>
      </c>
      <c r="AO182">
        <v>-8.4325761040297527E-4</v>
      </c>
      <c r="AP182">
        <v>87.696171181003294</v>
      </c>
      <c r="AQ182">
        <v>95</v>
      </c>
      <c r="AR182">
        <v>15</v>
      </c>
      <c r="AS182">
        <f t="shared" si="127"/>
        <v>1</v>
      </c>
      <c r="AT182">
        <f t="shared" si="128"/>
        <v>0</v>
      </c>
      <c r="AU182">
        <f t="shared" si="129"/>
        <v>47299.458010493581</v>
      </c>
      <c r="AV182" t="s">
        <v>412</v>
      </c>
      <c r="AW182" t="s">
        <v>412</v>
      </c>
      <c r="AX182">
        <v>0</v>
      </c>
      <c r="AY182">
        <v>0</v>
      </c>
      <c r="AZ182" t="e">
        <f t="shared" si="130"/>
        <v>#DIV/0!</v>
      </c>
      <c r="BA182">
        <v>0</v>
      </c>
      <c r="BB182" t="s">
        <v>412</v>
      </c>
      <c r="BC182" t="s">
        <v>412</v>
      </c>
      <c r="BD182">
        <v>0</v>
      </c>
      <c r="BE182">
        <v>0</v>
      </c>
      <c r="BF182" t="e">
        <f t="shared" si="131"/>
        <v>#DIV/0!</v>
      </c>
      <c r="BG182">
        <v>0.5</v>
      </c>
      <c r="BH182">
        <f t="shared" si="132"/>
        <v>1009.4636999999998</v>
      </c>
      <c r="BI182">
        <f t="shared" si="133"/>
        <v>10.469448236543222</v>
      </c>
      <c r="BJ182" t="e">
        <f t="shared" si="134"/>
        <v>#DIV/0!</v>
      </c>
      <c r="BK182">
        <f t="shared" si="135"/>
        <v>1.0371297389438792E-2</v>
      </c>
      <c r="BL182" t="e">
        <f t="shared" si="136"/>
        <v>#DIV/0!</v>
      </c>
      <c r="BM182" t="e">
        <f t="shared" si="137"/>
        <v>#DIV/0!</v>
      </c>
      <c r="BN182" t="s">
        <v>412</v>
      </c>
      <c r="BO182">
        <v>0</v>
      </c>
      <c r="BP182" t="e">
        <f t="shared" si="138"/>
        <v>#DIV/0!</v>
      </c>
      <c r="BQ182" t="e">
        <f t="shared" si="139"/>
        <v>#DIV/0!</v>
      </c>
      <c r="BR182" t="e">
        <f t="shared" si="140"/>
        <v>#DIV/0!</v>
      </c>
      <c r="BS182" t="e">
        <f t="shared" si="141"/>
        <v>#DIV/0!</v>
      </c>
      <c r="BT182" t="e">
        <f t="shared" si="142"/>
        <v>#DIV/0!</v>
      </c>
      <c r="BU182" t="e">
        <f t="shared" si="143"/>
        <v>#DIV/0!</v>
      </c>
      <c r="BV182" t="e">
        <f t="shared" si="144"/>
        <v>#DIV/0!</v>
      </c>
      <c r="BW182" t="e">
        <f t="shared" si="145"/>
        <v>#DIV/0!</v>
      </c>
      <c r="BX182" t="s">
        <v>412</v>
      </c>
      <c r="BY182" t="s">
        <v>412</v>
      </c>
      <c r="BZ182" t="s">
        <v>412</v>
      </c>
      <c r="CA182" t="s">
        <v>412</v>
      </c>
      <c r="CB182" t="s">
        <v>412</v>
      </c>
      <c r="CC182" t="s">
        <v>412</v>
      </c>
      <c r="CD182" t="s">
        <v>412</v>
      </c>
      <c r="CE182" t="s">
        <v>412</v>
      </c>
      <c r="CF182">
        <v>253</v>
      </c>
      <c r="CG182">
        <v>1000</v>
      </c>
      <c r="CH182" t="s">
        <v>413</v>
      </c>
      <c r="CI182">
        <v>1110.1500000000001</v>
      </c>
      <c r="CJ182">
        <v>1175.8634999999999</v>
      </c>
      <c r="CK182">
        <v>1152.67</v>
      </c>
      <c r="CL182">
        <v>1.3005735999999999E-4</v>
      </c>
      <c r="CM182">
        <v>6.5004835999999994E-4</v>
      </c>
      <c r="CN182">
        <v>4.7597999359999997E-2</v>
      </c>
      <c r="CO182">
        <v>5.5000000000000003E-4</v>
      </c>
      <c r="CP182">
        <f t="shared" si="146"/>
        <v>1199.9428571428571</v>
      </c>
      <c r="CQ182">
        <f t="shared" si="147"/>
        <v>1009.4636999999998</v>
      </c>
      <c r="CR182">
        <f t="shared" si="148"/>
        <v>0.84125980999095185</v>
      </c>
      <c r="CS182">
        <f t="shared" si="149"/>
        <v>0.16203143328253725</v>
      </c>
      <c r="CT182">
        <v>6</v>
      </c>
      <c r="CU182">
        <v>0.5</v>
      </c>
      <c r="CV182" t="s">
        <v>414</v>
      </c>
      <c r="CW182">
        <v>2</v>
      </c>
      <c r="CX182" t="b">
        <v>1</v>
      </c>
      <c r="CY182">
        <v>1658151671.5</v>
      </c>
      <c r="CZ182">
        <v>1082.477142857143</v>
      </c>
      <c r="DA182">
        <v>1102.8228571428569</v>
      </c>
      <c r="DB182">
        <v>32.9636</v>
      </c>
      <c r="DC182">
        <v>31.252700000000001</v>
      </c>
      <c r="DD182">
        <v>1085.4100000000001</v>
      </c>
      <c r="DE182">
        <v>32.455442857142863</v>
      </c>
      <c r="DF182">
        <v>650.29071428571422</v>
      </c>
      <c r="DG182">
        <v>101.2231428571429</v>
      </c>
      <c r="DH182">
        <v>0.10014542857142859</v>
      </c>
      <c r="DI182">
        <v>32.579971428571433</v>
      </c>
      <c r="DJ182">
        <v>999.89999999999986</v>
      </c>
      <c r="DK182">
        <v>32.480028571428569</v>
      </c>
      <c r="DL182">
        <v>0</v>
      </c>
      <c r="DM182">
        <v>0</v>
      </c>
      <c r="DN182">
        <v>8974.4657142857141</v>
      </c>
      <c r="DO182">
        <v>0</v>
      </c>
      <c r="DP182">
        <v>0.24682799999999999</v>
      </c>
      <c r="DQ182">
        <v>-20.344942857142861</v>
      </c>
      <c r="DR182">
        <v>1119.3728571428569</v>
      </c>
      <c r="DS182">
        <v>1138.4000000000001</v>
      </c>
      <c r="DT182">
        <v>1.710898571428572</v>
      </c>
      <c r="DU182">
        <v>1102.8228571428569</v>
      </c>
      <c r="DV182">
        <v>31.252700000000001</v>
      </c>
      <c r="DW182">
        <v>3.336674285714285</v>
      </c>
      <c r="DX182">
        <v>3.1634914285714291</v>
      </c>
      <c r="DY182">
        <v>25.810842857142859</v>
      </c>
      <c r="DZ182">
        <v>24.914428571428569</v>
      </c>
      <c r="EA182">
        <v>1199.9428571428571</v>
      </c>
      <c r="EB182">
        <v>0.95800457142857154</v>
      </c>
      <c r="EC182">
        <v>4.1995171428571433E-2</v>
      </c>
      <c r="ED182">
        <v>0</v>
      </c>
      <c r="EE182">
        <v>2.510442857142857</v>
      </c>
      <c r="EF182">
        <v>0</v>
      </c>
      <c r="EG182">
        <v>11456.01428571428</v>
      </c>
      <c r="EH182">
        <v>9554.5442857142862</v>
      </c>
      <c r="EI182">
        <v>46.723000000000013</v>
      </c>
      <c r="EJ182">
        <v>48.954999999999998</v>
      </c>
      <c r="EK182">
        <v>48.160428571428568</v>
      </c>
      <c r="EL182">
        <v>47.25</v>
      </c>
      <c r="EM182">
        <v>46.410428571428568</v>
      </c>
      <c r="EN182">
        <v>1149.552857142857</v>
      </c>
      <c r="EO182">
        <v>50.389999999999993</v>
      </c>
      <c r="EP182">
        <v>0</v>
      </c>
      <c r="EQ182">
        <v>594180.10000014305</v>
      </c>
      <c r="ER182">
        <v>0</v>
      </c>
      <c r="ES182">
        <v>2.5733920000000001</v>
      </c>
      <c r="ET182">
        <v>-0.69657691659322196</v>
      </c>
      <c r="EU182">
        <v>-161.3999997982356</v>
      </c>
      <c r="EV182">
        <v>11463.755999999999</v>
      </c>
      <c r="EW182">
        <v>15</v>
      </c>
      <c r="EX182">
        <v>1658144494.0999999</v>
      </c>
      <c r="EY182" t="s">
        <v>415</v>
      </c>
      <c r="EZ182">
        <v>1658144494.0999999</v>
      </c>
      <c r="FA182">
        <v>1658144488.0999999</v>
      </c>
      <c r="FB182">
        <v>9</v>
      </c>
      <c r="FC182">
        <v>-0.39</v>
      </c>
      <c r="FD182">
        <v>0.129</v>
      </c>
      <c r="FE182">
        <v>-1.6950000000000001</v>
      </c>
      <c r="FF182">
        <v>0.501</v>
      </c>
      <c r="FG182">
        <v>420</v>
      </c>
      <c r="FH182">
        <v>31</v>
      </c>
      <c r="FI182">
        <v>0.32</v>
      </c>
      <c r="FJ182">
        <v>0.13</v>
      </c>
      <c r="FK182">
        <v>-20.5176756097561</v>
      </c>
      <c r="FL182">
        <v>0.28620418118460023</v>
      </c>
      <c r="FM182">
        <v>0.1030320972496076</v>
      </c>
      <c r="FN182">
        <v>1</v>
      </c>
      <c r="FO182">
        <v>2.5895147058823529</v>
      </c>
      <c r="FP182">
        <v>-0.48425515675507758</v>
      </c>
      <c r="FQ182">
        <v>0.16855288074449051</v>
      </c>
      <c r="FR182">
        <v>1</v>
      </c>
      <c r="FS182">
        <v>1.7114970731707311</v>
      </c>
      <c r="FT182">
        <v>0.1605675261324033</v>
      </c>
      <c r="FU182">
        <v>3.4425326343735588E-2</v>
      </c>
      <c r="FV182">
        <v>0</v>
      </c>
      <c r="FW182">
        <v>2</v>
      </c>
      <c r="FX182">
        <v>3</v>
      </c>
      <c r="FY182" t="s">
        <v>428</v>
      </c>
      <c r="FZ182">
        <v>3.3718599999999999</v>
      </c>
      <c r="GA182">
        <v>2.8935599999999999</v>
      </c>
      <c r="GB182">
        <v>0.192361</v>
      </c>
      <c r="GC182">
        <v>0.19689100000000001</v>
      </c>
      <c r="GD182">
        <v>0.13825899999999999</v>
      </c>
      <c r="GE182">
        <v>0.13625899999999999</v>
      </c>
      <c r="GF182">
        <v>28031.200000000001</v>
      </c>
      <c r="GG182">
        <v>24232.9</v>
      </c>
      <c r="GH182">
        <v>31015.599999999999</v>
      </c>
      <c r="GI182">
        <v>28113.7</v>
      </c>
      <c r="GJ182">
        <v>35199.599999999999</v>
      </c>
      <c r="GK182">
        <v>34260.5</v>
      </c>
      <c r="GL182">
        <v>40421.199999999997</v>
      </c>
      <c r="GM182">
        <v>39182.199999999997</v>
      </c>
      <c r="GN182">
        <v>2.21035</v>
      </c>
      <c r="GO182">
        <v>1.6639999999999999</v>
      </c>
      <c r="GP182">
        <v>0</v>
      </c>
      <c r="GQ182">
        <v>9.6037999999999998E-2</v>
      </c>
      <c r="GR182">
        <v>999.9</v>
      </c>
      <c r="GS182">
        <v>30.926200000000001</v>
      </c>
      <c r="GT182">
        <v>66.5</v>
      </c>
      <c r="GU182">
        <v>34.6</v>
      </c>
      <c r="GV182">
        <v>36.2913</v>
      </c>
      <c r="GW182">
        <v>51.02</v>
      </c>
      <c r="GX182">
        <v>44.170699999999997</v>
      </c>
      <c r="GY182">
        <v>1</v>
      </c>
      <c r="GZ182">
        <v>0.35312500000000002</v>
      </c>
      <c r="HA182">
        <v>0.81099100000000002</v>
      </c>
      <c r="HB182">
        <v>20.212900000000001</v>
      </c>
      <c r="HC182">
        <v>5.2148899999999996</v>
      </c>
      <c r="HD182">
        <v>11.9704</v>
      </c>
      <c r="HE182">
        <v>4.9906499999999996</v>
      </c>
      <c r="HF182">
        <v>3.2925</v>
      </c>
      <c r="HG182">
        <v>7862.7</v>
      </c>
      <c r="HH182">
        <v>9999</v>
      </c>
      <c r="HI182">
        <v>9999</v>
      </c>
      <c r="HJ182">
        <v>922</v>
      </c>
      <c r="HK182">
        <v>4.9712500000000004</v>
      </c>
      <c r="HL182">
        <v>1.8737999999999999</v>
      </c>
      <c r="HM182">
        <v>1.87012</v>
      </c>
      <c r="HN182">
        <v>1.8696600000000001</v>
      </c>
      <c r="HO182">
        <v>1.87439</v>
      </c>
      <c r="HP182">
        <v>1.87103</v>
      </c>
      <c r="HQ182">
        <v>1.8665799999999999</v>
      </c>
      <c r="HR182">
        <v>1.87765</v>
      </c>
      <c r="HS182">
        <v>0</v>
      </c>
      <c r="HT182">
        <v>0</v>
      </c>
      <c r="HU182">
        <v>0</v>
      </c>
      <c r="HV182">
        <v>0</v>
      </c>
      <c r="HW182" t="s">
        <v>417</v>
      </c>
      <c r="HX182" t="s">
        <v>418</v>
      </c>
      <c r="HY182" t="s">
        <v>419</v>
      </c>
      <c r="HZ182" t="s">
        <v>419</v>
      </c>
      <c r="IA182" t="s">
        <v>419</v>
      </c>
      <c r="IB182" t="s">
        <v>419</v>
      </c>
      <c r="IC182">
        <v>0</v>
      </c>
      <c r="ID182">
        <v>100</v>
      </c>
      <c r="IE182">
        <v>100</v>
      </c>
      <c r="IF182">
        <v>-2.94</v>
      </c>
      <c r="IG182">
        <v>0.5081</v>
      </c>
      <c r="IH182">
        <v>-1.5492032321761531</v>
      </c>
      <c r="II182">
        <v>1.7196870422270779E-5</v>
      </c>
      <c r="IJ182">
        <v>-2.1741833173098589E-6</v>
      </c>
      <c r="IK182">
        <v>9.0595066644434051E-10</v>
      </c>
      <c r="IL182">
        <v>-9.5844304854189682E-2</v>
      </c>
      <c r="IM182">
        <v>-1.2435942757381079E-3</v>
      </c>
      <c r="IN182">
        <v>8.3241555849602686E-4</v>
      </c>
      <c r="IO182">
        <v>-6.8006265696850886E-6</v>
      </c>
      <c r="IP182">
        <v>17</v>
      </c>
      <c r="IQ182">
        <v>2050</v>
      </c>
      <c r="IR182">
        <v>3</v>
      </c>
      <c r="IS182">
        <v>34</v>
      </c>
      <c r="IT182">
        <v>119.7</v>
      </c>
      <c r="IU182">
        <v>119.8</v>
      </c>
      <c r="IV182">
        <v>2.34375</v>
      </c>
      <c r="IW182">
        <v>2.51953</v>
      </c>
      <c r="IX182">
        <v>1.49902</v>
      </c>
      <c r="IY182">
        <v>2.3022499999999999</v>
      </c>
      <c r="IZ182">
        <v>1.69678</v>
      </c>
      <c r="JA182">
        <v>2.36938</v>
      </c>
      <c r="JB182">
        <v>38.969299999999997</v>
      </c>
      <c r="JC182">
        <v>14.9376</v>
      </c>
      <c r="JD182">
        <v>18</v>
      </c>
      <c r="JE182">
        <v>590.72799999999995</v>
      </c>
      <c r="JF182">
        <v>320.21899999999999</v>
      </c>
      <c r="JG182">
        <v>30.000800000000002</v>
      </c>
      <c r="JH182">
        <v>32.901000000000003</v>
      </c>
      <c r="JI182">
        <v>30.001000000000001</v>
      </c>
      <c r="JJ182">
        <v>32.6858</v>
      </c>
      <c r="JK182">
        <v>32.67</v>
      </c>
      <c r="JL182">
        <v>47.020499999999998</v>
      </c>
      <c r="JM182">
        <v>21.733899999999998</v>
      </c>
      <c r="JN182">
        <v>100</v>
      </c>
      <c r="JO182">
        <v>30</v>
      </c>
      <c r="JP182">
        <v>1117.0999999999999</v>
      </c>
      <c r="JQ182">
        <v>31.308299999999999</v>
      </c>
      <c r="JR182">
        <v>98.828999999999994</v>
      </c>
      <c r="JS182">
        <v>98.683300000000003</v>
      </c>
    </row>
    <row r="183" spans="1:279" x14ac:dyDescent="0.2">
      <c r="A183">
        <v>168</v>
      </c>
      <c r="B183">
        <v>1658151677.5</v>
      </c>
      <c r="C183">
        <v>666.5</v>
      </c>
      <c r="D183" t="s">
        <v>754</v>
      </c>
      <c r="E183" t="s">
        <v>755</v>
      </c>
      <c r="F183">
        <v>4</v>
      </c>
      <c r="G183">
        <v>1658151675.1875</v>
      </c>
      <c r="H183">
        <f t="shared" si="100"/>
        <v>1.9111001453344506E-3</v>
      </c>
      <c r="I183">
        <f t="shared" si="101"/>
        <v>1.9111001453344507</v>
      </c>
      <c r="J183">
        <f t="shared" si="102"/>
        <v>10.80754272931024</v>
      </c>
      <c r="K183">
        <f t="shared" si="103"/>
        <v>1088.2987499999999</v>
      </c>
      <c r="L183">
        <f t="shared" si="104"/>
        <v>917.0314903383711</v>
      </c>
      <c r="M183">
        <f t="shared" si="105"/>
        <v>92.918147061413919</v>
      </c>
      <c r="N183">
        <f t="shared" si="106"/>
        <v>110.27178931656988</v>
      </c>
      <c r="O183">
        <f t="shared" si="107"/>
        <v>0.12134268287287632</v>
      </c>
      <c r="P183">
        <f t="shared" si="108"/>
        <v>2.7665897946120195</v>
      </c>
      <c r="Q183">
        <f t="shared" si="109"/>
        <v>0.11846168440030487</v>
      </c>
      <c r="R183">
        <f t="shared" si="110"/>
        <v>7.429170181928238E-2</v>
      </c>
      <c r="S183">
        <f t="shared" si="111"/>
        <v>194.43398999999997</v>
      </c>
      <c r="T183">
        <f t="shared" si="112"/>
        <v>33.261750952564171</v>
      </c>
      <c r="U183">
        <f t="shared" si="113"/>
        <v>32.484562500000003</v>
      </c>
      <c r="V183">
        <f t="shared" si="114"/>
        <v>4.9076210753329255</v>
      </c>
      <c r="W183">
        <f t="shared" si="115"/>
        <v>67.684234832227148</v>
      </c>
      <c r="X183">
        <f t="shared" si="116"/>
        <v>3.3395061444422964</v>
      </c>
      <c r="Y183">
        <f t="shared" si="117"/>
        <v>4.9339497635160168</v>
      </c>
      <c r="Z183">
        <f t="shared" si="118"/>
        <v>1.568114930890629</v>
      </c>
      <c r="AA183">
        <f t="shared" si="119"/>
        <v>-84.279516409249268</v>
      </c>
      <c r="AB183">
        <f t="shared" si="120"/>
        <v>14.154561716777446</v>
      </c>
      <c r="AC183">
        <f t="shared" si="121"/>
        <v>1.1663611252683632</v>
      </c>
      <c r="AD183">
        <f t="shared" si="122"/>
        <v>125.47539643279652</v>
      </c>
      <c r="AE183">
        <f t="shared" si="123"/>
        <v>19.9347980134518</v>
      </c>
      <c r="AF183">
        <f t="shared" si="124"/>
        <v>1.915036527372894</v>
      </c>
      <c r="AG183">
        <f t="shared" si="125"/>
        <v>10.80754272931024</v>
      </c>
      <c r="AH183">
        <v>1144.8455738420621</v>
      </c>
      <c r="AI183">
        <v>1128.3047878787879</v>
      </c>
      <c r="AJ183">
        <v>1.607525319628526</v>
      </c>
      <c r="AK183">
        <v>63.439053204931277</v>
      </c>
      <c r="AL183">
        <f t="shared" si="126"/>
        <v>1.9111001453344507</v>
      </c>
      <c r="AM183">
        <v>31.24940180803917</v>
      </c>
      <c r="AN183">
        <v>32.956215757575762</v>
      </c>
      <c r="AO183">
        <v>-2.602470540451855E-4</v>
      </c>
      <c r="AP183">
        <v>87.696171181003294</v>
      </c>
      <c r="AQ183">
        <v>96</v>
      </c>
      <c r="AR183">
        <v>15</v>
      </c>
      <c r="AS183">
        <f t="shared" si="127"/>
        <v>1</v>
      </c>
      <c r="AT183">
        <f t="shared" si="128"/>
        <v>0</v>
      </c>
      <c r="AU183">
        <f t="shared" si="129"/>
        <v>47373.787787747948</v>
      </c>
      <c r="AV183" t="s">
        <v>412</v>
      </c>
      <c r="AW183" t="s">
        <v>412</v>
      </c>
      <c r="AX183">
        <v>0</v>
      </c>
      <c r="AY183">
        <v>0</v>
      </c>
      <c r="AZ183" t="e">
        <f t="shared" si="130"/>
        <v>#DIV/0!</v>
      </c>
      <c r="BA183">
        <v>0</v>
      </c>
      <c r="BB183" t="s">
        <v>412</v>
      </c>
      <c r="BC183" t="s">
        <v>412</v>
      </c>
      <c r="BD183">
        <v>0</v>
      </c>
      <c r="BE183">
        <v>0</v>
      </c>
      <c r="BF183" t="e">
        <f t="shared" si="131"/>
        <v>#DIV/0!</v>
      </c>
      <c r="BG183">
        <v>0.5</v>
      </c>
      <c r="BH183">
        <f t="shared" si="132"/>
        <v>1009.4927999999999</v>
      </c>
      <c r="BI183">
        <f t="shared" si="133"/>
        <v>10.80754272931024</v>
      </c>
      <c r="BJ183" t="e">
        <f t="shared" si="134"/>
        <v>#DIV/0!</v>
      </c>
      <c r="BK183">
        <f t="shared" si="135"/>
        <v>1.0705913632380777E-2</v>
      </c>
      <c r="BL183" t="e">
        <f t="shared" si="136"/>
        <v>#DIV/0!</v>
      </c>
      <c r="BM183" t="e">
        <f t="shared" si="137"/>
        <v>#DIV/0!</v>
      </c>
      <c r="BN183" t="s">
        <v>412</v>
      </c>
      <c r="BO183">
        <v>0</v>
      </c>
      <c r="BP183" t="e">
        <f t="shared" si="138"/>
        <v>#DIV/0!</v>
      </c>
      <c r="BQ183" t="e">
        <f t="shared" si="139"/>
        <v>#DIV/0!</v>
      </c>
      <c r="BR183" t="e">
        <f t="shared" si="140"/>
        <v>#DIV/0!</v>
      </c>
      <c r="BS183" t="e">
        <f t="shared" si="141"/>
        <v>#DIV/0!</v>
      </c>
      <c r="BT183" t="e">
        <f t="shared" si="142"/>
        <v>#DIV/0!</v>
      </c>
      <c r="BU183" t="e">
        <f t="shared" si="143"/>
        <v>#DIV/0!</v>
      </c>
      <c r="BV183" t="e">
        <f t="shared" si="144"/>
        <v>#DIV/0!</v>
      </c>
      <c r="BW183" t="e">
        <f t="shared" si="145"/>
        <v>#DIV/0!</v>
      </c>
      <c r="BX183" t="s">
        <v>412</v>
      </c>
      <c r="BY183" t="s">
        <v>412</v>
      </c>
      <c r="BZ183" t="s">
        <v>412</v>
      </c>
      <c r="CA183" t="s">
        <v>412</v>
      </c>
      <c r="CB183" t="s">
        <v>412</v>
      </c>
      <c r="CC183" t="s">
        <v>412</v>
      </c>
      <c r="CD183" t="s">
        <v>412</v>
      </c>
      <c r="CE183" t="s">
        <v>412</v>
      </c>
      <c r="CF183">
        <v>253</v>
      </c>
      <c r="CG183">
        <v>1000</v>
      </c>
      <c r="CH183" t="s">
        <v>413</v>
      </c>
      <c r="CI183">
        <v>1110.1500000000001</v>
      </c>
      <c r="CJ183">
        <v>1175.8634999999999</v>
      </c>
      <c r="CK183">
        <v>1152.67</v>
      </c>
      <c r="CL183">
        <v>1.3005735999999999E-4</v>
      </c>
      <c r="CM183">
        <v>6.5004835999999994E-4</v>
      </c>
      <c r="CN183">
        <v>4.7597999359999997E-2</v>
      </c>
      <c r="CO183">
        <v>5.5000000000000003E-4</v>
      </c>
      <c r="CP183">
        <f t="shared" si="146"/>
        <v>1199.9775</v>
      </c>
      <c r="CQ183">
        <f t="shared" si="147"/>
        <v>1009.4927999999999</v>
      </c>
      <c r="CR183">
        <f t="shared" si="148"/>
        <v>0.84125977362075532</v>
      </c>
      <c r="CS183">
        <f t="shared" si="149"/>
        <v>0.16203136308805788</v>
      </c>
      <c r="CT183">
        <v>6</v>
      </c>
      <c r="CU183">
        <v>0.5</v>
      </c>
      <c r="CV183" t="s">
        <v>414</v>
      </c>
      <c r="CW183">
        <v>2</v>
      </c>
      <c r="CX183" t="b">
        <v>1</v>
      </c>
      <c r="CY183">
        <v>1658151675.1875</v>
      </c>
      <c r="CZ183">
        <v>1088.2987499999999</v>
      </c>
      <c r="DA183">
        <v>1108.6175000000001</v>
      </c>
      <c r="DB183">
        <v>32.958387500000001</v>
      </c>
      <c r="DC183">
        <v>31.2494625</v>
      </c>
      <c r="DD183">
        <v>1091.24125</v>
      </c>
      <c r="DE183">
        <v>32.450412499999999</v>
      </c>
      <c r="DF183">
        <v>650.20524999999998</v>
      </c>
      <c r="DG183">
        <v>101.22499999999999</v>
      </c>
      <c r="DH183">
        <v>9.9925087500000009E-2</v>
      </c>
      <c r="DI183">
        <v>32.579462500000012</v>
      </c>
      <c r="DJ183">
        <v>999.9</v>
      </c>
      <c r="DK183">
        <v>32.484562500000003</v>
      </c>
      <c r="DL183">
        <v>0</v>
      </c>
      <c r="DM183">
        <v>0</v>
      </c>
      <c r="DN183">
        <v>8988.5962499999987</v>
      </c>
      <c r="DO183">
        <v>0</v>
      </c>
      <c r="DP183">
        <v>0.24682799999999999</v>
      </c>
      <c r="DQ183">
        <v>-20.3176375</v>
      </c>
      <c r="DR183">
        <v>1125.3912499999999</v>
      </c>
      <c r="DS183">
        <v>1144.3800000000001</v>
      </c>
      <c r="DT183">
        <v>1.7089224999999999</v>
      </c>
      <c r="DU183">
        <v>1108.6175000000001</v>
      </c>
      <c r="DV183">
        <v>31.2494625</v>
      </c>
      <c r="DW183">
        <v>3.3362150000000002</v>
      </c>
      <c r="DX183">
        <v>3.1632275000000001</v>
      </c>
      <c r="DY183">
        <v>25.808499999999999</v>
      </c>
      <c r="DZ183">
        <v>24.913037500000002</v>
      </c>
      <c r="EA183">
        <v>1199.9775</v>
      </c>
      <c r="EB183">
        <v>0.9580057500000001</v>
      </c>
      <c r="EC183">
        <v>4.1994024999999997E-2</v>
      </c>
      <c r="ED183">
        <v>0</v>
      </c>
      <c r="EE183">
        <v>2.6084999999999998</v>
      </c>
      <c r="EF183">
        <v>0</v>
      </c>
      <c r="EG183">
        <v>11451.975</v>
      </c>
      <c r="EH183">
        <v>9554.8212500000009</v>
      </c>
      <c r="EI183">
        <v>46.726374999999997</v>
      </c>
      <c r="EJ183">
        <v>48.960625</v>
      </c>
      <c r="EK183">
        <v>48.163749999999993</v>
      </c>
      <c r="EL183">
        <v>47.25</v>
      </c>
      <c r="EM183">
        <v>46.429250000000003</v>
      </c>
      <c r="EN183">
        <v>1149.5875000000001</v>
      </c>
      <c r="EO183">
        <v>50.39</v>
      </c>
      <c r="EP183">
        <v>0</v>
      </c>
      <c r="EQ183">
        <v>594184.29999995232</v>
      </c>
      <c r="ER183">
        <v>0</v>
      </c>
      <c r="ES183">
        <v>2.5670692307692309</v>
      </c>
      <c r="ET183">
        <v>0.38863590189147179</v>
      </c>
      <c r="EU183">
        <v>-15.319658285476139</v>
      </c>
      <c r="EV183">
        <v>11454.042307692311</v>
      </c>
      <c r="EW183">
        <v>15</v>
      </c>
      <c r="EX183">
        <v>1658144494.0999999</v>
      </c>
      <c r="EY183" t="s">
        <v>415</v>
      </c>
      <c r="EZ183">
        <v>1658144494.0999999</v>
      </c>
      <c r="FA183">
        <v>1658144488.0999999</v>
      </c>
      <c r="FB183">
        <v>9</v>
      </c>
      <c r="FC183">
        <v>-0.39</v>
      </c>
      <c r="FD183">
        <v>0.129</v>
      </c>
      <c r="FE183">
        <v>-1.6950000000000001</v>
      </c>
      <c r="FF183">
        <v>0.501</v>
      </c>
      <c r="FG183">
        <v>420</v>
      </c>
      <c r="FH183">
        <v>31</v>
      </c>
      <c r="FI183">
        <v>0.32</v>
      </c>
      <c r="FJ183">
        <v>0.13</v>
      </c>
      <c r="FK183">
        <v>-20.478643902439021</v>
      </c>
      <c r="FL183">
        <v>0.83686202090591444</v>
      </c>
      <c r="FM183">
        <v>0.13805893942625619</v>
      </c>
      <c r="FN183">
        <v>0</v>
      </c>
      <c r="FO183">
        <v>2.5952999999999999</v>
      </c>
      <c r="FP183">
        <v>-0.23977998238451551</v>
      </c>
      <c r="FQ183">
        <v>0.17436021537576271</v>
      </c>
      <c r="FR183">
        <v>1</v>
      </c>
      <c r="FS183">
        <v>1.723129512195122</v>
      </c>
      <c r="FT183">
        <v>-0.10680898954703739</v>
      </c>
      <c r="FU183">
        <v>1.5939701308707969E-2</v>
      </c>
      <c r="FV183">
        <v>0</v>
      </c>
      <c r="FW183">
        <v>1</v>
      </c>
      <c r="FX183">
        <v>3</v>
      </c>
      <c r="FY183" t="s">
        <v>493</v>
      </c>
      <c r="FZ183">
        <v>3.37188</v>
      </c>
      <c r="GA183">
        <v>2.8936000000000002</v>
      </c>
      <c r="GB183">
        <v>0.19307299999999999</v>
      </c>
      <c r="GC183">
        <v>0.19764200000000001</v>
      </c>
      <c r="GD183">
        <v>0.13824900000000001</v>
      </c>
      <c r="GE183">
        <v>0.13625200000000001</v>
      </c>
      <c r="GF183">
        <v>28005.599999999999</v>
      </c>
      <c r="GG183">
        <v>24209.8</v>
      </c>
      <c r="GH183">
        <v>31014.6</v>
      </c>
      <c r="GI183">
        <v>28113.3</v>
      </c>
      <c r="GJ183">
        <v>35198.800000000003</v>
      </c>
      <c r="GK183">
        <v>34260.1</v>
      </c>
      <c r="GL183">
        <v>40419.800000000003</v>
      </c>
      <c r="GM183">
        <v>39181.5</v>
      </c>
      <c r="GN183">
        <v>2.2096800000000001</v>
      </c>
      <c r="GO183">
        <v>1.66425</v>
      </c>
      <c r="GP183">
        <v>0</v>
      </c>
      <c r="GQ183">
        <v>9.5695299999999997E-2</v>
      </c>
      <c r="GR183">
        <v>999.9</v>
      </c>
      <c r="GS183">
        <v>30.9282</v>
      </c>
      <c r="GT183">
        <v>66.5</v>
      </c>
      <c r="GU183">
        <v>34.6</v>
      </c>
      <c r="GV183">
        <v>36.292099999999998</v>
      </c>
      <c r="GW183">
        <v>51.02</v>
      </c>
      <c r="GX183">
        <v>44.651400000000002</v>
      </c>
      <c r="GY183">
        <v>1</v>
      </c>
      <c r="GZ183">
        <v>0.42047299999999999</v>
      </c>
      <c r="HA183">
        <v>0.74743199999999999</v>
      </c>
      <c r="HB183">
        <v>20.212800000000001</v>
      </c>
      <c r="HC183">
        <v>5.2145900000000003</v>
      </c>
      <c r="HD183">
        <v>11.9703</v>
      </c>
      <c r="HE183">
        <v>4.9905499999999998</v>
      </c>
      <c r="HF183">
        <v>3.2925300000000002</v>
      </c>
      <c r="HG183">
        <v>7862.7</v>
      </c>
      <c r="HH183">
        <v>9999</v>
      </c>
      <c r="HI183">
        <v>9999</v>
      </c>
      <c r="HJ183">
        <v>922</v>
      </c>
      <c r="HK183">
        <v>4.9712399999999999</v>
      </c>
      <c r="HL183">
        <v>1.87382</v>
      </c>
      <c r="HM183">
        <v>1.87012</v>
      </c>
      <c r="HN183">
        <v>1.8696600000000001</v>
      </c>
      <c r="HO183">
        <v>1.87439</v>
      </c>
      <c r="HP183">
        <v>1.87103</v>
      </c>
      <c r="HQ183">
        <v>1.8665700000000001</v>
      </c>
      <c r="HR183">
        <v>1.87765</v>
      </c>
      <c r="HS183">
        <v>0</v>
      </c>
      <c r="HT183">
        <v>0</v>
      </c>
      <c r="HU183">
        <v>0</v>
      </c>
      <c r="HV183">
        <v>0</v>
      </c>
      <c r="HW183" t="s">
        <v>417</v>
      </c>
      <c r="HX183" t="s">
        <v>418</v>
      </c>
      <c r="HY183" t="s">
        <v>419</v>
      </c>
      <c r="HZ183" t="s">
        <v>419</v>
      </c>
      <c r="IA183" t="s">
        <v>419</v>
      </c>
      <c r="IB183" t="s">
        <v>419</v>
      </c>
      <c r="IC183">
        <v>0</v>
      </c>
      <c r="ID183">
        <v>100</v>
      </c>
      <c r="IE183">
        <v>100</v>
      </c>
      <c r="IF183">
        <v>-2.95</v>
      </c>
      <c r="IG183">
        <v>0.50790000000000002</v>
      </c>
      <c r="IH183">
        <v>-1.5492032321761531</v>
      </c>
      <c r="II183">
        <v>1.7196870422270779E-5</v>
      </c>
      <c r="IJ183">
        <v>-2.1741833173098589E-6</v>
      </c>
      <c r="IK183">
        <v>9.0595066644434051E-10</v>
      </c>
      <c r="IL183">
        <v>-9.5844304854189682E-2</v>
      </c>
      <c r="IM183">
        <v>-1.2435942757381079E-3</v>
      </c>
      <c r="IN183">
        <v>8.3241555849602686E-4</v>
      </c>
      <c r="IO183">
        <v>-6.8006265696850886E-6</v>
      </c>
      <c r="IP183">
        <v>17</v>
      </c>
      <c r="IQ183">
        <v>2050</v>
      </c>
      <c r="IR183">
        <v>3</v>
      </c>
      <c r="IS183">
        <v>34</v>
      </c>
      <c r="IT183">
        <v>119.7</v>
      </c>
      <c r="IU183">
        <v>119.8</v>
      </c>
      <c r="IV183">
        <v>2.3559600000000001</v>
      </c>
      <c r="IW183">
        <v>2.52563</v>
      </c>
      <c r="IX183">
        <v>1.49902</v>
      </c>
      <c r="IY183">
        <v>2.3034699999999999</v>
      </c>
      <c r="IZ183">
        <v>1.69678</v>
      </c>
      <c r="JA183">
        <v>2.2839399999999999</v>
      </c>
      <c r="JB183">
        <v>38.969299999999997</v>
      </c>
      <c r="JC183">
        <v>14.928800000000001</v>
      </c>
      <c r="JD183">
        <v>18</v>
      </c>
      <c r="JE183">
        <v>590.30399999999997</v>
      </c>
      <c r="JF183">
        <v>320.38200000000001</v>
      </c>
      <c r="JG183">
        <v>30.000900000000001</v>
      </c>
      <c r="JH183">
        <v>32.9084</v>
      </c>
      <c r="JI183">
        <v>30.000900000000001</v>
      </c>
      <c r="JJ183">
        <v>32.691600000000001</v>
      </c>
      <c r="JK183">
        <v>32.675800000000002</v>
      </c>
      <c r="JL183">
        <v>47.251199999999997</v>
      </c>
      <c r="JM183">
        <v>21.733899999999998</v>
      </c>
      <c r="JN183">
        <v>100</v>
      </c>
      <c r="JO183">
        <v>30</v>
      </c>
      <c r="JP183">
        <v>1123.78</v>
      </c>
      <c r="JQ183">
        <v>31.308299999999999</v>
      </c>
      <c r="JR183">
        <v>98.825699999999998</v>
      </c>
      <c r="JS183">
        <v>98.681600000000003</v>
      </c>
    </row>
    <row r="184" spans="1:279" x14ac:dyDescent="0.2">
      <c r="A184">
        <v>169</v>
      </c>
      <c r="B184">
        <v>1658151681.5</v>
      </c>
      <c r="C184">
        <v>670.5</v>
      </c>
      <c r="D184" t="s">
        <v>756</v>
      </c>
      <c r="E184" t="s">
        <v>757</v>
      </c>
      <c r="F184">
        <v>4</v>
      </c>
      <c r="G184">
        <v>1658151679.5</v>
      </c>
      <c r="H184">
        <f t="shared" si="100"/>
        <v>1.9093505819472746E-3</v>
      </c>
      <c r="I184">
        <f t="shared" si="101"/>
        <v>1.9093505819472747</v>
      </c>
      <c r="J184">
        <f t="shared" si="102"/>
        <v>10.618046617943778</v>
      </c>
      <c r="K184">
        <f t="shared" si="103"/>
        <v>1095.1828571428571</v>
      </c>
      <c r="L184">
        <f t="shared" si="104"/>
        <v>926.31783568840513</v>
      </c>
      <c r="M184">
        <f t="shared" si="105"/>
        <v>93.861023560594262</v>
      </c>
      <c r="N184">
        <f t="shared" si="106"/>
        <v>110.97161254705975</v>
      </c>
      <c r="O184">
        <f t="shared" si="107"/>
        <v>0.12136670975811785</v>
      </c>
      <c r="P184">
        <f t="shared" si="108"/>
        <v>2.7689735442813137</v>
      </c>
      <c r="Q184">
        <f t="shared" si="109"/>
        <v>0.11848700258383392</v>
      </c>
      <c r="R184">
        <f t="shared" si="110"/>
        <v>7.4307415899392909E-2</v>
      </c>
      <c r="S184">
        <f t="shared" si="111"/>
        <v>194.43438900000001</v>
      </c>
      <c r="T184">
        <f t="shared" si="112"/>
        <v>33.265309637947944</v>
      </c>
      <c r="U184">
        <f t="shared" si="113"/>
        <v>32.47691428571428</v>
      </c>
      <c r="V184">
        <f t="shared" si="114"/>
        <v>4.9055045188696322</v>
      </c>
      <c r="W184">
        <f t="shared" si="115"/>
        <v>67.662304915649358</v>
      </c>
      <c r="X184">
        <f t="shared" si="116"/>
        <v>3.3391059271758037</v>
      </c>
      <c r="Y184">
        <f t="shared" si="117"/>
        <v>4.9349574055132646</v>
      </c>
      <c r="Z184">
        <f t="shared" si="118"/>
        <v>1.5663985916938286</v>
      </c>
      <c r="AA184">
        <f t="shared" si="119"/>
        <v>-84.202360663874813</v>
      </c>
      <c r="AB184">
        <f t="shared" si="120"/>
        <v>15.849366593968528</v>
      </c>
      <c r="AC184">
        <f t="shared" si="121"/>
        <v>1.3048659707834567</v>
      </c>
      <c r="AD184">
        <f t="shared" si="122"/>
        <v>127.38626090087718</v>
      </c>
      <c r="AE184">
        <f t="shared" si="123"/>
        <v>20.257460251235912</v>
      </c>
      <c r="AF184">
        <f t="shared" si="124"/>
        <v>1.9102773013667935</v>
      </c>
      <c r="AG184">
        <f t="shared" si="125"/>
        <v>10.618046617943778</v>
      </c>
      <c r="AH184">
        <v>1151.756489450295</v>
      </c>
      <c r="AI184">
        <v>1135.0519393939389</v>
      </c>
      <c r="AJ184">
        <v>1.6966215883343521</v>
      </c>
      <c r="AK184">
        <v>63.439053204931277</v>
      </c>
      <c r="AL184">
        <f t="shared" si="126"/>
        <v>1.9093505819472747</v>
      </c>
      <c r="AM184">
        <v>31.249368027566959</v>
      </c>
      <c r="AN184">
        <v>32.954573939393931</v>
      </c>
      <c r="AO184">
        <v>-2.8833296450735439E-4</v>
      </c>
      <c r="AP184">
        <v>87.696171181003294</v>
      </c>
      <c r="AQ184">
        <v>96</v>
      </c>
      <c r="AR184">
        <v>15</v>
      </c>
      <c r="AS184">
        <f t="shared" si="127"/>
        <v>1</v>
      </c>
      <c r="AT184">
        <f t="shared" si="128"/>
        <v>0</v>
      </c>
      <c r="AU184">
        <f t="shared" si="129"/>
        <v>47438.923607049132</v>
      </c>
      <c r="AV184" t="s">
        <v>412</v>
      </c>
      <c r="AW184" t="s">
        <v>412</v>
      </c>
      <c r="AX184">
        <v>0</v>
      </c>
      <c r="AY184">
        <v>0</v>
      </c>
      <c r="AZ184" t="e">
        <f t="shared" si="130"/>
        <v>#DIV/0!</v>
      </c>
      <c r="BA184">
        <v>0</v>
      </c>
      <c r="BB184" t="s">
        <v>412</v>
      </c>
      <c r="BC184" t="s">
        <v>412</v>
      </c>
      <c r="BD184">
        <v>0</v>
      </c>
      <c r="BE184">
        <v>0</v>
      </c>
      <c r="BF184" t="e">
        <f t="shared" si="131"/>
        <v>#DIV/0!</v>
      </c>
      <c r="BG184">
        <v>0.5</v>
      </c>
      <c r="BH184">
        <f t="shared" si="132"/>
        <v>1009.4948999999999</v>
      </c>
      <c r="BI184">
        <f t="shared" si="133"/>
        <v>10.618046617943778</v>
      </c>
      <c r="BJ184" t="e">
        <f t="shared" si="134"/>
        <v>#DIV/0!</v>
      </c>
      <c r="BK184">
        <f t="shared" si="135"/>
        <v>1.0518177573699262E-2</v>
      </c>
      <c r="BL184" t="e">
        <f t="shared" si="136"/>
        <v>#DIV/0!</v>
      </c>
      <c r="BM184" t="e">
        <f t="shared" si="137"/>
        <v>#DIV/0!</v>
      </c>
      <c r="BN184" t="s">
        <v>412</v>
      </c>
      <c r="BO184">
        <v>0</v>
      </c>
      <c r="BP184" t="e">
        <f t="shared" si="138"/>
        <v>#DIV/0!</v>
      </c>
      <c r="BQ184" t="e">
        <f t="shared" si="139"/>
        <v>#DIV/0!</v>
      </c>
      <c r="BR184" t="e">
        <f t="shared" si="140"/>
        <v>#DIV/0!</v>
      </c>
      <c r="BS184" t="e">
        <f t="shared" si="141"/>
        <v>#DIV/0!</v>
      </c>
      <c r="BT184" t="e">
        <f t="shared" si="142"/>
        <v>#DIV/0!</v>
      </c>
      <c r="BU184" t="e">
        <f t="shared" si="143"/>
        <v>#DIV/0!</v>
      </c>
      <c r="BV184" t="e">
        <f t="shared" si="144"/>
        <v>#DIV/0!</v>
      </c>
      <c r="BW184" t="e">
        <f t="shared" si="145"/>
        <v>#DIV/0!</v>
      </c>
      <c r="BX184" t="s">
        <v>412</v>
      </c>
      <c r="BY184" t="s">
        <v>412</v>
      </c>
      <c r="BZ184" t="s">
        <v>412</v>
      </c>
      <c r="CA184" t="s">
        <v>412</v>
      </c>
      <c r="CB184" t="s">
        <v>412</v>
      </c>
      <c r="CC184" t="s">
        <v>412</v>
      </c>
      <c r="CD184" t="s">
        <v>412</v>
      </c>
      <c r="CE184" t="s">
        <v>412</v>
      </c>
      <c r="CF184">
        <v>253</v>
      </c>
      <c r="CG184">
        <v>1000</v>
      </c>
      <c r="CH184" t="s">
        <v>413</v>
      </c>
      <c r="CI184">
        <v>1110.1500000000001</v>
      </c>
      <c r="CJ184">
        <v>1175.8634999999999</v>
      </c>
      <c r="CK184">
        <v>1152.67</v>
      </c>
      <c r="CL184">
        <v>1.3005735999999999E-4</v>
      </c>
      <c r="CM184">
        <v>6.5004835999999994E-4</v>
      </c>
      <c r="CN184">
        <v>4.7597999359999997E-2</v>
      </c>
      <c r="CO184">
        <v>5.5000000000000003E-4</v>
      </c>
      <c r="CP184">
        <f t="shared" si="146"/>
        <v>1199.98</v>
      </c>
      <c r="CQ184">
        <f t="shared" si="147"/>
        <v>1009.4948999999999</v>
      </c>
      <c r="CR184">
        <f t="shared" si="148"/>
        <v>0.84125977099618321</v>
      </c>
      <c r="CS184">
        <f t="shared" si="149"/>
        <v>0.16203135802263371</v>
      </c>
      <c r="CT184">
        <v>6</v>
      </c>
      <c r="CU184">
        <v>0.5</v>
      </c>
      <c r="CV184" t="s">
        <v>414</v>
      </c>
      <c r="CW184">
        <v>2</v>
      </c>
      <c r="CX184" t="b">
        <v>1</v>
      </c>
      <c r="CY184">
        <v>1658151679.5</v>
      </c>
      <c r="CZ184">
        <v>1095.1828571428571</v>
      </c>
      <c r="DA184">
        <v>1115.8042857142859</v>
      </c>
      <c r="DB184">
        <v>32.953757142857143</v>
      </c>
      <c r="DC184">
        <v>31.249271428571429</v>
      </c>
      <c r="DD184">
        <v>1098.1342857142861</v>
      </c>
      <c r="DE184">
        <v>32.445928571428567</v>
      </c>
      <c r="DF184">
        <v>650.2817142857142</v>
      </c>
      <c r="DG184">
        <v>101.227</v>
      </c>
      <c r="DH184">
        <v>0.1000175142857143</v>
      </c>
      <c r="DI184">
        <v>32.583085714285708</v>
      </c>
      <c r="DJ184">
        <v>999.89999999999986</v>
      </c>
      <c r="DK184">
        <v>32.47691428571428</v>
      </c>
      <c r="DL184">
        <v>0</v>
      </c>
      <c r="DM184">
        <v>0</v>
      </c>
      <c r="DN184">
        <v>9001.0714285714294</v>
      </c>
      <c r="DO184">
        <v>0</v>
      </c>
      <c r="DP184">
        <v>0.24682799999999999</v>
      </c>
      <c r="DQ184">
        <v>-20.62142857142857</v>
      </c>
      <c r="DR184">
        <v>1132.501428571429</v>
      </c>
      <c r="DS184">
        <v>1151.795714285714</v>
      </c>
      <c r="DT184">
        <v>1.7044900000000001</v>
      </c>
      <c r="DU184">
        <v>1115.8042857142859</v>
      </c>
      <c r="DV184">
        <v>31.249271428571429</v>
      </c>
      <c r="DW184">
        <v>3.3358114285714291</v>
      </c>
      <c r="DX184">
        <v>3.1632685714285711</v>
      </c>
      <c r="DY184">
        <v>25.806471428571431</v>
      </c>
      <c r="DZ184">
        <v>24.913257142857141</v>
      </c>
      <c r="EA184">
        <v>1199.98</v>
      </c>
      <c r="EB184">
        <v>0.95800614285714292</v>
      </c>
      <c r="EC184">
        <v>4.1993642857142847E-2</v>
      </c>
      <c r="ED184">
        <v>0</v>
      </c>
      <c r="EE184">
        <v>2.6268285714285708</v>
      </c>
      <c r="EF184">
        <v>0</v>
      </c>
      <c r="EG184">
        <v>11449.27142857143</v>
      </c>
      <c r="EH184">
        <v>9554.8528571428578</v>
      </c>
      <c r="EI184">
        <v>46.75</v>
      </c>
      <c r="EJ184">
        <v>48.982000000000014</v>
      </c>
      <c r="EK184">
        <v>48.196000000000012</v>
      </c>
      <c r="EL184">
        <v>47.25</v>
      </c>
      <c r="EM184">
        <v>46.436999999999998</v>
      </c>
      <c r="EN184">
        <v>1149.5899999999999</v>
      </c>
      <c r="EO184">
        <v>50.389999999999993</v>
      </c>
      <c r="EP184">
        <v>0</v>
      </c>
      <c r="EQ184">
        <v>594188.5</v>
      </c>
      <c r="ER184">
        <v>0</v>
      </c>
      <c r="ES184">
        <v>2.5804399999999998</v>
      </c>
      <c r="ET184">
        <v>0.85396154004171088</v>
      </c>
      <c r="EU184">
        <v>-42.376923235144623</v>
      </c>
      <c r="EV184">
        <v>11452.7</v>
      </c>
      <c r="EW184">
        <v>15</v>
      </c>
      <c r="EX184">
        <v>1658144494.0999999</v>
      </c>
      <c r="EY184" t="s">
        <v>415</v>
      </c>
      <c r="EZ184">
        <v>1658144494.0999999</v>
      </c>
      <c r="FA184">
        <v>1658144488.0999999</v>
      </c>
      <c r="FB184">
        <v>9</v>
      </c>
      <c r="FC184">
        <v>-0.39</v>
      </c>
      <c r="FD184">
        <v>0.129</v>
      </c>
      <c r="FE184">
        <v>-1.6950000000000001</v>
      </c>
      <c r="FF184">
        <v>0.501</v>
      </c>
      <c r="FG184">
        <v>420</v>
      </c>
      <c r="FH184">
        <v>31</v>
      </c>
      <c r="FI184">
        <v>0.32</v>
      </c>
      <c r="FJ184">
        <v>0.13</v>
      </c>
      <c r="FK184">
        <v>-20.492787804878049</v>
      </c>
      <c r="FL184">
        <v>0.18640766550519799</v>
      </c>
      <c r="FM184">
        <v>0.14890267437707369</v>
      </c>
      <c r="FN184">
        <v>1</v>
      </c>
      <c r="FO184">
        <v>2.5856852941176469</v>
      </c>
      <c r="FP184">
        <v>0.2068097819312944</v>
      </c>
      <c r="FQ184">
        <v>0.16206043014576729</v>
      </c>
      <c r="FR184">
        <v>1</v>
      </c>
      <c r="FS184">
        <v>1.717668780487805</v>
      </c>
      <c r="FT184">
        <v>-0.12574034843205581</v>
      </c>
      <c r="FU184">
        <v>1.359453067841801E-2</v>
      </c>
      <c r="FV184">
        <v>0</v>
      </c>
      <c r="FW184">
        <v>2</v>
      </c>
      <c r="FX184">
        <v>3</v>
      </c>
      <c r="FY184" t="s">
        <v>428</v>
      </c>
      <c r="FZ184">
        <v>3.37182</v>
      </c>
      <c r="GA184">
        <v>2.8938299999999999</v>
      </c>
      <c r="GB184">
        <v>0.19380800000000001</v>
      </c>
      <c r="GC184">
        <v>0.19840099999999999</v>
      </c>
      <c r="GD184">
        <v>0.138243</v>
      </c>
      <c r="GE184">
        <v>0.13624800000000001</v>
      </c>
      <c r="GF184">
        <v>27979.8</v>
      </c>
      <c r="GG184">
        <v>24186.3</v>
      </c>
      <c r="GH184">
        <v>31014.400000000001</v>
      </c>
      <c r="GI184">
        <v>28112.7</v>
      </c>
      <c r="GJ184">
        <v>35198.5</v>
      </c>
      <c r="GK184">
        <v>34259.599999999999</v>
      </c>
      <c r="GL184">
        <v>40419.1</v>
      </c>
      <c r="GM184">
        <v>39180.6</v>
      </c>
      <c r="GN184">
        <v>2.2097699999999998</v>
      </c>
      <c r="GO184">
        <v>1.66367</v>
      </c>
      <c r="GP184">
        <v>0</v>
      </c>
      <c r="GQ184">
        <v>9.5322699999999996E-2</v>
      </c>
      <c r="GR184">
        <v>999.9</v>
      </c>
      <c r="GS184">
        <v>30.931000000000001</v>
      </c>
      <c r="GT184">
        <v>66.5</v>
      </c>
      <c r="GU184">
        <v>34.6</v>
      </c>
      <c r="GV184">
        <v>36.2913</v>
      </c>
      <c r="GW184">
        <v>50.96</v>
      </c>
      <c r="GX184">
        <v>45.1843</v>
      </c>
      <c r="GY184">
        <v>1</v>
      </c>
      <c r="GZ184">
        <v>0.42124699999999998</v>
      </c>
      <c r="HA184">
        <v>0.750498</v>
      </c>
      <c r="HB184">
        <v>20.212700000000002</v>
      </c>
      <c r="HC184">
        <v>5.21549</v>
      </c>
      <c r="HD184">
        <v>11.9694</v>
      </c>
      <c r="HE184">
        <v>4.9907000000000004</v>
      </c>
      <c r="HF184">
        <v>3.2925</v>
      </c>
      <c r="HG184">
        <v>7862.9</v>
      </c>
      <c r="HH184">
        <v>9999</v>
      </c>
      <c r="HI184">
        <v>9999</v>
      </c>
      <c r="HJ184">
        <v>922</v>
      </c>
      <c r="HK184">
        <v>4.9712500000000004</v>
      </c>
      <c r="HL184">
        <v>1.8738300000000001</v>
      </c>
      <c r="HM184">
        <v>1.87012</v>
      </c>
      <c r="HN184">
        <v>1.8696600000000001</v>
      </c>
      <c r="HO184">
        <v>1.87439</v>
      </c>
      <c r="HP184">
        <v>1.87103</v>
      </c>
      <c r="HQ184">
        <v>1.86656</v>
      </c>
      <c r="HR184">
        <v>1.87765</v>
      </c>
      <c r="HS184">
        <v>0</v>
      </c>
      <c r="HT184">
        <v>0</v>
      </c>
      <c r="HU184">
        <v>0</v>
      </c>
      <c r="HV184">
        <v>0</v>
      </c>
      <c r="HW184" t="s">
        <v>417</v>
      </c>
      <c r="HX184" t="s">
        <v>418</v>
      </c>
      <c r="HY184" t="s">
        <v>419</v>
      </c>
      <c r="HZ184" t="s">
        <v>419</v>
      </c>
      <c r="IA184" t="s">
        <v>419</v>
      </c>
      <c r="IB184" t="s">
        <v>419</v>
      </c>
      <c r="IC184">
        <v>0</v>
      </c>
      <c r="ID184">
        <v>100</v>
      </c>
      <c r="IE184">
        <v>100</v>
      </c>
      <c r="IF184">
        <v>-2.96</v>
      </c>
      <c r="IG184">
        <v>0.50790000000000002</v>
      </c>
      <c r="IH184">
        <v>-1.5492032321761531</v>
      </c>
      <c r="II184">
        <v>1.7196870422270779E-5</v>
      </c>
      <c r="IJ184">
        <v>-2.1741833173098589E-6</v>
      </c>
      <c r="IK184">
        <v>9.0595066644434051E-10</v>
      </c>
      <c r="IL184">
        <v>-9.5844304854189682E-2</v>
      </c>
      <c r="IM184">
        <v>-1.2435942757381079E-3</v>
      </c>
      <c r="IN184">
        <v>8.3241555849602686E-4</v>
      </c>
      <c r="IO184">
        <v>-6.8006265696850886E-6</v>
      </c>
      <c r="IP184">
        <v>17</v>
      </c>
      <c r="IQ184">
        <v>2050</v>
      </c>
      <c r="IR184">
        <v>3</v>
      </c>
      <c r="IS184">
        <v>34</v>
      </c>
      <c r="IT184">
        <v>119.8</v>
      </c>
      <c r="IU184">
        <v>119.9</v>
      </c>
      <c r="IV184">
        <v>2.36694</v>
      </c>
      <c r="IW184">
        <v>2.5280800000000001</v>
      </c>
      <c r="IX184">
        <v>1.49902</v>
      </c>
      <c r="IY184">
        <v>2.3034699999999999</v>
      </c>
      <c r="IZ184">
        <v>1.69678</v>
      </c>
      <c r="JA184">
        <v>2.2241200000000001</v>
      </c>
      <c r="JB184">
        <v>38.969299999999997</v>
      </c>
      <c r="JC184">
        <v>14.9201</v>
      </c>
      <c r="JD184">
        <v>18</v>
      </c>
      <c r="JE184">
        <v>590.43200000000002</v>
      </c>
      <c r="JF184">
        <v>320.11200000000002</v>
      </c>
      <c r="JG184">
        <v>30.000900000000001</v>
      </c>
      <c r="JH184">
        <v>32.916499999999999</v>
      </c>
      <c r="JI184">
        <v>30.000900000000001</v>
      </c>
      <c r="JJ184">
        <v>32.697400000000002</v>
      </c>
      <c r="JK184">
        <v>32.681600000000003</v>
      </c>
      <c r="JL184">
        <v>47.480899999999998</v>
      </c>
      <c r="JM184">
        <v>21.733899999999998</v>
      </c>
      <c r="JN184">
        <v>100</v>
      </c>
      <c r="JO184">
        <v>30</v>
      </c>
      <c r="JP184">
        <v>1130.46</v>
      </c>
      <c r="JQ184">
        <v>31.308399999999999</v>
      </c>
      <c r="JR184">
        <v>98.824600000000004</v>
      </c>
      <c r="JS184">
        <v>98.679599999999994</v>
      </c>
    </row>
    <row r="185" spans="1:279" x14ac:dyDescent="0.2">
      <c r="A185">
        <v>170</v>
      </c>
      <c r="B185">
        <v>1658151685.5</v>
      </c>
      <c r="C185">
        <v>674.5</v>
      </c>
      <c r="D185" t="s">
        <v>758</v>
      </c>
      <c r="E185" t="s">
        <v>759</v>
      </c>
      <c r="F185">
        <v>4</v>
      </c>
      <c r="G185">
        <v>1658151683.1875</v>
      </c>
      <c r="H185">
        <f t="shared" si="100"/>
        <v>1.9160071166624811E-3</v>
      </c>
      <c r="I185">
        <f t="shared" si="101"/>
        <v>1.916007116662481</v>
      </c>
      <c r="J185">
        <f t="shared" si="102"/>
        <v>10.690680988149071</v>
      </c>
      <c r="K185">
        <f t="shared" si="103"/>
        <v>1101.2750000000001</v>
      </c>
      <c r="L185">
        <f t="shared" si="104"/>
        <v>931.57244084663489</v>
      </c>
      <c r="M185">
        <f t="shared" si="105"/>
        <v>94.391211984825517</v>
      </c>
      <c r="N185">
        <f t="shared" si="106"/>
        <v>111.5862571933922</v>
      </c>
      <c r="O185">
        <f t="shared" si="107"/>
        <v>0.12163951800360759</v>
      </c>
      <c r="P185">
        <f t="shared" si="108"/>
        <v>2.771452341446857</v>
      </c>
      <c r="Q185">
        <f t="shared" si="109"/>
        <v>0.11874953729956186</v>
      </c>
      <c r="R185">
        <f t="shared" si="110"/>
        <v>7.4472395307858805E-2</v>
      </c>
      <c r="S185">
        <f t="shared" si="111"/>
        <v>194.42780549999995</v>
      </c>
      <c r="T185">
        <f t="shared" si="112"/>
        <v>33.266589754961892</v>
      </c>
      <c r="U185">
        <f t="shared" si="113"/>
        <v>32.484612499999997</v>
      </c>
      <c r="V185">
        <f t="shared" si="114"/>
        <v>4.9076349148797567</v>
      </c>
      <c r="W185">
        <f t="shared" si="115"/>
        <v>67.652288633473759</v>
      </c>
      <c r="X185">
        <f t="shared" si="116"/>
        <v>3.3393082288063156</v>
      </c>
      <c r="Y185">
        <f t="shared" si="117"/>
        <v>4.9359870837452426</v>
      </c>
      <c r="Z185">
        <f t="shared" si="118"/>
        <v>1.5683266860734411</v>
      </c>
      <c r="AA185">
        <f t="shared" si="119"/>
        <v>-84.495913844815419</v>
      </c>
      <c r="AB185">
        <f t="shared" si="120"/>
        <v>15.26643048473346</v>
      </c>
      <c r="AC185">
        <f t="shared" si="121"/>
        <v>1.2558194248545662</v>
      </c>
      <c r="AD185">
        <f t="shared" si="122"/>
        <v>126.45414156477256</v>
      </c>
      <c r="AE185">
        <f t="shared" si="123"/>
        <v>20.448374165764495</v>
      </c>
      <c r="AF185">
        <f t="shared" si="124"/>
        <v>1.9139410270349553</v>
      </c>
      <c r="AG185">
        <f t="shared" si="125"/>
        <v>10.690680988149071</v>
      </c>
      <c r="AH185">
        <v>1158.818148471908</v>
      </c>
      <c r="AI185">
        <v>1141.9331515151521</v>
      </c>
      <c r="AJ185">
        <v>1.7252281571938579</v>
      </c>
      <c r="AK185">
        <v>63.439053204931277</v>
      </c>
      <c r="AL185">
        <f t="shared" si="126"/>
        <v>1.916007116662481</v>
      </c>
      <c r="AM185">
        <v>31.248659438960662</v>
      </c>
      <c r="AN185">
        <v>32.957413939393938</v>
      </c>
      <c r="AO185">
        <v>1.629258375183067E-4</v>
      </c>
      <c r="AP185">
        <v>87.696171181003294</v>
      </c>
      <c r="AQ185">
        <v>96</v>
      </c>
      <c r="AR185">
        <v>15</v>
      </c>
      <c r="AS185">
        <f t="shared" si="127"/>
        <v>1</v>
      </c>
      <c r="AT185">
        <f t="shared" si="128"/>
        <v>0</v>
      </c>
      <c r="AU185">
        <f t="shared" si="129"/>
        <v>47506.664605899736</v>
      </c>
      <c r="AV185" t="s">
        <v>412</v>
      </c>
      <c r="AW185" t="s">
        <v>412</v>
      </c>
      <c r="AX185">
        <v>0</v>
      </c>
      <c r="AY185">
        <v>0</v>
      </c>
      <c r="AZ185" t="e">
        <f t="shared" si="130"/>
        <v>#DIV/0!</v>
      </c>
      <c r="BA185">
        <v>0</v>
      </c>
      <c r="BB185" t="s">
        <v>412</v>
      </c>
      <c r="BC185" t="s">
        <v>412</v>
      </c>
      <c r="BD185">
        <v>0</v>
      </c>
      <c r="BE185">
        <v>0</v>
      </c>
      <c r="BF185" t="e">
        <f t="shared" si="131"/>
        <v>#DIV/0!</v>
      </c>
      <c r="BG185">
        <v>0.5</v>
      </c>
      <c r="BH185">
        <f t="shared" si="132"/>
        <v>1009.4602499999999</v>
      </c>
      <c r="BI185">
        <f t="shared" si="133"/>
        <v>10.690680988149071</v>
      </c>
      <c r="BJ185" t="e">
        <f t="shared" si="134"/>
        <v>#DIV/0!</v>
      </c>
      <c r="BK185">
        <f t="shared" si="135"/>
        <v>1.0590492283523866E-2</v>
      </c>
      <c r="BL185" t="e">
        <f t="shared" si="136"/>
        <v>#DIV/0!</v>
      </c>
      <c r="BM185" t="e">
        <f t="shared" si="137"/>
        <v>#DIV/0!</v>
      </c>
      <c r="BN185" t="s">
        <v>412</v>
      </c>
      <c r="BO185">
        <v>0</v>
      </c>
      <c r="BP185" t="e">
        <f t="shared" si="138"/>
        <v>#DIV/0!</v>
      </c>
      <c r="BQ185" t="e">
        <f t="shared" si="139"/>
        <v>#DIV/0!</v>
      </c>
      <c r="BR185" t="e">
        <f t="shared" si="140"/>
        <v>#DIV/0!</v>
      </c>
      <c r="BS185" t="e">
        <f t="shared" si="141"/>
        <v>#DIV/0!</v>
      </c>
      <c r="BT185" t="e">
        <f t="shared" si="142"/>
        <v>#DIV/0!</v>
      </c>
      <c r="BU185" t="e">
        <f t="shared" si="143"/>
        <v>#DIV/0!</v>
      </c>
      <c r="BV185" t="e">
        <f t="shared" si="144"/>
        <v>#DIV/0!</v>
      </c>
      <c r="BW185" t="e">
        <f t="shared" si="145"/>
        <v>#DIV/0!</v>
      </c>
      <c r="BX185" t="s">
        <v>412</v>
      </c>
      <c r="BY185" t="s">
        <v>412</v>
      </c>
      <c r="BZ185" t="s">
        <v>412</v>
      </c>
      <c r="CA185" t="s">
        <v>412</v>
      </c>
      <c r="CB185" t="s">
        <v>412</v>
      </c>
      <c r="CC185" t="s">
        <v>412</v>
      </c>
      <c r="CD185" t="s">
        <v>412</v>
      </c>
      <c r="CE185" t="s">
        <v>412</v>
      </c>
      <c r="CF185">
        <v>253</v>
      </c>
      <c r="CG185">
        <v>1000</v>
      </c>
      <c r="CH185" t="s">
        <v>413</v>
      </c>
      <c r="CI185">
        <v>1110.1500000000001</v>
      </c>
      <c r="CJ185">
        <v>1175.8634999999999</v>
      </c>
      <c r="CK185">
        <v>1152.67</v>
      </c>
      <c r="CL185">
        <v>1.3005735999999999E-4</v>
      </c>
      <c r="CM185">
        <v>6.5004835999999994E-4</v>
      </c>
      <c r="CN185">
        <v>4.7597999359999997E-2</v>
      </c>
      <c r="CO185">
        <v>5.5000000000000003E-4</v>
      </c>
      <c r="CP185">
        <f t="shared" si="146"/>
        <v>1199.93875</v>
      </c>
      <c r="CQ185">
        <f t="shared" si="147"/>
        <v>1009.4602499999999</v>
      </c>
      <c r="CR185">
        <f t="shared" si="148"/>
        <v>0.84125981430302155</v>
      </c>
      <c r="CS185">
        <f t="shared" si="149"/>
        <v>0.16203144160483188</v>
      </c>
      <c r="CT185">
        <v>6</v>
      </c>
      <c r="CU185">
        <v>0.5</v>
      </c>
      <c r="CV185" t="s">
        <v>414</v>
      </c>
      <c r="CW185">
        <v>2</v>
      </c>
      <c r="CX185" t="b">
        <v>1</v>
      </c>
      <c r="CY185">
        <v>1658151683.1875</v>
      </c>
      <c r="CZ185">
        <v>1101.2750000000001</v>
      </c>
      <c r="DA185">
        <v>1122.0875000000001</v>
      </c>
      <c r="DB185">
        <v>32.956537500000003</v>
      </c>
      <c r="DC185">
        <v>31.248750000000001</v>
      </c>
      <c r="DD185">
        <v>1104.2375</v>
      </c>
      <c r="DE185">
        <v>32.448637499999997</v>
      </c>
      <c r="DF185">
        <v>650.2673749999999</v>
      </c>
      <c r="DG185">
        <v>101.224625</v>
      </c>
      <c r="DH185">
        <v>9.9982562500000011E-2</v>
      </c>
      <c r="DI185">
        <v>32.5867875</v>
      </c>
      <c r="DJ185">
        <v>999.9</v>
      </c>
      <c r="DK185">
        <v>32.484612499999997</v>
      </c>
      <c r="DL185">
        <v>0</v>
      </c>
      <c r="DM185">
        <v>0</v>
      </c>
      <c r="DN185">
        <v>9014.4512500000019</v>
      </c>
      <c r="DO185">
        <v>0</v>
      </c>
      <c r="DP185">
        <v>0.24682799999999999</v>
      </c>
      <c r="DQ185">
        <v>-20.8127</v>
      </c>
      <c r="DR185">
        <v>1138.8062500000001</v>
      </c>
      <c r="DS185">
        <v>1158.2825</v>
      </c>
      <c r="DT185">
        <v>1.70781125</v>
      </c>
      <c r="DU185">
        <v>1122.0875000000001</v>
      </c>
      <c r="DV185">
        <v>31.248750000000001</v>
      </c>
      <c r="DW185">
        <v>3.33601875</v>
      </c>
      <c r="DX185">
        <v>3.16314625</v>
      </c>
      <c r="DY185">
        <v>25.807512500000001</v>
      </c>
      <c r="DZ185">
        <v>24.912587500000001</v>
      </c>
      <c r="EA185">
        <v>1199.93875</v>
      </c>
      <c r="EB185">
        <v>0.95800437500000002</v>
      </c>
      <c r="EC185">
        <v>4.1995362499999987E-2</v>
      </c>
      <c r="ED185">
        <v>0</v>
      </c>
      <c r="EE185">
        <v>2.6794500000000001</v>
      </c>
      <c r="EF185">
        <v>0</v>
      </c>
      <c r="EG185">
        <v>11446.65</v>
      </c>
      <c r="EH185">
        <v>9554.5</v>
      </c>
      <c r="EI185">
        <v>46.75</v>
      </c>
      <c r="EJ185">
        <v>48.984250000000003</v>
      </c>
      <c r="EK185">
        <v>48.202749999999988</v>
      </c>
      <c r="EL185">
        <v>47.25</v>
      </c>
      <c r="EM185">
        <v>46.436999999999998</v>
      </c>
      <c r="EN185">
        <v>1149.5487499999999</v>
      </c>
      <c r="EO185">
        <v>50.39</v>
      </c>
      <c r="EP185">
        <v>0</v>
      </c>
      <c r="EQ185">
        <v>594192.10000014305</v>
      </c>
      <c r="ER185">
        <v>0</v>
      </c>
      <c r="ES185">
        <v>2.5716679999999998</v>
      </c>
      <c r="ET185">
        <v>0.31128460692783538</v>
      </c>
      <c r="EU185">
        <v>-41.492307607653117</v>
      </c>
      <c r="EV185">
        <v>11450.451999999999</v>
      </c>
      <c r="EW185">
        <v>15</v>
      </c>
      <c r="EX185">
        <v>1658144494.0999999</v>
      </c>
      <c r="EY185" t="s">
        <v>415</v>
      </c>
      <c r="EZ185">
        <v>1658144494.0999999</v>
      </c>
      <c r="FA185">
        <v>1658144488.0999999</v>
      </c>
      <c r="FB185">
        <v>9</v>
      </c>
      <c r="FC185">
        <v>-0.39</v>
      </c>
      <c r="FD185">
        <v>0.129</v>
      </c>
      <c r="FE185">
        <v>-1.6950000000000001</v>
      </c>
      <c r="FF185">
        <v>0.501</v>
      </c>
      <c r="FG185">
        <v>420</v>
      </c>
      <c r="FH185">
        <v>31</v>
      </c>
      <c r="FI185">
        <v>0.32</v>
      </c>
      <c r="FJ185">
        <v>0.13</v>
      </c>
      <c r="FK185">
        <v>-20.549346341463419</v>
      </c>
      <c r="FL185">
        <v>-0.87230801393725521</v>
      </c>
      <c r="FM185">
        <v>0.19864599607066771</v>
      </c>
      <c r="FN185">
        <v>0</v>
      </c>
      <c r="FO185">
        <v>2.5774147058823531</v>
      </c>
      <c r="FP185">
        <v>2.560580194485463E-2</v>
      </c>
      <c r="FQ185">
        <v>0.2090127636580415</v>
      </c>
      <c r="FR185">
        <v>1</v>
      </c>
      <c r="FS185">
        <v>1.711074390243903</v>
      </c>
      <c r="FT185">
        <v>-5.1000836236934778E-2</v>
      </c>
      <c r="FU185">
        <v>6.1422741672177593E-3</v>
      </c>
      <c r="FV185">
        <v>1</v>
      </c>
      <c r="FW185">
        <v>2</v>
      </c>
      <c r="FX185">
        <v>3</v>
      </c>
      <c r="FY185" t="s">
        <v>428</v>
      </c>
      <c r="FZ185">
        <v>3.3720300000000001</v>
      </c>
      <c r="GA185">
        <v>2.8938199999999998</v>
      </c>
      <c r="GB185">
        <v>0.194551</v>
      </c>
      <c r="GC185">
        <v>0.19914699999999999</v>
      </c>
      <c r="GD185">
        <v>0.13824800000000001</v>
      </c>
      <c r="GE185">
        <v>0.136245</v>
      </c>
      <c r="GF185">
        <v>27953.200000000001</v>
      </c>
      <c r="GG185">
        <v>24163.4</v>
      </c>
      <c r="GH185">
        <v>31013.7</v>
      </c>
      <c r="GI185">
        <v>28112.5</v>
      </c>
      <c r="GJ185">
        <v>35197.699999999997</v>
      </c>
      <c r="GK185">
        <v>34259.5</v>
      </c>
      <c r="GL185">
        <v>40418.400000000001</v>
      </c>
      <c r="GM185">
        <v>39180.400000000001</v>
      </c>
      <c r="GN185">
        <v>2.2094999999999998</v>
      </c>
      <c r="GO185">
        <v>1.6634800000000001</v>
      </c>
      <c r="GP185">
        <v>0</v>
      </c>
      <c r="GQ185">
        <v>9.5911300000000005E-2</v>
      </c>
      <c r="GR185">
        <v>999.9</v>
      </c>
      <c r="GS185">
        <v>30.933700000000002</v>
      </c>
      <c r="GT185">
        <v>66.5</v>
      </c>
      <c r="GU185">
        <v>34.6</v>
      </c>
      <c r="GV185">
        <v>36.2911</v>
      </c>
      <c r="GW185">
        <v>51.17</v>
      </c>
      <c r="GX185">
        <v>44.803699999999999</v>
      </c>
      <c r="GY185">
        <v>1</v>
      </c>
      <c r="GZ185">
        <v>0.42203299999999999</v>
      </c>
      <c r="HA185">
        <v>0.75551999999999997</v>
      </c>
      <c r="HB185">
        <v>20.212599999999998</v>
      </c>
      <c r="HC185">
        <v>5.2150400000000001</v>
      </c>
      <c r="HD185">
        <v>11.969799999999999</v>
      </c>
      <c r="HE185">
        <v>4.9905999999999997</v>
      </c>
      <c r="HF185">
        <v>3.2924799999999999</v>
      </c>
      <c r="HG185">
        <v>7862.9</v>
      </c>
      <c r="HH185">
        <v>9999</v>
      </c>
      <c r="HI185">
        <v>9999</v>
      </c>
      <c r="HJ185">
        <v>922</v>
      </c>
      <c r="HK185">
        <v>4.9712199999999998</v>
      </c>
      <c r="HL185">
        <v>1.8738300000000001</v>
      </c>
      <c r="HM185">
        <v>1.87012</v>
      </c>
      <c r="HN185">
        <v>1.8696600000000001</v>
      </c>
      <c r="HO185">
        <v>1.8744000000000001</v>
      </c>
      <c r="HP185">
        <v>1.87103</v>
      </c>
      <c r="HQ185">
        <v>1.86656</v>
      </c>
      <c r="HR185">
        <v>1.8776299999999999</v>
      </c>
      <c r="HS185">
        <v>0</v>
      </c>
      <c r="HT185">
        <v>0</v>
      </c>
      <c r="HU185">
        <v>0</v>
      </c>
      <c r="HV185">
        <v>0</v>
      </c>
      <c r="HW185" t="s">
        <v>417</v>
      </c>
      <c r="HX185" t="s">
        <v>418</v>
      </c>
      <c r="HY185" t="s">
        <v>419</v>
      </c>
      <c r="HZ185" t="s">
        <v>419</v>
      </c>
      <c r="IA185" t="s">
        <v>419</v>
      </c>
      <c r="IB185" t="s">
        <v>419</v>
      </c>
      <c r="IC185">
        <v>0</v>
      </c>
      <c r="ID185">
        <v>100</v>
      </c>
      <c r="IE185">
        <v>100</v>
      </c>
      <c r="IF185">
        <v>-2.97</v>
      </c>
      <c r="IG185">
        <v>0.50800000000000001</v>
      </c>
      <c r="IH185">
        <v>-1.5492032321761531</v>
      </c>
      <c r="II185">
        <v>1.7196870422270779E-5</v>
      </c>
      <c r="IJ185">
        <v>-2.1741833173098589E-6</v>
      </c>
      <c r="IK185">
        <v>9.0595066644434051E-10</v>
      </c>
      <c r="IL185">
        <v>-9.5844304854189682E-2</v>
      </c>
      <c r="IM185">
        <v>-1.2435942757381079E-3</v>
      </c>
      <c r="IN185">
        <v>8.3241555849602686E-4</v>
      </c>
      <c r="IO185">
        <v>-6.8006265696850886E-6</v>
      </c>
      <c r="IP185">
        <v>17</v>
      </c>
      <c r="IQ185">
        <v>2050</v>
      </c>
      <c r="IR185">
        <v>3</v>
      </c>
      <c r="IS185">
        <v>34</v>
      </c>
      <c r="IT185">
        <v>119.9</v>
      </c>
      <c r="IU185">
        <v>120</v>
      </c>
      <c r="IV185">
        <v>2.3791500000000001</v>
      </c>
      <c r="IW185">
        <v>2.52075</v>
      </c>
      <c r="IX185">
        <v>1.49902</v>
      </c>
      <c r="IY185">
        <v>2.3034699999999999</v>
      </c>
      <c r="IZ185">
        <v>1.69678</v>
      </c>
      <c r="JA185">
        <v>2.32056</v>
      </c>
      <c r="JB185">
        <v>38.969299999999997</v>
      </c>
      <c r="JC185">
        <v>14.928800000000001</v>
      </c>
      <c r="JD185">
        <v>18</v>
      </c>
      <c r="JE185">
        <v>590.30499999999995</v>
      </c>
      <c r="JF185">
        <v>320.04300000000001</v>
      </c>
      <c r="JG185">
        <v>30.001200000000001</v>
      </c>
      <c r="JH185">
        <v>32.924500000000002</v>
      </c>
      <c r="JI185">
        <v>30.001000000000001</v>
      </c>
      <c r="JJ185">
        <v>32.704500000000003</v>
      </c>
      <c r="JK185">
        <v>32.688099999999999</v>
      </c>
      <c r="JL185">
        <v>47.709400000000002</v>
      </c>
      <c r="JM185">
        <v>21.733899999999998</v>
      </c>
      <c r="JN185">
        <v>100</v>
      </c>
      <c r="JO185">
        <v>30</v>
      </c>
      <c r="JP185">
        <v>1137.1400000000001</v>
      </c>
      <c r="JQ185">
        <v>31.308399999999999</v>
      </c>
      <c r="JR185">
        <v>98.822500000000005</v>
      </c>
      <c r="JS185">
        <v>98.678899999999999</v>
      </c>
    </row>
    <row r="186" spans="1:279" x14ac:dyDescent="0.2">
      <c r="A186">
        <v>171</v>
      </c>
      <c r="B186">
        <v>1658151689.5</v>
      </c>
      <c r="C186">
        <v>678.5</v>
      </c>
      <c r="D186" t="s">
        <v>760</v>
      </c>
      <c r="E186" t="s">
        <v>761</v>
      </c>
      <c r="F186">
        <v>4</v>
      </c>
      <c r="G186">
        <v>1658151687.5</v>
      </c>
      <c r="H186">
        <f t="shared" si="100"/>
        <v>1.9175316321883213E-3</v>
      </c>
      <c r="I186">
        <f t="shared" si="101"/>
        <v>1.9175316321883213</v>
      </c>
      <c r="J186">
        <f t="shared" si="102"/>
        <v>10.691164958106818</v>
      </c>
      <c r="K186">
        <f t="shared" si="103"/>
        <v>1108.47</v>
      </c>
      <c r="L186">
        <f t="shared" si="104"/>
        <v>938.59945046951009</v>
      </c>
      <c r="M186">
        <f t="shared" si="105"/>
        <v>95.101832904262835</v>
      </c>
      <c r="N186">
        <f t="shared" si="106"/>
        <v>112.31364845425367</v>
      </c>
      <c r="O186">
        <f t="shared" si="107"/>
        <v>0.12167072470013644</v>
      </c>
      <c r="P186">
        <f t="shared" si="108"/>
        <v>2.771227822203103</v>
      </c>
      <c r="Q186">
        <f t="shared" si="109"/>
        <v>0.11877905167758139</v>
      </c>
      <c r="R186">
        <f t="shared" si="110"/>
        <v>7.4490988610809356E-2</v>
      </c>
      <c r="S186">
        <f t="shared" si="111"/>
        <v>194.42846099999997</v>
      </c>
      <c r="T186">
        <f t="shared" si="112"/>
        <v>33.267469360054129</v>
      </c>
      <c r="U186">
        <f t="shared" si="113"/>
        <v>32.488371428571433</v>
      </c>
      <c r="V186">
        <f t="shared" si="114"/>
        <v>4.9086754495081699</v>
      </c>
      <c r="W186">
        <f t="shared" si="115"/>
        <v>67.651946659011045</v>
      </c>
      <c r="X186">
        <f t="shared" si="116"/>
        <v>3.3395249205583912</v>
      </c>
      <c r="Y186">
        <f t="shared" si="117"/>
        <v>4.9363323385071824</v>
      </c>
      <c r="Z186">
        <f t="shared" si="118"/>
        <v>1.5691505289497787</v>
      </c>
      <c r="AA186">
        <f t="shared" si="119"/>
        <v>-84.563144979504969</v>
      </c>
      <c r="AB186">
        <f t="shared" si="120"/>
        <v>14.889019743284653</v>
      </c>
      <c r="AC186">
        <f t="shared" si="121"/>
        <v>1.2249028409820131</v>
      </c>
      <c r="AD186">
        <f t="shared" si="122"/>
        <v>125.97923860476168</v>
      </c>
      <c r="AE186">
        <f t="shared" si="123"/>
        <v>20.419446205846736</v>
      </c>
      <c r="AF186">
        <f t="shared" si="124"/>
        <v>1.9150169099323513</v>
      </c>
      <c r="AG186">
        <f t="shared" si="125"/>
        <v>10.691164958106818</v>
      </c>
      <c r="AH186">
        <v>1165.674222667473</v>
      </c>
      <c r="AI186">
        <v>1148.8210303030289</v>
      </c>
      <c r="AJ186">
        <v>1.7171680593860901</v>
      </c>
      <c r="AK186">
        <v>63.439053204931277</v>
      </c>
      <c r="AL186">
        <f t="shared" si="126"/>
        <v>1.9175316321883213</v>
      </c>
      <c r="AM186">
        <v>31.25015784259638</v>
      </c>
      <c r="AN186">
        <v>32.960942424242418</v>
      </c>
      <c r="AO186">
        <v>2.1068586614088762E-5</v>
      </c>
      <c r="AP186">
        <v>87.696171181003294</v>
      </c>
      <c r="AQ186">
        <v>95</v>
      </c>
      <c r="AR186">
        <v>15</v>
      </c>
      <c r="AS186">
        <f t="shared" si="127"/>
        <v>1</v>
      </c>
      <c r="AT186">
        <f t="shared" si="128"/>
        <v>0</v>
      </c>
      <c r="AU186">
        <f t="shared" si="129"/>
        <v>47500.270294006514</v>
      </c>
      <c r="AV186" t="s">
        <v>412</v>
      </c>
      <c r="AW186" t="s">
        <v>412</v>
      </c>
      <c r="AX186">
        <v>0</v>
      </c>
      <c r="AY186">
        <v>0</v>
      </c>
      <c r="AZ186" t="e">
        <f t="shared" si="130"/>
        <v>#DIV/0!</v>
      </c>
      <c r="BA186">
        <v>0</v>
      </c>
      <c r="BB186" t="s">
        <v>412</v>
      </c>
      <c r="BC186" t="s">
        <v>412</v>
      </c>
      <c r="BD186">
        <v>0</v>
      </c>
      <c r="BE186">
        <v>0</v>
      </c>
      <c r="BF186" t="e">
        <f t="shared" si="131"/>
        <v>#DIV/0!</v>
      </c>
      <c r="BG186">
        <v>0.5</v>
      </c>
      <c r="BH186">
        <f t="shared" si="132"/>
        <v>1009.4636999999998</v>
      </c>
      <c r="BI186">
        <f t="shared" si="133"/>
        <v>10.691164958106818</v>
      </c>
      <c r="BJ186" t="e">
        <f t="shared" si="134"/>
        <v>#DIV/0!</v>
      </c>
      <c r="BK186">
        <f t="shared" si="135"/>
        <v>1.059093552161095E-2</v>
      </c>
      <c r="BL186" t="e">
        <f t="shared" si="136"/>
        <v>#DIV/0!</v>
      </c>
      <c r="BM186" t="e">
        <f t="shared" si="137"/>
        <v>#DIV/0!</v>
      </c>
      <c r="BN186" t="s">
        <v>412</v>
      </c>
      <c r="BO186">
        <v>0</v>
      </c>
      <c r="BP186" t="e">
        <f t="shared" si="138"/>
        <v>#DIV/0!</v>
      </c>
      <c r="BQ186" t="e">
        <f t="shared" si="139"/>
        <v>#DIV/0!</v>
      </c>
      <c r="BR186" t="e">
        <f t="shared" si="140"/>
        <v>#DIV/0!</v>
      </c>
      <c r="BS186" t="e">
        <f t="shared" si="141"/>
        <v>#DIV/0!</v>
      </c>
      <c r="BT186" t="e">
        <f t="shared" si="142"/>
        <v>#DIV/0!</v>
      </c>
      <c r="BU186" t="e">
        <f t="shared" si="143"/>
        <v>#DIV/0!</v>
      </c>
      <c r="BV186" t="e">
        <f t="shared" si="144"/>
        <v>#DIV/0!</v>
      </c>
      <c r="BW186" t="e">
        <f t="shared" si="145"/>
        <v>#DIV/0!</v>
      </c>
      <c r="BX186" t="s">
        <v>412</v>
      </c>
      <c r="BY186" t="s">
        <v>412</v>
      </c>
      <c r="BZ186" t="s">
        <v>412</v>
      </c>
      <c r="CA186" t="s">
        <v>412</v>
      </c>
      <c r="CB186" t="s">
        <v>412</v>
      </c>
      <c r="CC186" t="s">
        <v>412</v>
      </c>
      <c r="CD186" t="s">
        <v>412</v>
      </c>
      <c r="CE186" t="s">
        <v>412</v>
      </c>
      <c r="CF186">
        <v>253</v>
      </c>
      <c r="CG186">
        <v>1000</v>
      </c>
      <c r="CH186" t="s">
        <v>413</v>
      </c>
      <c r="CI186">
        <v>1110.1500000000001</v>
      </c>
      <c r="CJ186">
        <v>1175.8634999999999</v>
      </c>
      <c r="CK186">
        <v>1152.67</v>
      </c>
      <c r="CL186">
        <v>1.3005735999999999E-4</v>
      </c>
      <c r="CM186">
        <v>6.5004835999999994E-4</v>
      </c>
      <c r="CN186">
        <v>4.7597999359999997E-2</v>
      </c>
      <c r="CO186">
        <v>5.5000000000000003E-4</v>
      </c>
      <c r="CP186">
        <f t="shared" si="146"/>
        <v>1199.9428571428571</v>
      </c>
      <c r="CQ186">
        <f t="shared" si="147"/>
        <v>1009.4636999999998</v>
      </c>
      <c r="CR186">
        <f t="shared" si="148"/>
        <v>0.84125980999095185</v>
      </c>
      <c r="CS186">
        <f t="shared" si="149"/>
        <v>0.16203143328253725</v>
      </c>
      <c r="CT186">
        <v>6</v>
      </c>
      <c r="CU186">
        <v>0.5</v>
      </c>
      <c r="CV186" t="s">
        <v>414</v>
      </c>
      <c r="CW186">
        <v>2</v>
      </c>
      <c r="CX186" t="b">
        <v>1</v>
      </c>
      <c r="CY186">
        <v>1658151687.5</v>
      </c>
      <c r="CZ186">
        <v>1108.47</v>
      </c>
      <c r="DA186">
        <v>1129.268571428571</v>
      </c>
      <c r="DB186">
        <v>32.959157142857137</v>
      </c>
      <c r="DC186">
        <v>31.250499999999999</v>
      </c>
      <c r="DD186">
        <v>1111.4428571428571</v>
      </c>
      <c r="DE186">
        <v>32.451142857142862</v>
      </c>
      <c r="DF186">
        <v>650.30000000000007</v>
      </c>
      <c r="DG186">
        <v>101.2231428571428</v>
      </c>
      <c r="DH186">
        <v>9.998582857142857E-2</v>
      </c>
      <c r="DI186">
        <v>32.58802857142858</v>
      </c>
      <c r="DJ186">
        <v>999.89999999999986</v>
      </c>
      <c r="DK186">
        <v>32.488371428571433</v>
      </c>
      <c r="DL186">
        <v>0</v>
      </c>
      <c r="DM186">
        <v>0</v>
      </c>
      <c r="DN186">
        <v>9013.3900000000012</v>
      </c>
      <c r="DO186">
        <v>0</v>
      </c>
      <c r="DP186">
        <v>0.24682799999999999</v>
      </c>
      <c r="DQ186">
        <v>-20.79878571428571</v>
      </c>
      <c r="DR186">
        <v>1146.248571428571</v>
      </c>
      <c r="DS186">
        <v>1165.697142857143</v>
      </c>
      <c r="DT186">
        <v>1.7086614285714281</v>
      </c>
      <c r="DU186">
        <v>1129.268571428571</v>
      </c>
      <c r="DV186">
        <v>31.250499999999999</v>
      </c>
      <c r="DW186">
        <v>3.3362342857142862</v>
      </c>
      <c r="DX186">
        <v>3.1632785714285721</v>
      </c>
      <c r="DY186">
        <v>25.808614285714292</v>
      </c>
      <c r="DZ186">
        <v>24.913314285714289</v>
      </c>
      <c r="EA186">
        <v>1199.9428571428571</v>
      </c>
      <c r="EB186">
        <v>0.95800457142857132</v>
      </c>
      <c r="EC186">
        <v>4.1995171428571419E-2</v>
      </c>
      <c r="ED186">
        <v>0</v>
      </c>
      <c r="EE186">
        <v>2.7300714285714291</v>
      </c>
      <c r="EF186">
        <v>0</v>
      </c>
      <c r="EG186">
        <v>11445.6</v>
      </c>
      <c r="EH186">
        <v>9554.5399999999991</v>
      </c>
      <c r="EI186">
        <v>46.785428571428568</v>
      </c>
      <c r="EJ186">
        <v>49</v>
      </c>
      <c r="EK186">
        <v>48.204999999999998</v>
      </c>
      <c r="EL186">
        <v>47.311999999999998</v>
      </c>
      <c r="EM186">
        <v>46.454999999999998</v>
      </c>
      <c r="EN186">
        <v>1149.552857142857</v>
      </c>
      <c r="EO186">
        <v>50.389999999999993</v>
      </c>
      <c r="EP186">
        <v>0</v>
      </c>
      <c r="EQ186">
        <v>594196.29999995232</v>
      </c>
      <c r="ER186">
        <v>0</v>
      </c>
      <c r="ES186">
        <v>2.6279653846153841</v>
      </c>
      <c r="ET186">
        <v>0.53155212734760626</v>
      </c>
      <c r="EU186">
        <v>-27.829059804607031</v>
      </c>
      <c r="EV186">
        <v>11448.1</v>
      </c>
      <c r="EW186">
        <v>15</v>
      </c>
      <c r="EX186">
        <v>1658144494.0999999</v>
      </c>
      <c r="EY186" t="s">
        <v>415</v>
      </c>
      <c r="EZ186">
        <v>1658144494.0999999</v>
      </c>
      <c r="FA186">
        <v>1658144488.0999999</v>
      </c>
      <c r="FB186">
        <v>9</v>
      </c>
      <c r="FC186">
        <v>-0.39</v>
      </c>
      <c r="FD186">
        <v>0.129</v>
      </c>
      <c r="FE186">
        <v>-1.6950000000000001</v>
      </c>
      <c r="FF186">
        <v>0.501</v>
      </c>
      <c r="FG186">
        <v>420</v>
      </c>
      <c r="FH186">
        <v>31</v>
      </c>
      <c r="FI186">
        <v>0.32</v>
      </c>
      <c r="FJ186">
        <v>0.13</v>
      </c>
      <c r="FK186">
        <v>-20.58521463414634</v>
      </c>
      <c r="FL186">
        <v>-1.81687526132401</v>
      </c>
      <c r="FM186">
        <v>0.22079719815403209</v>
      </c>
      <c r="FN186">
        <v>0</v>
      </c>
      <c r="FO186">
        <v>2.6051264705882349</v>
      </c>
      <c r="FP186">
        <v>0.56260503753217084</v>
      </c>
      <c r="FQ186">
        <v>0.2164080735538948</v>
      </c>
      <c r="FR186">
        <v>1</v>
      </c>
      <c r="FS186">
        <v>1.7085253658536581</v>
      </c>
      <c r="FT186">
        <v>-1.2228292682925331E-2</v>
      </c>
      <c r="FU186">
        <v>2.700457140668995E-3</v>
      </c>
      <c r="FV186">
        <v>1</v>
      </c>
      <c r="FW186">
        <v>2</v>
      </c>
      <c r="FX186">
        <v>3</v>
      </c>
      <c r="FY186" t="s">
        <v>428</v>
      </c>
      <c r="FZ186">
        <v>3.3721700000000001</v>
      </c>
      <c r="GA186">
        <v>2.8938899999999999</v>
      </c>
      <c r="GB186">
        <v>0.19529199999999999</v>
      </c>
      <c r="GC186">
        <v>0.19988300000000001</v>
      </c>
      <c r="GD186">
        <v>0.13825499999999999</v>
      </c>
      <c r="GE186">
        <v>0.13624800000000001</v>
      </c>
      <c r="GF186">
        <v>27926.9</v>
      </c>
      <c r="GG186">
        <v>24141.200000000001</v>
      </c>
      <c r="GH186">
        <v>31013.200000000001</v>
      </c>
      <c r="GI186">
        <v>28112.6</v>
      </c>
      <c r="GJ186">
        <v>35196.800000000003</v>
      </c>
      <c r="GK186">
        <v>34259.800000000003</v>
      </c>
      <c r="GL186">
        <v>40417.599999999999</v>
      </c>
      <c r="GM186">
        <v>39180.800000000003</v>
      </c>
      <c r="GN186">
        <v>2.2101799999999998</v>
      </c>
      <c r="GO186">
        <v>1.6633500000000001</v>
      </c>
      <c r="GP186">
        <v>0</v>
      </c>
      <c r="GQ186">
        <v>9.5564899999999994E-2</v>
      </c>
      <c r="GR186">
        <v>999.9</v>
      </c>
      <c r="GS186">
        <v>30.9377</v>
      </c>
      <c r="GT186">
        <v>66.5</v>
      </c>
      <c r="GU186">
        <v>34.6</v>
      </c>
      <c r="GV186">
        <v>36.297899999999998</v>
      </c>
      <c r="GW186">
        <v>50.84</v>
      </c>
      <c r="GX186">
        <v>44.142600000000002</v>
      </c>
      <c r="GY186">
        <v>1</v>
      </c>
      <c r="GZ186">
        <v>0.42288399999999998</v>
      </c>
      <c r="HA186">
        <v>0.76086100000000001</v>
      </c>
      <c r="HB186">
        <v>20.212499999999999</v>
      </c>
      <c r="HC186">
        <v>5.2151899999999998</v>
      </c>
      <c r="HD186">
        <v>11.9709</v>
      </c>
      <c r="HE186">
        <v>4.9908000000000001</v>
      </c>
      <c r="HF186">
        <v>3.2924799999999999</v>
      </c>
      <c r="HG186">
        <v>7863.2</v>
      </c>
      <c r="HH186">
        <v>9999</v>
      </c>
      <c r="HI186">
        <v>9999</v>
      </c>
      <c r="HJ186">
        <v>922</v>
      </c>
      <c r="HK186">
        <v>4.9712500000000004</v>
      </c>
      <c r="HL186">
        <v>1.8738699999999999</v>
      </c>
      <c r="HM186">
        <v>1.87012</v>
      </c>
      <c r="HN186">
        <v>1.8696600000000001</v>
      </c>
      <c r="HO186">
        <v>1.87439</v>
      </c>
      <c r="HP186">
        <v>1.87103</v>
      </c>
      <c r="HQ186">
        <v>1.86656</v>
      </c>
      <c r="HR186">
        <v>1.8776200000000001</v>
      </c>
      <c r="HS186">
        <v>0</v>
      </c>
      <c r="HT186">
        <v>0</v>
      </c>
      <c r="HU186">
        <v>0</v>
      </c>
      <c r="HV186">
        <v>0</v>
      </c>
      <c r="HW186" t="s">
        <v>417</v>
      </c>
      <c r="HX186" t="s">
        <v>418</v>
      </c>
      <c r="HY186" t="s">
        <v>419</v>
      </c>
      <c r="HZ186" t="s">
        <v>419</v>
      </c>
      <c r="IA186" t="s">
        <v>419</v>
      </c>
      <c r="IB186" t="s">
        <v>419</v>
      </c>
      <c r="IC186">
        <v>0</v>
      </c>
      <c r="ID186">
        <v>100</v>
      </c>
      <c r="IE186">
        <v>100</v>
      </c>
      <c r="IF186">
        <v>-2.97</v>
      </c>
      <c r="IG186">
        <v>0.5081</v>
      </c>
      <c r="IH186">
        <v>-1.5492032321761531</v>
      </c>
      <c r="II186">
        <v>1.7196870422270779E-5</v>
      </c>
      <c r="IJ186">
        <v>-2.1741833173098589E-6</v>
      </c>
      <c r="IK186">
        <v>9.0595066644434051E-10</v>
      </c>
      <c r="IL186">
        <v>-9.5844304854189682E-2</v>
      </c>
      <c r="IM186">
        <v>-1.2435942757381079E-3</v>
      </c>
      <c r="IN186">
        <v>8.3241555849602686E-4</v>
      </c>
      <c r="IO186">
        <v>-6.8006265696850886E-6</v>
      </c>
      <c r="IP186">
        <v>17</v>
      </c>
      <c r="IQ186">
        <v>2050</v>
      </c>
      <c r="IR186">
        <v>3</v>
      </c>
      <c r="IS186">
        <v>34</v>
      </c>
      <c r="IT186">
        <v>119.9</v>
      </c>
      <c r="IU186">
        <v>120</v>
      </c>
      <c r="IV186">
        <v>2.3901400000000002</v>
      </c>
      <c r="IW186">
        <v>2.51831</v>
      </c>
      <c r="IX186">
        <v>1.49902</v>
      </c>
      <c r="IY186">
        <v>2.3034699999999999</v>
      </c>
      <c r="IZ186">
        <v>1.69678</v>
      </c>
      <c r="JA186">
        <v>2.3803700000000001</v>
      </c>
      <c r="JB186">
        <v>38.969299999999997</v>
      </c>
      <c r="JC186">
        <v>14.928800000000001</v>
      </c>
      <c r="JD186">
        <v>18</v>
      </c>
      <c r="JE186">
        <v>590.84299999999996</v>
      </c>
      <c r="JF186">
        <v>320.01299999999998</v>
      </c>
      <c r="JG186">
        <v>30.0014</v>
      </c>
      <c r="JH186">
        <v>32.932499999999997</v>
      </c>
      <c r="JI186">
        <v>30.001000000000001</v>
      </c>
      <c r="JJ186">
        <v>32.7104</v>
      </c>
      <c r="JK186">
        <v>32.694499999999998</v>
      </c>
      <c r="JL186">
        <v>47.9465</v>
      </c>
      <c r="JM186">
        <v>21.733899999999998</v>
      </c>
      <c r="JN186">
        <v>100</v>
      </c>
      <c r="JO186">
        <v>30</v>
      </c>
      <c r="JP186">
        <v>1143.82</v>
      </c>
      <c r="JQ186">
        <v>31.308399999999999</v>
      </c>
      <c r="JR186">
        <v>98.820700000000002</v>
      </c>
      <c r="JS186">
        <v>98.679599999999994</v>
      </c>
    </row>
    <row r="187" spans="1:279" x14ac:dyDescent="0.2">
      <c r="A187">
        <v>172</v>
      </c>
      <c r="B187">
        <v>1658151693.5</v>
      </c>
      <c r="C187">
        <v>682.5</v>
      </c>
      <c r="D187" t="s">
        <v>762</v>
      </c>
      <c r="E187" t="s">
        <v>763</v>
      </c>
      <c r="F187">
        <v>4</v>
      </c>
      <c r="G187">
        <v>1658151691.1875</v>
      </c>
      <c r="H187">
        <f t="shared" si="100"/>
        <v>1.9222741440588179E-3</v>
      </c>
      <c r="I187">
        <f t="shared" si="101"/>
        <v>1.9222741440588178</v>
      </c>
      <c r="J187">
        <f t="shared" si="102"/>
        <v>10.811196568934854</v>
      </c>
      <c r="K187">
        <f t="shared" si="103"/>
        <v>1114.5287499999999</v>
      </c>
      <c r="L187">
        <f t="shared" si="104"/>
        <v>943.22358610516108</v>
      </c>
      <c r="M187">
        <f t="shared" si="105"/>
        <v>95.570268386777684</v>
      </c>
      <c r="N187">
        <f t="shared" si="106"/>
        <v>112.92742604339867</v>
      </c>
      <c r="O187">
        <f t="shared" si="107"/>
        <v>0.12194594152435846</v>
      </c>
      <c r="P187">
        <f t="shared" si="108"/>
        <v>2.7713665497465496</v>
      </c>
      <c r="Q187">
        <f t="shared" si="109"/>
        <v>0.11904148176868851</v>
      </c>
      <c r="R187">
        <f t="shared" si="110"/>
        <v>7.465611855151999E-2</v>
      </c>
      <c r="S187">
        <f t="shared" si="111"/>
        <v>194.4333915</v>
      </c>
      <c r="T187">
        <f t="shared" si="112"/>
        <v>33.269694715889308</v>
      </c>
      <c r="U187">
        <f t="shared" si="113"/>
        <v>32.491262499999998</v>
      </c>
      <c r="V187">
        <f t="shared" si="114"/>
        <v>4.9094758773126443</v>
      </c>
      <c r="W187">
        <f t="shared" si="115"/>
        <v>67.646596597980562</v>
      </c>
      <c r="X187">
        <f t="shared" si="116"/>
        <v>3.3399235870737356</v>
      </c>
      <c r="Y187">
        <f t="shared" si="117"/>
        <v>4.9373120822658532</v>
      </c>
      <c r="Z187">
        <f t="shared" si="118"/>
        <v>1.5695522902389087</v>
      </c>
      <c r="AA187">
        <f t="shared" si="119"/>
        <v>-84.772289752993871</v>
      </c>
      <c r="AB187">
        <f t="shared" si="120"/>
        <v>14.98394669310475</v>
      </c>
      <c r="AC187">
        <f t="shared" si="121"/>
        <v>1.2326894738190748</v>
      </c>
      <c r="AD187">
        <f t="shared" si="122"/>
        <v>125.87773791392996</v>
      </c>
      <c r="AE187">
        <f t="shared" si="123"/>
        <v>20.450160974745906</v>
      </c>
      <c r="AF187">
        <f t="shared" si="124"/>
        <v>1.9208304060815626</v>
      </c>
      <c r="AG187">
        <f t="shared" si="125"/>
        <v>10.811196568934854</v>
      </c>
      <c r="AH187">
        <v>1172.4972748183211</v>
      </c>
      <c r="AI187">
        <v>1155.5993939393929</v>
      </c>
      <c r="AJ187">
        <v>1.699236503558285</v>
      </c>
      <c r="AK187">
        <v>63.439053204931277</v>
      </c>
      <c r="AL187">
        <f t="shared" si="126"/>
        <v>1.9222741440588178</v>
      </c>
      <c r="AM187">
        <v>31.249507177694039</v>
      </c>
      <c r="AN187">
        <v>32.964090909090913</v>
      </c>
      <c r="AO187">
        <v>1.029253274203692E-4</v>
      </c>
      <c r="AP187">
        <v>87.696171181003294</v>
      </c>
      <c r="AQ187">
        <v>95</v>
      </c>
      <c r="AR187">
        <v>15</v>
      </c>
      <c r="AS187">
        <f t="shared" si="127"/>
        <v>1</v>
      </c>
      <c r="AT187">
        <f t="shared" si="128"/>
        <v>0</v>
      </c>
      <c r="AU187">
        <f t="shared" si="129"/>
        <v>47503.546874560001</v>
      </c>
      <c r="AV187" t="s">
        <v>412</v>
      </c>
      <c r="AW187" t="s">
        <v>412</v>
      </c>
      <c r="AX187">
        <v>0</v>
      </c>
      <c r="AY187">
        <v>0</v>
      </c>
      <c r="AZ187" t="e">
        <f t="shared" si="130"/>
        <v>#DIV/0!</v>
      </c>
      <c r="BA187">
        <v>0</v>
      </c>
      <c r="BB187" t="s">
        <v>412</v>
      </c>
      <c r="BC187" t="s">
        <v>412</v>
      </c>
      <c r="BD187">
        <v>0</v>
      </c>
      <c r="BE187">
        <v>0</v>
      </c>
      <c r="BF187" t="e">
        <f t="shared" si="131"/>
        <v>#DIV/0!</v>
      </c>
      <c r="BG187">
        <v>0.5</v>
      </c>
      <c r="BH187">
        <f t="shared" si="132"/>
        <v>1009.4896499999999</v>
      </c>
      <c r="BI187">
        <f t="shared" si="133"/>
        <v>10.811196568934854</v>
      </c>
      <c r="BJ187" t="e">
        <f t="shared" si="134"/>
        <v>#DIV/0!</v>
      </c>
      <c r="BK187">
        <f t="shared" si="135"/>
        <v>1.0709566530904853E-2</v>
      </c>
      <c r="BL187" t="e">
        <f t="shared" si="136"/>
        <v>#DIV/0!</v>
      </c>
      <c r="BM187" t="e">
        <f t="shared" si="137"/>
        <v>#DIV/0!</v>
      </c>
      <c r="BN187" t="s">
        <v>412</v>
      </c>
      <c r="BO187">
        <v>0</v>
      </c>
      <c r="BP187" t="e">
        <f t="shared" si="138"/>
        <v>#DIV/0!</v>
      </c>
      <c r="BQ187" t="e">
        <f t="shared" si="139"/>
        <v>#DIV/0!</v>
      </c>
      <c r="BR187" t="e">
        <f t="shared" si="140"/>
        <v>#DIV/0!</v>
      </c>
      <c r="BS187" t="e">
        <f t="shared" si="141"/>
        <v>#DIV/0!</v>
      </c>
      <c r="BT187" t="e">
        <f t="shared" si="142"/>
        <v>#DIV/0!</v>
      </c>
      <c r="BU187" t="e">
        <f t="shared" si="143"/>
        <v>#DIV/0!</v>
      </c>
      <c r="BV187" t="e">
        <f t="shared" si="144"/>
        <v>#DIV/0!</v>
      </c>
      <c r="BW187" t="e">
        <f t="shared" si="145"/>
        <v>#DIV/0!</v>
      </c>
      <c r="BX187" t="s">
        <v>412</v>
      </c>
      <c r="BY187" t="s">
        <v>412</v>
      </c>
      <c r="BZ187" t="s">
        <v>412</v>
      </c>
      <c r="CA187" t="s">
        <v>412</v>
      </c>
      <c r="CB187" t="s">
        <v>412</v>
      </c>
      <c r="CC187" t="s">
        <v>412</v>
      </c>
      <c r="CD187" t="s">
        <v>412</v>
      </c>
      <c r="CE187" t="s">
        <v>412</v>
      </c>
      <c r="CF187">
        <v>253</v>
      </c>
      <c r="CG187">
        <v>1000</v>
      </c>
      <c r="CH187" t="s">
        <v>413</v>
      </c>
      <c r="CI187">
        <v>1110.1500000000001</v>
      </c>
      <c r="CJ187">
        <v>1175.8634999999999</v>
      </c>
      <c r="CK187">
        <v>1152.67</v>
      </c>
      <c r="CL187">
        <v>1.3005735999999999E-4</v>
      </c>
      <c r="CM187">
        <v>6.5004835999999994E-4</v>
      </c>
      <c r="CN187">
        <v>4.7597999359999997E-2</v>
      </c>
      <c r="CO187">
        <v>5.5000000000000003E-4</v>
      </c>
      <c r="CP187">
        <f t="shared" si="146"/>
        <v>1199.9737500000001</v>
      </c>
      <c r="CQ187">
        <f t="shared" si="147"/>
        <v>1009.4896499999999</v>
      </c>
      <c r="CR187">
        <f t="shared" si="148"/>
        <v>0.84125977755763393</v>
      </c>
      <c r="CS187">
        <f t="shared" si="149"/>
        <v>0.16203137068623374</v>
      </c>
      <c r="CT187">
        <v>6</v>
      </c>
      <c r="CU187">
        <v>0.5</v>
      </c>
      <c r="CV187" t="s">
        <v>414</v>
      </c>
      <c r="CW187">
        <v>2</v>
      </c>
      <c r="CX187" t="b">
        <v>1</v>
      </c>
      <c r="CY187">
        <v>1658151691.1875</v>
      </c>
      <c r="CZ187">
        <v>1114.5287499999999</v>
      </c>
      <c r="DA187">
        <v>1135.3724999999999</v>
      </c>
      <c r="DB187">
        <v>32.963125000000012</v>
      </c>
      <c r="DC187">
        <v>31.249275000000001</v>
      </c>
      <c r="DD187">
        <v>1117.51</v>
      </c>
      <c r="DE187">
        <v>32.455037500000003</v>
      </c>
      <c r="DF187">
        <v>650.29512499999987</v>
      </c>
      <c r="DG187">
        <v>101.223</v>
      </c>
      <c r="DH187">
        <v>0.100026475</v>
      </c>
      <c r="DI187">
        <v>32.591549999999998</v>
      </c>
      <c r="DJ187">
        <v>999.9</v>
      </c>
      <c r="DK187">
        <v>32.491262499999998</v>
      </c>
      <c r="DL187">
        <v>0</v>
      </c>
      <c r="DM187">
        <v>0</v>
      </c>
      <c r="DN187">
        <v>9014.14</v>
      </c>
      <c r="DO187">
        <v>0</v>
      </c>
      <c r="DP187">
        <v>0.24682799999999999</v>
      </c>
      <c r="DQ187">
        <v>-20.843074999999999</v>
      </c>
      <c r="DR187">
        <v>1152.51875</v>
      </c>
      <c r="DS187">
        <v>1171.9949999999999</v>
      </c>
      <c r="DT187">
        <v>1.713875</v>
      </c>
      <c r="DU187">
        <v>1135.3724999999999</v>
      </c>
      <c r="DV187">
        <v>31.249275000000001</v>
      </c>
      <c r="DW187">
        <v>3.3366275000000001</v>
      </c>
      <c r="DX187">
        <v>3.1631437500000001</v>
      </c>
      <c r="DY187">
        <v>25.810612500000001</v>
      </c>
      <c r="DZ187">
        <v>24.912575</v>
      </c>
      <c r="EA187">
        <v>1199.9737500000001</v>
      </c>
      <c r="EB187">
        <v>0.9580057500000001</v>
      </c>
      <c r="EC187">
        <v>4.1994024999999997E-2</v>
      </c>
      <c r="ED187">
        <v>0</v>
      </c>
      <c r="EE187">
        <v>2.6948750000000001</v>
      </c>
      <c r="EF187">
        <v>0</v>
      </c>
      <c r="EG187">
        <v>11444.475</v>
      </c>
      <c r="EH187">
        <v>9554.8012500000004</v>
      </c>
      <c r="EI187">
        <v>46.780999999999999</v>
      </c>
      <c r="EJ187">
        <v>49</v>
      </c>
      <c r="EK187">
        <v>48.194875000000003</v>
      </c>
      <c r="EL187">
        <v>47.296499999999988</v>
      </c>
      <c r="EM187">
        <v>46.476374999999997</v>
      </c>
      <c r="EN187">
        <v>1149.58375</v>
      </c>
      <c r="EO187">
        <v>50.39</v>
      </c>
      <c r="EP187">
        <v>0</v>
      </c>
      <c r="EQ187">
        <v>594200.5</v>
      </c>
      <c r="ER187">
        <v>0</v>
      </c>
      <c r="ES187">
        <v>2.67456</v>
      </c>
      <c r="ET187">
        <v>1.1449230620797639</v>
      </c>
      <c r="EU187">
        <v>-21.623076980620141</v>
      </c>
      <c r="EV187">
        <v>11446.175999999999</v>
      </c>
      <c r="EW187">
        <v>15</v>
      </c>
      <c r="EX187">
        <v>1658144494.0999999</v>
      </c>
      <c r="EY187" t="s">
        <v>415</v>
      </c>
      <c r="EZ187">
        <v>1658144494.0999999</v>
      </c>
      <c r="FA187">
        <v>1658144488.0999999</v>
      </c>
      <c r="FB187">
        <v>9</v>
      </c>
      <c r="FC187">
        <v>-0.39</v>
      </c>
      <c r="FD187">
        <v>0.129</v>
      </c>
      <c r="FE187">
        <v>-1.6950000000000001</v>
      </c>
      <c r="FF187">
        <v>0.501</v>
      </c>
      <c r="FG187">
        <v>420</v>
      </c>
      <c r="FH187">
        <v>31</v>
      </c>
      <c r="FI187">
        <v>0.32</v>
      </c>
      <c r="FJ187">
        <v>0.13</v>
      </c>
      <c r="FK187">
        <v>-20.665985365853661</v>
      </c>
      <c r="FL187">
        <v>-1.933611846689921</v>
      </c>
      <c r="FM187">
        <v>0.2169557328805673</v>
      </c>
      <c r="FN187">
        <v>0</v>
      </c>
      <c r="FO187">
        <v>2.6431176470588231</v>
      </c>
      <c r="FP187">
        <v>0.38676852074172341</v>
      </c>
      <c r="FQ187">
        <v>0.2256198226984138</v>
      </c>
      <c r="FR187">
        <v>1</v>
      </c>
      <c r="FS187">
        <v>1.70885243902439</v>
      </c>
      <c r="FT187">
        <v>2.0004041811850951E-2</v>
      </c>
      <c r="FU187">
        <v>3.141840986247924E-3</v>
      </c>
      <c r="FV187">
        <v>1</v>
      </c>
      <c r="FW187">
        <v>2</v>
      </c>
      <c r="FX187">
        <v>3</v>
      </c>
      <c r="FY187" t="s">
        <v>428</v>
      </c>
      <c r="FZ187">
        <v>3.3718499999999998</v>
      </c>
      <c r="GA187">
        <v>2.8938299999999999</v>
      </c>
      <c r="GB187">
        <v>0.196024</v>
      </c>
      <c r="GC187">
        <v>0.20063300000000001</v>
      </c>
      <c r="GD187">
        <v>0.138262</v>
      </c>
      <c r="GE187">
        <v>0.136238</v>
      </c>
      <c r="GF187">
        <v>27900.9</v>
      </c>
      <c r="GG187">
        <v>24117.3</v>
      </c>
      <c r="GH187">
        <v>31012.6</v>
      </c>
      <c r="GI187">
        <v>28111.200000000001</v>
      </c>
      <c r="GJ187">
        <v>35195.9</v>
      </c>
      <c r="GK187">
        <v>34258.400000000001</v>
      </c>
      <c r="GL187">
        <v>40416.9</v>
      </c>
      <c r="GM187">
        <v>39178.699999999997</v>
      </c>
      <c r="GN187">
        <v>2.2099299999999999</v>
      </c>
      <c r="GO187">
        <v>1.6633199999999999</v>
      </c>
      <c r="GP187">
        <v>0</v>
      </c>
      <c r="GQ187">
        <v>9.5330200000000004E-2</v>
      </c>
      <c r="GR187">
        <v>999.9</v>
      </c>
      <c r="GS187">
        <v>30.941500000000001</v>
      </c>
      <c r="GT187">
        <v>66.5</v>
      </c>
      <c r="GU187">
        <v>34.6</v>
      </c>
      <c r="GV187">
        <v>36.293999999999997</v>
      </c>
      <c r="GW187">
        <v>50.99</v>
      </c>
      <c r="GX187">
        <v>44.371000000000002</v>
      </c>
      <c r="GY187">
        <v>1</v>
      </c>
      <c r="GZ187">
        <v>0.42359799999999997</v>
      </c>
      <c r="HA187">
        <v>0.76691399999999998</v>
      </c>
      <c r="HB187">
        <v>20.212599999999998</v>
      </c>
      <c r="HC187">
        <v>5.2150400000000001</v>
      </c>
      <c r="HD187">
        <v>11.97</v>
      </c>
      <c r="HE187">
        <v>4.9905999999999997</v>
      </c>
      <c r="HF187">
        <v>3.2925499999999999</v>
      </c>
      <c r="HG187">
        <v>7863.2</v>
      </c>
      <c r="HH187">
        <v>9999</v>
      </c>
      <c r="HI187">
        <v>9999</v>
      </c>
      <c r="HJ187">
        <v>922</v>
      </c>
      <c r="HK187">
        <v>4.9712399999999999</v>
      </c>
      <c r="HL187">
        <v>1.87384</v>
      </c>
      <c r="HM187">
        <v>1.87012</v>
      </c>
      <c r="HN187">
        <v>1.8696600000000001</v>
      </c>
      <c r="HO187">
        <v>1.8744000000000001</v>
      </c>
      <c r="HP187">
        <v>1.87103</v>
      </c>
      <c r="HQ187">
        <v>1.86656</v>
      </c>
      <c r="HR187">
        <v>1.8776299999999999</v>
      </c>
      <c r="HS187">
        <v>0</v>
      </c>
      <c r="HT187">
        <v>0</v>
      </c>
      <c r="HU187">
        <v>0</v>
      </c>
      <c r="HV187">
        <v>0</v>
      </c>
      <c r="HW187" t="s">
        <v>417</v>
      </c>
      <c r="HX187" t="s">
        <v>418</v>
      </c>
      <c r="HY187" t="s">
        <v>419</v>
      </c>
      <c r="HZ187" t="s">
        <v>419</v>
      </c>
      <c r="IA187" t="s">
        <v>419</v>
      </c>
      <c r="IB187" t="s">
        <v>419</v>
      </c>
      <c r="IC187">
        <v>0</v>
      </c>
      <c r="ID187">
        <v>100</v>
      </c>
      <c r="IE187">
        <v>100</v>
      </c>
      <c r="IF187">
        <v>-2.99</v>
      </c>
      <c r="IG187">
        <v>0.5081</v>
      </c>
      <c r="IH187">
        <v>-1.5492032321761531</v>
      </c>
      <c r="II187">
        <v>1.7196870422270779E-5</v>
      </c>
      <c r="IJ187">
        <v>-2.1741833173098589E-6</v>
      </c>
      <c r="IK187">
        <v>9.0595066644434051E-10</v>
      </c>
      <c r="IL187">
        <v>-9.5844304854189682E-2</v>
      </c>
      <c r="IM187">
        <v>-1.2435942757381079E-3</v>
      </c>
      <c r="IN187">
        <v>8.3241555849602686E-4</v>
      </c>
      <c r="IO187">
        <v>-6.8006265696850886E-6</v>
      </c>
      <c r="IP187">
        <v>17</v>
      </c>
      <c r="IQ187">
        <v>2050</v>
      </c>
      <c r="IR187">
        <v>3</v>
      </c>
      <c r="IS187">
        <v>34</v>
      </c>
      <c r="IT187">
        <v>120</v>
      </c>
      <c r="IU187">
        <v>120.1</v>
      </c>
      <c r="IV187">
        <v>2.4023400000000001</v>
      </c>
      <c r="IW187">
        <v>2.52075</v>
      </c>
      <c r="IX187">
        <v>1.49902</v>
      </c>
      <c r="IY187">
        <v>2.3034699999999999</v>
      </c>
      <c r="IZ187">
        <v>1.69678</v>
      </c>
      <c r="JA187">
        <v>2.36328</v>
      </c>
      <c r="JB187">
        <v>38.969299999999997</v>
      </c>
      <c r="JC187">
        <v>14.928800000000001</v>
      </c>
      <c r="JD187">
        <v>18</v>
      </c>
      <c r="JE187">
        <v>590.72199999999998</v>
      </c>
      <c r="JF187">
        <v>320.03199999999998</v>
      </c>
      <c r="JG187">
        <v>30.0016</v>
      </c>
      <c r="JH187">
        <v>32.939900000000002</v>
      </c>
      <c r="JI187">
        <v>30.001000000000001</v>
      </c>
      <c r="JJ187">
        <v>32.716200000000001</v>
      </c>
      <c r="JK187">
        <v>32.700400000000002</v>
      </c>
      <c r="JL187">
        <v>48.175199999999997</v>
      </c>
      <c r="JM187">
        <v>21.733899999999998</v>
      </c>
      <c r="JN187">
        <v>100</v>
      </c>
      <c r="JO187">
        <v>30</v>
      </c>
      <c r="JP187">
        <v>1150.5</v>
      </c>
      <c r="JQ187">
        <v>31.308399999999999</v>
      </c>
      <c r="JR187">
        <v>98.819000000000003</v>
      </c>
      <c r="JS187">
        <v>98.674400000000006</v>
      </c>
    </row>
    <row r="188" spans="1:279" x14ac:dyDescent="0.2">
      <c r="A188">
        <v>173</v>
      </c>
      <c r="B188">
        <v>1658151697.5</v>
      </c>
      <c r="C188">
        <v>686.5</v>
      </c>
      <c r="D188" t="s">
        <v>764</v>
      </c>
      <c r="E188" t="s">
        <v>765</v>
      </c>
      <c r="F188">
        <v>4</v>
      </c>
      <c r="G188">
        <v>1658151695.5</v>
      </c>
      <c r="H188">
        <f t="shared" si="100"/>
        <v>1.9270533459233585E-3</v>
      </c>
      <c r="I188">
        <f t="shared" si="101"/>
        <v>1.9270533459233585</v>
      </c>
      <c r="J188">
        <f t="shared" si="102"/>
        <v>10.951174813932713</v>
      </c>
      <c r="K188">
        <f t="shared" si="103"/>
        <v>1121.6214285714291</v>
      </c>
      <c r="L188">
        <f t="shared" si="104"/>
        <v>948.79523793741305</v>
      </c>
      <c r="M188">
        <f t="shared" si="105"/>
        <v>96.135204682714729</v>
      </c>
      <c r="N188">
        <f t="shared" si="106"/>
        <v>113.64655017307962</v>
      </c>
      <c r="O188">
        <f t="shared" si="107"/>
        <v>0.12236943572373295</v>
      </c>
      <c r="P188">
        <f t="shared" si="108"/>
        <v>2.7677672287645634</v>
      </c>
      <c r="Q188">
        <f t="shared" si="109"/>
        <v>0.119441323290325</v>
      </c>
      <c r="R188">
        <f t="shared" si="110"/>
        <v>7.4908070638862415E-2</v>
      </c>
      <c r="S188">
        <f t="shared" si="111"/>
        <v>194.427549</v>
      </c>
      <c r="T188">
        <f t="shared" si="112"/>
        <v>33.272787953930269</v>
      </c>
      <c r="U188">
        <f t="shared" si="113"/>
        <v>32.487614285714287</v>
      </c>
      <c r="V188">
        <f t="shared" si="114"/>
        <v>4.9084658441940867</v>
      </c>
      <c r="W188">
        <f t="shared" si="115"/>
        <v>67.639734367839949</v>
      </c>
      <c r="X188">
        <f t="shared" si="116"/>
        <v>3.3402664117725789</v>
      </c>
      <c r="Y188">
        <f t="shared" si="117"/>
        <v>4.9383198248642817</v>
      </c>
      <c r="Z188">
        <f t="shared" si="118"/>
        <v>1.5681994324215078</v>
      </c>
      <c r="AA188">
        <f t="shared" si="119"/>
        <v>-84.983052555220112</v>
      </c>
      <c r="AB188">
        <f t="shared" si="120"/>
        <v>16.049232305956838</v>
      </c>
      <c r="AC188">
        <f t="shared" si="121"/>
        <v>1.3220445313300069</v>
      </c>
      <c r="AD188">
        <f t="shared" si="122"/>
        <v>126.81577328206671</v>
      </c>
      <c r="AE188">
        <f t="shared" si="123"/>
        <v>20.631381817778628</v>
      </c>
      <c r="AF188">
        <f t="shared" si="124"/>
        <v>1.9248815189287196</v>
      </c>
      <c r="AG188">
        <f t="shared" si="125"/>
        <v>10.951174813932713</v>
      </c>
      <c r="AH188">
        <v>1179.4851568926561</v>
      </c>
      <c r="AI188">
        <v>1162.420848484848</v>
      </c>
      <c r="AJ188">
        <v>1.7075976614251991</v>
      </c>
      <c r="AK188">
        <v>63.439053204931277</v>
      </c>
      <c r="AL188">
        <f t="shared" si="126"/>
        <v>1.9270533459233585</v>
      </c>
      <c r="AM188">
        <v>31.248775565622338</v>
      </c>
      <c r="AN188">
        <v>32.96802363636364</v>
      </c>
      <c r="AO188">
        <v>4.011608029472928E-5</v>
      </c>
      <c r="AP188">
        <v>87.696171181003294</v>
      </c>
      <c r="AQ188">
        <v>95</v>
      </c>
      <c r="AR188">
        <v>15</v>
      </c>
      <c r="AS188">
        <f t="shared" si="127"/>
        <v>1</v>
      </c>
      <c r="AT188">
        <f t="shared" si="128"/>
        <v>0</v>
      </c>
      <c r="AU188">
        <f t="shared" si="129"/>
        <v>47403.779277083668</v>
      </c>
      <c r="AV188" t="s">
        <v>412</v>
      </c>
      <c r="AW188" t="s">
        <v>412</v>
      </c>
      <c r="AX188">
        <v>0</v>
      </c>
      <c r="AY188">
        <v>0</v>
      </c>
      <c r="AZ188" t="e">
        <f t="shared" si="130"/>
        <v>#DIV/0!</v>
      </c>
      <c r="BA188">
        <v>0</v>
      </c>
      <c r="BB188" t="s">
        <v>412</v>
      </c>
      <c r="BC188" t="s">
        <v>412</v>
      </c>
      <c r="BD188">
        <v>0</v>
      </c>
      <c r="BE188">
        <v>0</v>
      </c>
      <c r="BF188" t="e">
        <f t="shared" si="131"/>
        <v>#DIV/0!</v>
      </c>
      <c r="BG188">
        <v>0.5</v>
      </c>
      <c r="BH188">
        <f t="shared" si="132"/>
        <v>1009.4589</v>
      </c>
      <c r="BI188">
        <f t="shared" si="133"/>
        <v>10.951174813932713</v>
      </c>
      <c r="BJ188" t="e">
        <f t="shared" si="134"/>
        <v>#DIV/0!</v>
      </c>
      <c r="BK188">
        <f t="shared" si="135"/>
        <v>1.0848559375654336E-2</v>
      </c>
      <c r="BL188" t="e">
        <f t="shared" si="136"/>
        <v>#DIV/0!</v>
      </c>
      <c r="BM188" t="e">
        <f t="shared" si="137"/>
        <v>#DIV/0!</v>
      </c>
      <c r="BN188" t="s">
        <v>412</v>
      </c>
      <c r="BO188">
        <v>0</v>
      </c>
      <c r="BP188" t="e">
        <f t="shared" si="138"/>
        <v>#DIV/0!</v>
      </c>
      <c r="BQ188" t="e">
        <f t="shared" si="139"/>
        <v>#DIV/0!</v>
      </c>
      <c r="BR188" t="e">
        <f t="shared" si="140"/>
        <v>#DIV/0!</v>
      </c>
      <c r="BS188" t="e">
        <f t="shared" si="141"/>
        <v>#DIV/0!</v>
      </c>
      <c r="BT188" t="e">
        <f t="shared" si="142"/>
        <v>#DIV/0!</v>
      </c>
      <c r="BU188" t="e">
        <f t="shared" si="143"/>
        <v>#DIV/0!</v>
      </c>
      <c r="BV188" t="e">
        <f t="shared" si="144"/>
        <v>#DIV/0!</v>
      </c>
      <c r="BW188" t="e">
        <f t="shared" si="145"/>
        <v>#DIV/0!</v>
      </c>
      <c r="BX188" t="s">
        <v>412</v>
      </c>
      <c r="BY188" t="s">
        <v>412</v>
      </c>
      <c r="BZ188" t="s">
        <v>412</v>
      </c>
      <c r="CA188" t="s">
        <v>412</v>
      </c>
      <c r="CB188" t="s">
        <v>412</v>
      </c>
      <c r="CC188" t="s">
        <v>412</v>
      </c>
      <c r="CD188" t="s">
        <v>412</v>
      </c>
      <c r="CE188" t="s">
        <v>412</v>
      </c>
      <c r="CF188">
        <v>253</v>
      </c>
      <c r="CG188">
        <v>1000</v>
      </c>
      <c r="CH188" t="s">
        <v>413</v>
      </c>
      <c r="CI188">
        <v>1110.1500000000001</v>
      </c>
      <c r="CJ188">
        <v>1175.8634999999999</v>
      </c>
      <c r="CK188">
        <v>1152.67</v>
      </c>
      <c r="CL188">
        <v>1.3005735999999999E-4</v>
      </c>
      <c r="CM188">
        <v>6.5004835999999994E-4</v>
      </c>
      <c r="CN188">
        <v>4.7597999359999997E-2</v>
      </c>
      <c r="CO188">
        <v>5.5000000000000003E-4</v>
      </c>
      <c r="CP188">
        <f t="shared" si="146"/>
        <v>1199.937142857143</v>
      </c>
      <c r="CQ188">
        <f t="shared" si="147"/>
        <v>1009.4589</v>
      </c>
      <c r="CR188">
        <f t="shared" si="148"/>
        <v>0.84125981599036126</v>
      </c>
      <c r="CS188">
        <f t="shared" si="149"/>
        <v>0.16203144486139748</v>
      </c>
      <c r="CT188">
        <v>6</v>
      </c>
      <c r="CU188">
        <v>0.5</v>
      </c>
      <c r="CV188" t="s">
        <v>414</v>
      </c>
      <c r="CW188">
        <v>2</v>
      </c>
      <c r="CX188" t="b">
        <v>1</v>
      </c>
      <c r="CY188">
        <v>1658151695.5</v>
      </c>
      <c r="CZ188">
        <v>1121.6214285714291</v>
      </c>
      <c r="DA188">
        <v>1142.6500000000001</v>
      </c>
      <c r="DB188">
        <v>32.966371428571428</v>
      </c>
      <c r="DC188">
        <v>31.248842857142861</v>
      </c>
      <c r="DD188">
        <v>1124.6114285714291</v>
      </c>
      <c r="DE188">
        <v>32.458157142857139</v>
      </c>
      <c r="DF188">
        <v>650.26871428571428</v>
      </c>
      <c r="DG188">
        <v>101.22328571428569</v>
      </c>
      <c r="DH188">
        <v>0.100162</v>
      </c>
      <c r="DI188">
        <v>32.595171428571433</v>
      </c>
      <c r="DJ188">
        <v>999.89999999999986</v>
      </c>
      <c r="DK188">
        <v>32.487614285714287</v>
      </c>
      <c r="DL188">
        <v>0</v>
      </c>
      <c r="DM188">
        <v>0</v>
      </c>
      <c r="DN188">
        <v>8994.9971428571425</v>
      </c>
      <c r="DO188">
        <v>0</v>
      </c>
      <c r="DP188">
        <v>0.24682799999999999</v>
      </c>
      <c r="DQ188">
        <v>-21.02842857142857</v>
      </c>
      <c r="DR188">
        <v>1159.8571428571429</v>
      </c>
      <c r="DS188">
        <v>1179.5085714285719</v>
      </c>
      <c r="DT188">
        <v>1.7175242857142861</v>
      </c>
      <c r="DU188">
        <v>1142.6500000000001</v>
      </c>
      <c r="DV188">
        <v>31.248842857142861</v>
      </c>
      <c r="DW188">
        <v>3.3369642857142852</v>
      </c>
      <c r="DX188">
        <v>3.1631100000000001</v>
      </c>
      <c r="DY188">
        <v>25.81231428571429</v>
      </c>
      <c r="DZ188">
        <v>24.912414285714281</v>
      </c>
      <c r="EA188">
        <v>1199.937142857143</v>
      </c>
      <c r="EB188">
        <v>0.95800457142857154</v>
      </c>
      <c r="EC188">
        <v>4.1995171428571433E-2</v>
      </c>
      <c r="ED188">
        <v>0</v>
      </c>
      <c r="EE188">
        <v>2.5340857142857152</v>
      </c>
      <c r="EF188">
        <v>0</v>
      </c>
      <c r="EG188">
        <v>11443.71428571429</v>
      </c>
      <c r="EH188">
        <v>9554.4971428571425</v>
      </c>
      <c r="EI188">
        <v>46.767714285714291</v>
      </c>
      <c r="EJ188">
        <v>49</v>
      </c>
      <c r="EK188">
        <v>48.204999999999998</v>
      </c>
      <c r="EL188">
        <v>47.33</v>
      </c>
      <c r="EM188">
        <v>46.464000000000013</v>
      </c>
      <c r="EN188">
        <v>1149.5471428571429</v>
      </c>
      <c r="EO188">
        <v>50.389999999999993</v>
      </c>
      <c r="EP188">
        <v>0</v>
      </c>
      <c r="EQ188">
        <v>594204.10000014305</v>
      </c>
      <c r="ER188">
        <v>0</v>
      </c>
      <c r="ES188">
        <v>2.64588</v>
      </c>
      <c r="ET188">
        <v>0.1577846061334213</v>
      </c>
      <c r="EU188">
        <v>-16.899999974585899</v>
      </c>
      <c r="EV188">
        <v>11445.232</v>
      </c>
      <c r="EW188">
        <v>15</v>
      </c>
      <c r="EX188">
        <v>1658144494.0999999</v>
      </c>
      <c r="EY188" t="s">
        <v>415</v>
      </c>
      <c r="EZ188">
        <v>1658144494.0999999</v>
      </c>
      <c r="FA188">
        <v>1658144488.0999999</v>
      </c>
      <c r="FB188">
        <v>9</v>
      </c>
      <c r="FC188">
        <v>-0.39</v>
      </c>
      <c r="FD188">
        <v>0.129</v>
      </c>
      <c r="FE188">
        <v>-1.6950000000000001</v>
      </c>
      <c r="FF188">
        <v>0.501</v>
      </c>
      <c r="FG188">
        <v>420</v>
      </c>
      <c r="FH188">
        <v>31</v>
      </c>
      <c r="FI188">
        <v>0.32</v>
      </c>
      <c r="FJ188">
        <v>0.13</v>
      </c>
      <c r="FK188">
        <v>-20.810099999999998</v>
      </c>
      <c r="FL188">
        <v>-1.3087714285714029</v>
      </c>
      <c r="FM188">
        <v>0.14257793589780299</v>
      </c>
      <c r="FN188">
        <v>0</v>
      </c>
      <c r="FO188">
        <v>2.640523529411765</v>
      </c>
      <c r="FP188">
        <v>0.13515049242844651</v>
      </c>
      <c r="FQ188">
        <v>0.26058698904229938</v>
      </c>
      <c r="FR188">
        <v>1</v>
      </c>
      <c r="FS188">
        <v>1.710496585365854</v>
      </c>
      <c r="FT188">
        <v>4.4311358885018561E-2</v>
      </c>
      <c r="FU188">
        <v>4.6454465561587529E-3</v>
      </c>
      <c r="FV188">
        <v>1</v>
      </c>
      <c r="FW188">
        <v>2</v>
      </c>
      <c r="FX188">
        <v>3</v>
      </c>
      <c r="FY188" t="s">
        <v>428</v>
      </c>
      <c r="FZ188">
        <v>3.3719100000000002</v>
      </c>
      <c r="GA188">
        <v>2.8938000000000001</v>
      </c>
      <c r="GB188">
        <v>0.19675799999999999</v>
      </c>
      <c r="GC188">
        <v>0.201379</v>
      </c>
      <c r="GD188">
        <v>0.13827100000000001</v>
      </c>
      <c r="GE188">
        <v>0.136237</v>
      </c>
      <c r="GF188">
        <v>27874.7</v>
      </c>
      <c r="GG188">
        <v>24094.7</v>
      </c>
      <c r="GH188">
        <v>31011.9</v>
      </c>
      <c r="GI188">
        <v>28111.200000000001</v>
      </c>
      <c r="GJ188">
        <v>35195</v>
      </c>
      <c r="GK188">
        <v>34258.400000000001</v>
      </c>
      <c r="GL188">
        <v>40416.199999999997</v>
      </c>
      <c r="GM188">
        <v>39178.699999999997</v>
      </c>
      <c r="GN188">
        <v>2.2103299999999999</v>
      </c>
      <c r="GO188">
        <v>1.6633199999999999</v>
      </c>
      <c r="GP188">
        <v>0</v>
      </c>
      <c r="GQ188">
        <v>9.5166299999999995E-2</v>
      </c>
      <c r="GR188">
        <v>999.9</v>
      </c>
      <c r="GS188">
        <v>30.9451</v>
      </c>
      <c r="GT188">
        <v>66.5</v>
      </c>
      <c r="GU188">
        <v>34.6</v>
      </c>
      <c r="GV188">
        <v>36.2956</v>
      </c>
      <c r="GW188">
        <v>51.05</v>
      </c>
      <c r="GX188">
        <v>44.843800000000002</v>
      </c>
      <c r="GY188">
        <v>1</v>
      </c>
      <c r="GZ188">
        <v>0.42433900000000002</v>
      </c>
      <c r="HA188">
        <v>0.77221099999999998</v>
      </c>
      <c r="HB188">
        <v>20.212599999999998</v>
      </c>
      <c r="HC188">
        <v>5.2157900000000001</v>
      </c>
      <c r="HD188">
        <v>11.969799999999999</v>
      </c>
      <c r="HE188">
        <v>4.9911000000000003</v>
      </c>
      <c r="HF188">
        <v>3.2927</v>
      </c>
      <c r="HG188">
        <v>7863.2</v>
      </c>
      <c r="HH188">
        <v>9999</v>
      </c>
      <c r="HI188">
        <v>9999</v>
      </c>
      <c r="HJ188">
        <v>922</v>
      </c>
      <c r="HK188">
        <v>4.9712500000000004</v>
      </c>
      <c r="HL188">
        <v>1.8738300000000001</v>
      </c>
      <c r="HM188">
        <v>1.87012</v>
      </c>
      <c r="HN188">
        <v>1.8696600000000001</v>
      </c>
      <c r="HO188">
        <v>1.87439</v>
      </c>
      <c r="HP188">
        <v>1.87103</v>
      </c>
      <c r="HQ188">
        <v>1.8665499999999999</v>
      </c>
      <c r="HR188">
        <v>1.87764</v>
      </c>
      <c r="HS188">
        <v>0</v>
      </c>
      <c r="HT188">
        <v>0</v>
      </c>
      <c r="HU188">
        <v>0</v>
      </c>
      <c r="HV188">
        <v>0</v>
      </c>
      <c r="HW188" t="s">
        <v>417</v>
      </c>
      <c r="HX188" t="s">
        <v>418</v>
      </c>
      <c r="HY188" t="s">
        <v>419</v>
      </c>
      <c r="HZ188" t="s">
        <v>419</v>
      </c>
      <c r="IA188" t="s">
        <v>419</v>
      </c>
      <c r="IB188" t="s">
        <v>419</v>
      </c>
      <c r="IC188">
        <v>0</v>
      </c>
      <c r="ID188">
        <v>100</v>
      </c>
      <c r="IE188">
        <v>100</v>
      </c>
      <c r="IF188">
        <v>-2.99</v>
      </c>
      <c r="IG188">
        <v>0.50829999999999997</v>
      </c>
      <c r="IH188">
        <v>-1.5492032321761531</v>
      </c>
      <c r="II188">
        <v>1.7196870422270779E-5</v>
      </c>
      <c r="IJ188">
        <v>-2.1741833173098589E-6</v>
      </c>
      <c r="IK188">
        <v>9.0595066644434051E-10</v>
      </c>
      <c r="IL188">
        <v>-9.5844304854189682E-2</v>
      </c>
      <c r="IM188">
        <v>-1.2435942757381079E-3</v>
      </c>
      <c r="IN188">
        <v>8.3241555849602686E-4</v>
      </c>
      <c r="IO188">
        <v>-6.8006265696850886E-6</v>
      </c>
      <c r="IP188">
        <v>17</v>
      </c>
      <c r="IQ188">
        <v>2050</v>
      </c>
      <c r="IR188">
        <v>3</v>
      </c>
      <c r="IS188">
        <v>34</v>
      </c>
      <c r="IT188">
        <v>120.1</v>
      </c>
      <c r="IU188">
        <v>120.2</v>
      </c>
      <c r="IV188">
        <v>2.4133300000000002</v>
      </c>
      <c r="IW188">
        <v>2.52563</v>
      </c>
      <c r="IX188">
        <v>1.49902</v>
      </c>
      <c r="IY188">
        <v>2.3034699999999999</v>
      </c>
      <c r="IZ188">
        <v>1.69678</v>
      </c>
      <c r="JA188">
        <v>2.2985799999999998</v>
      </c>
      <c r="JB188">
        <v>38.969299999999997</v>
      </c>
      <c r="JC188">
        <v>14.9201</v>
      </c>
      <c r="JD188">
        <v>18</v>
      </c>
      <c r="JE188">
        <v>591.077</v>
      </c>
      <c r="JF188">
        <v>320.065</v>
      </c>
      <c r="JG188">
        <v>30.0016</v>
      </c>
      <c r="JH188">
        <v>32.948</v>
      </c>
      <c r="JI188">
        <v>30.001000000000001</v>
      </c>
      <c r="JJ188">
        <v>32.723500000000001</v>
      </c>
      <c r="JK188">
        <v>32.706699999999998</v>
      </c>
      <c r="JL188">
        <v>48.4054</v>
      </c>
      <c r="JM188">
        <v>21.733899999999998</v>
      </c>
      <c r="JN188">
        <v>100</v>
      </c>
      <c r="JO188">
        <v>30</v>
      </c>
      <c r="JP188">
        <v>1157.18</v>
      </c>
      <c r="JQ188">
        <v>31.308399999999999</v>
      </c>
      <c r="JR188">
        <v>98.817099999999996</v>
      </c>
      <c r="JS188">
        <v>98.674400000000006</v>
      </c>
    </row>
    <row r="189" spans="1:279" x14ac:dyDescent="0.2">
      <c r="A189">
        <v>174</v>
      </c>
      <c r="B189">
        <v>1658151701.5</v>
      </c>
      <c r="C189">
        <v>690.5</v>
      </c>
      <c r="D189" t="s">
        <v>766</v>
      </c>
      <c r="E189" t="s">
        <v>767</v>
      </c>
      <c r="F189">
        <v>4</v>
      </c>
      <c r="G189">
        <v>1658151699.1875</v>
      </c>
      <c r="H189">
        <f t="shared" si="100"/>
        <v>1.9314459580040493E-3</v>
      </c>
      <c r="I189">
        <f t="shared" si="101"/>
        <v>1.9314459580040493</v>
      </c>
      <c r="J189">
        <f t="shared" si="102"/>
        <v>10.997662422516916</v>
      </c>
      <c r="K189">
        <f t="shared" si="103"/>
        <v>1127.7375</v>
      </c>
      <c r="L189">
        <f t="shared" si="104"/>
        <v>954.29365937253726</v>
      </c>
      <c r="M189">
        <f t="shared" si="105"/>
        <v>96.691724258241436</v>
      </c>
      <c r="N189">
        <f t="shared" si="106"/>
        <v>114.26554322636484</v>
      </c>
      <c r="O189">
        <f t="shared" si="107"/>
        <v>0.12252267448293984</v>
      </c>
      <c r="P189">
        <f t="shared" si="108"/>
        <v>2.768273531390633</v>
      </c>
      <c r="Q189">
        <f t="shared" si="109"/>
        <v>0.11958784168133924</v>
      </c>
      <c r="R189">
        <f t="shared" si="110"/>
        <v>7.5000228944777411E-2</v>
      </c>
      <c r="S189">
        <f t="shared" si="111"/>
        <v>194.44443637500001</v>
      </c>
      <c r="T189">
        <f t="shared" si="112"/>
        <v>33.269883261765166</v>
      </c>
      <c r="U189">
        <f t="shared" si="113"/>
        <v>32.495087499999997</v>
      </c>
      <c r="V189">
        <f t="shared" si="114"/>
        <v>4.9105350490087316</v>
      </c>
      <c r="W189">
        <f t="shared" si="115"/>
        <v>67.655330762678261</v>
      </c>
      <c r="X189">
        <f t="shared" si="116"/>
        <v>3.3407172168656762</v>
      </c>
      <c r="Y189">
        <f t="shared" si="117"/>
        <v>4.9378477338086819</v>
      </c>
      <c r="Z189">
        <f t="shared" si="118"/>
        <v>1.5698178321430554</v>
      </c>
      <c r="AA189">
        <f t="shared" si="119"/>
        <v>-85.176766747978576</v>
      </c>
      <c r="AB189">
        <f t="shared" si="120"/>
        <v>14.683661662701624</v>
      </c>
      <c r="AC189">
        <f t="shared" si="121"/>
        <v>1.209369653366716</v>
      </c>
      <c r="AD189">
        <f t="shared" si="122"/>
        <v>125.16070094308976</v>
      </c>
      <c r="AE189">
        <f t="shared" si="123"/>
        <v>20.589058001015527</v>
      </c>
      <c r="AF189">
        <f t="shared" si="124"/>
        <v>1.9294369802233668</v>
      </c>
      <c r="AG189">
        <f t="shared" si="125"/>
        <v>10.997662422516916</v>
      </c>
      <c r="AH189">
        <v>1186.308567521497</v>
      </c>
      <c r="AI189">
        <v>1169.2558181818181</v>
      </c>
      <c r="AJ189">
        <v>1.6932481964315791</v>
      </c>
      <c r="AK189">
        <v>63.439053204931277</v>
      </c>
      <c r="AL189">
        <f t="shared" si="126"/>
        <v>1.9314459580040493</v>
      </c>
      <c r="AM189">
        <v>31.249546903717381</v>
      </c>
      <c r="AN189">
        <v>32.972245454545451</v>
      </c>
      <c r="AO189">
        <v>1.2416895731063901E-4</v>
      </c>
      <c r="AP189">
        <v>87.696171181003294</v>
      </c>
      <c r="AQ189">
        <v>95</v>
      </c>
      <c r="AR189">
        <v>15</v>
      </c>
      <c r="AS189">
        <f t="shared" si="127"/>
        <v>1</v>
      </c>
      <c r="AT189">
        <f t="shared" si="128"/>
        <v>0</v>
      </c>
      <c r="AU189">
        <f t="shared" si="129"/>
        <v>47417.989690994626</v>
      </c>
      <c r="AV189" t="s">
        <v>412</v>
      </c>
      <c r="AW189" t="s">
        <v>412</v>
      </c>
      <c r="AX189">
        <v>0</v>
      </c>
      <c r="AY189">
        <v>0</v>
      </c>
      <c r="AZ189" t="e">
        <f t="shared" si="130"/>
        <v>#DIV/0!</v>
      </c>
      <c r="BA189">
        <v>0</v>
      </c>
      <c r="BB189" t="s">
        <v>412</v>
      </c>
      <c r="BC189" t="s">
        <v>412</v>
      </c>
      <c r="BD189">
        <v>0</v>
      </c>
      <c r="BE189">
        <v>0</v>
      </c>
      <c r="BF189" t="e">
        <f t="shared" si="131"/>
        <v>#DIV/0!</v>
      </c>
      <c r="BG189">
        <v>0.5</v>
      </c>
      <c r="BH189">
        <f t="shared" si="132"/>
        <v>1009.5474375000001</v>
      </c>
      <c r="BI189">
        <f t="shared" si="133"/>
        <v>10.997662422516916</v>
      </c>
      <c r="BJ189" t="e">
        <f t="shared" si="134"/>
        <v>#DIV/0!</v>
      </c>
      <c r="BK189">
        <f t="shared" si="135"/>
        <v>1.0893655923441353E-2</v>
      </c>
      <c r="BL189" t="e">
        <f t="shared" si="136"/>
        <v>#DIV/0!</v>
      </c>
      <c r="BM189" t="e">
        <f t="shared" si="137"/>
        <v>#DIV/0!</v>
      </c>
      <c r="BN189" t="s">
        <v>412</v>
      </c>
      <c r="BO189">
        <v>0</v>
      </c>
      <c r="BP189" t="e">
        <f t="shared" si="138"/>
        <v>#DIV/0!</v>
      </c>
      <c r="BQ189" t="e">
        <f t="shared" si="139"/>
        <v>#DIV/0!</v>
      </c>
      <c r="BR189" t="e">
        <f t="shared" si="140"/>
        <v>#DIV/0!</v>
      </c>
      <c r="BS189" t="e">
        <f t="shared" si="141"/>
        <v>#DIV/0!</v>
      </c>
      <c r="BT189" t="e">
        <f t="shared" si="142"/>
        <v>#DIV/0!</v>
      </c>
      <c r="BU189" t="e">
        <f t="shared" si="143"/>
        <v>#DIV/0!</v>
      </c>
      <c r="BV189" t="e">
        <f t="shared" si="144"/>
        <v>#DIV/0!</v>
      </c>
      <c r="BW189" t="e">
        <f t="shared" si="145"/>
        <v>#DIV/0!</v>
      </c>
      <c r="BX189" t="s">
        <v>412</v>
      </c>
      <c r="BY189" t="s">
        <v>412</v>
      </c>
      <c r="BZ189" t="s">
        <v>412</v>
      </c>
      <c r="CA189" t="s">
        <v>412</v>
      </c>
      <c r="CB189" t="s">
        <v>412</v>
      </c>
      <c r="CC189" t="s">
        <v>412</v>
      </c>
      <c r="CD189" t="s">
        <v>412</v>
      </c>
      <c r="CE189" t="s">
        <v>412</v>
      </c>
      <c r="CF189">
        <v>253</v>
      </c>
      <c r="CG189">
        <v>1000</v>
      </c>
      <c r="CH189" t="s">
        <v>413</v>
      </c>
      <c r="CI189">
        <v>1110.1500000000001</v>
      </c>
      <c r="CJ189">
        <v>1175.8634999999999</v>
      </c>
      <c r="CK189">
        <v>1152.67</v>
      </c>
      <c r="CL189">
        <v>1.3005735999999999E-4</v>
      </c>
      <c r="CM189">
        <v>6.5004835999999994E-4</v>
      </c>
      <c r="CN189">
        <v>4.7597999359999997E-2</v>
      </c>
      <c r="CO189">
        <v>5.5000000000000003E-4</v>
      </c>
      <c r="CP189">
        <f t="shared" si="146"/>
        <v>1200.0425</v>
      </c>
      <c r="CQ189">
        <f t="shared" si="147"/>
        <v>1009.5474375000001</v>
      </c>
      <c r="CR189">
        <f t="shared" si="148"/>
        <v>0.84125973663432763</v>
      </c>
      <c r="CS189">
        <f t="shared" si="149"/>
        <v>0.16203129170425215</v>
      </c>
      <c r="CT189">
        <v>6</v>
      </c>
      <c r="CU189">
        <v>0.5</v>
      </c>
      <c r="CV189" t="s">
        <v>414</v>
      </c>
      <c r="CW189">
        <v>2</v>
      </c>
      <c r="CX189" t="b">
        <v>1</v>
      </c>
      <c r="CY189">
        <v>1658151699.1875</v>
      </c>
      <c r="CZ189">
        <v>1127.7375</v>
      </c>
      <c r="DA189">
        <v>1148.7425000000001</v>
      </c>
      <c r="DB189">
        <v>32.971024999999997</v>
      </c>
      <c r="DC189">
        <v>31.24945</v>
      </c>
      <c r="DD189">
        <v>1130.7375</v>
      </c>
      <c r="DE189">
        <v>32.462699999999998</v>
      </c>
      <c r="DF189">
        <v>650.27250000000004</v>
      </c>
      <c r="DG189">
        <v>101.22275</v>
      </c>
      <c r="DH189">
        <v>0.1000695625</v>
      </c>
      <c r="DI189">
        <v>32.593474999999998</v>
      </c>
      <c r="DJ189">
        <v>999.9</v>
      </c>
      <c r="DK189">
        <v>32.495087499999997</v>
      </c>
      <c r="DL189">
        <v>0</v>
      </c>
      <c r="DM189">
        <v>0</v>
      </c>
      <c r="DN189">
        <v>8997.7325000000019</v>
      </c>
      <c r="DO189">
        <v>0</v>
      </c>
      <c r="DP189">
        <v>0.24682799999999999</v>
      </c>
      <c r="DQ189">
        <v>-21.006174999999999</v>
      </c>
      <c r="DR189">
        <v>1166.1875</v>
      </c>
      <c r="DS189">
        <v>1185.8</v>
      </c>
      <c r="DT189">
        <v>1.72160625</v>
      </c>
      <c r="DU189">
        <v>1148.7425000000001</v>
      </c>
      <c r="DV189">
        <v>31.24945</v>
      </c>
      <c r="DW189">
        <v>3.3374125000000001</v>
      </c>
      <c r="DX189">
        <v>3.16314625</v>
      </c>
      <c r="DY189">
        <v>25.814562500000001</v>
      </c>
      <c r="DZ189">
        <v>24.912600000000001</v>
      </c>
      <c r="EA189">
        <v>1200.0425</v>
      </c>
      <c r="EB189">
        <v>0.95800712500000007</v>
      </c>
      <c r="EC189">
        <v>4.1992687500000001E-2</v>
      </c>
      <c r="ED189">
        <v>0</v>
      </c>
      <c r="EE189">
        <v>2.5970249999999999</v>
      </c>
      <c r="EF189">
        <v>0</v>
      </c>
      <c r="EG189">
        <v>11441.525</v>
      </c>
      <c r="EH189">
        <v>9555.35</v>
      </c>
      <c r="EI189">
        <v>46.780999999999999</v>
      </c>
      <c r="EJ189">
        <v>49.007750000000001</v>
      </c>
      <c r="EK189">
        <v>48.194875000000003</v>
      </c>
      <c r="EL189">
        <v>47.311999999999998</v>
      </c>
      <c r="EM189">
        <v>46.492125000000001</v>
      </c>
      <c r="EN189">
        <v>1149.6512499999999</v>
      </c>
      <c r="EO189">
        <v>50.391249999999999</v>
      </c>
      <c r="EP189">
        <v>0</v>
      </c>
      <c r="EQ189">
        <v>594208.29999995232</v>
      </c>
      <c r="ER189">
        <v>0</v>
      </c>
      <c r="ES189">
        <v>2.6396846153846152</v>
      </c>
      <c r="ET189">
        <v>-0.65333333229397195</v>
      </c>
      <c r="EU189">
        <v>-18.5230769916611</v>
      </c>
      <c r="EV189">
        <v>11443.938461538461</v>
      </c>
      <c r="EW189">
        <v>15</v>
      </c>
      <c r="EX189">
        <v>1658144494.0999999</v>
      </c>
      <c r="EY189" t="s">
        <v>415</v>
      </c>
      <c r="EZ189">
        <v>1658144494.0999999</v>
      </c>
      <c r="FA189">
        <v>1658144488.0999999</v>
      </c>
      <c r="FB189">
        <v>9</v>
      </c>
      <c r="FC189">
        <v>-0.39</v>
      </c>
      <c r="FD189">
        <v>0.129</v>
      </c>
      <c r="FE189">
        <v>-1.6950000000000001</v>
      </c>
      <c r="FF189">
        <v>0.501</v>
      </c>
      <c r="FG189">
        <v>420</v>
      </c>
      <c r="FH189">
        <v>31</v>
      </c>
      <c r="FI189">
        <v>0.32</v>
      </c>
      <c r="FJ189">
        <v>0.13</v>
      </c>
      <c r="FK189">
        <v>-20.891975609756098</v>
      </c>
      <c r="FL189">
        <v>-0.89102090592339001</v>
      </c>
      <c r="FM189">
        <v>0.1033884948557172</v>
      </c>
      <c r="FN189">
        <v>0</v>
      </c>
      <c r="FO189">
        <v>2.626652941176471</v>
      </c>
      <c r="FP189">
        <v>-8.5057299541870773E-2</v>
      </c>
      <c r="FQ189">
        <v>0.26846107860664559</v>
      </c>
      <c r="FR189">
        <v>1</v>
      </c>
      <c r="FS189">
        <v>1.713754390243903</v>
      </c>
      <c r="FT189">
        <v>5.4065853658534481E-2</v>
      </c>
      <c r="FU189">
        <v>5.4737239514328993E-3</v>
      </c>
      <c r="FV189">
        <v>1</v>
      </c>
      <c r="FW189">
        <v>2</v>
      </c>
      <c r="FX189">
        <v>3</v>
      </c>
      <c r="FY189" t="s">
        <v>428</v>
      </c>
      <c r="FZ189">
        <v>3.3718699999999999</v>
      </c>
      <c r="GA189">
        <v>2.8936899999999999</v>
      </c>
      <c r="GB189">
        <v>0.197488</v>
      </c>
      <c r="GC189">
        <v>0.2021</v>
      </c>
      <c r="GD189">
        <v>0.13827999999999999</v>
      </c>
      <c r="GE189">
        <v>0.136239</v>
      </c>
      <c r="GF189">
        <v>27848</v>
      </c>
      <c r="GG189">
        <v>24072.3</v>
      </c>
      <c r="GH189">
        <v>31010.5</v>
      </c>
      <c r="GI189">
        <v>28110.6</v>
      </c>
      <c r="GJ189">
        <v>35193</v>
      </c>
      <c r="GK189">
        <v>34257.800000000003</v>
      </c>
      <c r="GL189">
        <v>40414.300000000003</v>
      </c>
      <c r="GM189">
        <v>39178.1</v>
      </c>
      <c r="GN189">
        <v>2.2107700000000001</v>
      </c>
      <c r="GO189">
        <v>1.6629499999999999</v>
      </c>
      <c r="GP189">
        <v>0</v>
      </c>
      <c r="GQ189">
        <v>9.5568600000000004E-2</v>
      </c>
      <c r="GR189">
        <v>999.9</v>
      </c>
      <c r="GS189">
        <v>30.948499999999999</v>
      </c>
      <c r="GT189">
        <v>66.5</v>
      </c>
      <c r="GU189">
        <v>34.6</v>
      </c>
      <c r="GV189">
        <v>36.293500000000002</v>
      </c>
      <c r="GW189">
        <v>51.05</v>
      </c>
      <c r="GX189">
        <v>45.092100000000002</v>
      </c>
      <c r="GY189">
        <v>1</v>
      </c>
      <c r="GZ189">
        <v>0.42507099999999998</v>
      </c>
      <c r="HA189">
        <v>0.77643799999999996</v>
      </c>
      <c r="HB189">
        <v>20.212599999999998</v>
      </c>
      <c r="HC189">
        <v>5.2157900000000001</v>
      </c>
      <c r="HD189">
        <v>11.9709</v>
      </c>
      <c r="HE189">
        <v>4.9912000000000001</v>
      </c>
      <c r="HF189">
        <v>3.2926500000000001</v>
      </c>
      <c r="HG189">
        <v>7863.4</v>
      </c>
      <c r="HH189">
        <v>9999</v>
      </c>
      <c r="HI189">
        <v>9999</v>
      </c>
      <c r="HJ189">
        <v>922</v>
      </c>
      <c r="HK189">
        <v>4.9712500000000004</v>
      </c>
      <c r="HL189">
        <v>1.87385</v>
      </c>
      <c r="HM189">
        <v>1.87012</v>
      </c>
      <c r="HN189">
        <v>1.8696600000000001</v>
      </c>
      <c r="HO189">
        <v>1.87439</v>
      </c>
      <c r="HP189">
        <v>1.87103</v>
      </c>
      <c r="HQ189">
        <v>1.8666</v>
      </c>
      <c r="HR189">
        <v>1.8776900000000001</v>
      </c>
      <c r="HS189">
        <v>0</v>
      </c>
      <c r="HT189">
        <v>0</v>
      </c>
      <c r="HU189">
        <v>0</v>
      </c>
      <c r="HV189">
        <v>0</v>
      </c>
      <c r="HW189" t="s">
        <v>417</v>
      </c>
      <c r="HX189" t="s">
        <v>418</v>
      </c>
      <c r="HY189" t="s">
        <v>419</v>
      </c>
      <c r="HZ189" t="s">
        <v>419</v>
      </c>
      <c r="IA189" t="s">
        <v>419</v>
      </c>
      <c r="IB189" t="s">
        <v>419</v>
      </c>
      <c r="IC189">
        <v>0</v>
      </c>
      <c r="ID189">
        <v>100</v>
      </c>
      <c r="IE189">
        <v>100</v>
      </c>
      <c r="IF189">
        <v>-3.01</v>
      </c>
      <c r="IG189">
        <v>0.50839999999999996</v>
      </c>
      <c r="IH189">
        <v>-1.5492032321761531</v>
      </c>
      <c r="II189">
        <v>1.7196870422270779E-5</v>
      </c>
      <c r="IJ189">
        <v>-2.1741833173098589E-6</v>
      </c>
      <c r="IK189">
        <v>9.0595066644434051E-10</v>
      </c>
      <c r="IL189">
        <v>-9.5844304854189682E-2</v>
      </c>
      <c r="IM189">
        <v>-1.2435942757381079E-3</v>
      </c>
      <c r="IN189">
        <v>8.3241555849602686E-4</v>
      </c>
      <c r="IO189">
        <v>-6.8006265696850886E-6</v>
      </c>
      <c r="IP189">
        <v>17</v>
      </c>
      <c r="IQ189">
        <v>2050</v>
      </c>
      <c r="IR189">
        <v>3</v>
      </c>
      <c r="IS189">
        <v>34</v>
      </c>
      <c r="IT189">
        <v>120.1</v>
      </c>
      <c r="IU189">
        <v>120.2</v>
      </c>
      <c r="IV189">
        <v>2.4255399999999998</v>
      </c>
      <c r="IW189">
        <v>2.52441</v>
      </c>
      <c r="IX189">
        <v>1.49902</v>
      </c>
      <c r="IY189">
        <v>2.3034699999999999</v>
      </c>
      <c r="IZ189">
        <v>1.69678</v>
      </c>
      <c r="JA189">
        <v>2.2814899999999998</v>
      </c>
      <c r="JB189">
        <v>38.969299999999997</v>
      </c>
      <c r="JC189">
        <v>14.928800000000001</v>
      </c>
      <c r="JD189">
        <v>18</v>
      </c>
      <c r="JE189">
        <v>591.45399999999995</v>
      </c>
      <c r="JF189">
        <v>319.90600000000001</v>
      </c>
      <c r="JG189">
        <v>30.0014</v>
      </c>
      <c r="JH189">
        <v>32.956800000000001</v>
      </c>
      <c r="JI189">
        <v>30.001000000000001</v>
      </c>
      <c r="JJ189">
        <v>32.729300000000002</v>
      </c>
      <c r="JK189">
        <v>32.7134</v>
      </c>
      <c r="JL189">
        <v>48.641100000000002</v>
      </c>
      <c r="JM189">
        <v>21.733899999999998</v>
      </c>
      <c r="JN189">
        <v>100</v>
      </c>
      <c r="JO189">
        <v>30</v>
      </c>
      <c r="JP189">
        <v>1163.8599999999999</v>
      </c>
      <c r="JQ189">
        <v>31.308399999999999</v>
      </c>
      <c r="JR189">
        <v>98.8125</v>
      </c>
      <c r="JS189">
        <v>98.672799999999995</v>
      </c>
    </row>
    <row r="190" spans="1:279" x14ac:dyDescent="0.2">
      <c r="A190">
        <v>175</v>
      </c>
      <c r="B190">
        <v>1658151705.5</v>
      </c>
      <c r="C190">
        <v>694.5</v>
      </c>
      <c r="D190" t="s">
        <v>768</v>
      </c>
      <c r="E190" t="s">
        <v>769</v>
      </c>
      <c r="F190">
        <v>4</v>
      </c>
      <c r="G190">
        <v>1658151703.5</v>
      </c>
      <c r="H190">
        <f t="shared" si="100"/>
        <v>1.9356455202797439E-3</v>
      </c>
      <c r="I190">
        <f t="shared" si="101"/>
        <v>1.935645520279744</v>
      </c>
      <c r="J190">
        <f t="shared" si="102"/>
        <v>11.011630563861111</v>
      </c>
      <c r="K190">
        <f t="shared" si="103"/>
        <v>1134.775714285714</v>
      </c>
      <c r="L190">
        <f t="shared" si="104"/>
        <v>961.39195711085313</v>
      </c>
      <c r="M190">
        <f t="shared" si="105"/>
        <v>97.412102133998033</v>
      </c>
      <c r="N190">
        <f t="shared" si="106"/>
        <v>114.98004217902422</v>
      </c>
      <c r="O190">
        <f t="shared" si="107"/>
        <v>0.12287037269853254</v>
      </c>
      <c r="P190">
        <f t="shared" si="108"/>
        <v>2.7722532453610622</v>
      </c>
      <c r="Q190">
        <f t="shared" si="109"/>
        <v>0.11992320254445399</v>
      </c>
      <c r="R190">
        <f t="shared" si="110"/>
        <v>7.5210905322328866E-2</v>
      </c>
      <c r="S190">
        <f t="shared" si="111"/>
        <v>194.44139442857141</v>
      </c>
      <c r="T190">
        <f t="shared" si="112"/>
        <v>33.268032927088441</v>
      </c>
      <c r="U190">
        <f t="shared" si="113"/>
        <v>32.492857142857147</v>
      </c>
      <c r="V190">
        <f t="shared" si="114"/>
        <v>4.9099174219218984</v>
      </c>
      <c r="W190">
        <f t="shared" si="115"/>
        <v>67.661553711143782</v>
      </c>
      <c r="X190">
        <f t="shared" si="116"/>
        <v>3.3410641709809101</v>
      </c>
      <c r="Y190">
        <f t="shared" si="117"/>
        <v>4.9379063703508193</v>
      </c>
      <c r="Z190">
        <f t="shared" si="118"/>
        <v>1.5688532509409883</v>
      </c>
      <c r="AA190">
        <f t="shared" si="119"/>
        <v>-85.361967444336713</v>
      </c>
      <c r="AB190">
        <f t="shared" si="120"/>
        <v>15.069608090445382</v>
      </c>
      <c r="AC190">
        <f t="shared" si="121"/>
        <v>1.2393627810282897</v>
      </c>
      <c r="AD190">
        <f t="shared" si="122"/>
        <v>125.38839785570838</v>
      </c>
      <c r="AE190">
        <f t="shared" si="123"/>
        <v>20.66656775664363</v>
      </c>
      <c r="AF190">
        <f t="shared" si="124"/>
        <v>1.9332857379862622</v>
      </c>
      <c r="AG190">
        <f t="shared" si="125"/>
        <v>11.011630563861111</v>
      </c>
      <c r="AH190">
        <v>1193.122464745971</v>
      </c>
      <c r="AI190">
        <v>1176.027454545454</v>
      </c>
      <c r="AJ190">
        <v>1.700726764473762</v>
      </c>
      <c r="AK190">
        <v>63.439053204931277</v>
      </c>
      <c r="AL190">
        <f t="shared" si="126"/>
        <v>1.935645520279744</v>
      </c>
      <c r="AM190">
        <v>31.24905306951926</v>
      </c>
      <c r="AN190">
        <v>32.976047878787867</v>
      </c>
      <c r="AO190">
        <v>1.7295061732221121E-5</v>
      </c>
      <c r="AP190">
        <v>87.696171181003294</v>
      </c>
      <c r="AQ190">
        <v>95</v>
      </c>
      <c r="AR190">
        <v>15</v>
      </c>
      <c r="AS190">
        <f t="shared" si="127"/>
        <v>1</v>
      </c>
      <c r="AT190">
        <f t="shared" si="128"/>
        <v>0</v>
      </c>
      <c r="AU190">
        <f t="shared" si="129"/>
        <v>47527.673379311884</v>
      </c>
      <c r="AV190" t="s">
        <v>412</v>
      </c>
      <c r="AW190" t="s">
        <v>412</v>
      </c>
      <c r="AX190">
        <v>0</v>
      </c>
      <c r="AY190">
        <v>0</v>
      </c>
      <c r="AZ190" t="e">
        <f t="shared" si="130"/>
        <v>#DIV/0!</v>
      </c>
      <c r="BA190">
        <v>0</v>
      </c>
      <c r="BB190" t="s">
        <v>412</v>
      </c>
      <c r="BC190" t="s">
        <v>412</v>
      </c>
      <c r="BD190">
        <v>0</v>
      </c>
      <c r="BE190">
        <v>0</v>
      </c>
      <c r="BF190" t="e">
        <f t="shared" si="131"/>
        <v>#DIV/0!</v>
      </c>
      <c r="BG190">
        <v>0.5</v>
      </c>
      <c r="BH190">
        <f t="shared" si="132"/>
        <v>1009.5309857142855</v>
      </c>
      <c r="BI190">
        <f t="shared" si="133"/>
        <v>11.011630563861111</v>
      </c>
      <c r="BJ190" t="e">
        <f t="shared" si="134"/>
        <v>#DIV/0!</v>
      </c>
      <c r="BK190">
        <f t="shared" si="135"/>
        <v>1.0907669719587577E-2</v>
      </c>
      <c r="BL190" t="e">
        <f t="shared" si="136"/>
        <v>#DIV/0!</v>
      </c>
      <c r="BM190" t="e">
        <f t="shared" si="137"/>
        <v>#DIV/0!</v>
      </c>
      <c r="BN190" t="s">
        <v>412</v>
      </c>
      <c r="BO190">
        <v>0</v>
      </c>
      <c r="BP190" t="e">
        <f t="shared" si="138"/>
        <v>#DIV/0!</v>
      </c>
      <c r="BQ190" t="e">
        <f t="shared" si="139"/>
        <v>#DIV/0!</v>
      </c>
      <c r="BR190" t="e">
        <f t="shared" si="140"/>
        <v>#DIV/0!</v>
      </c>
      <c r="BS190" t="e">
        <f t="shared" si="141"/>
        <v>#DIV/0!</v>
      </c>
      <c r="BT190" t="e">
        <f t="shared" si="142"/>
        <v>#DIV/0!</v>
      </c>
      <c r="BU190" t="e">
        <f t="shared" si="143"/>
        <v>#DIV/0!</v>
      </c>
      <c r="BV190" t="e">
        <f t="shared" si="144"/>
        <v>#DIV/0!</v>
      </c>
      <c r="BW190" t="e">
        <f t="shared" si="145"/>
        <v>#DIV/0!</v>
      </c>
      <c r="BX190" t="s">
        <v>412</v>
      </c>
      <c r="BY190" t="s">
        <v>412</v>
      </c>
      <c r="BZ190" t="s">
        <v>412</v>
      </c>
      <c r="CA190" t="s">
        <v>412</v>
      </c>
      <c r="CB190" t="s">
        <v>412</v>
      </c>
      <c r="CC190" t="s">
        <v>412</v>
      </c>
      <c r="CD190" t="s">
        <v>412</v>
      </c>
      <c r="CE190" t="s">
        <v>412</v>
      </c>
      <c r="CF190">
        <v>253</v>
      </c>
      <c r="CG190">
        <v>1000</v>
      </c>
      <c r="CH190" t="s">
        <v>413</v>
      </c>
      <c r="CI190">
        <v>1110.1500000000001</v>
      </c>
      <c r="CJ190">
        <v>1175.8634999999999</v>
      </c>
      <c r="CK190">
        <v>1152.67</v>
      </c>
      <c r="CL190">
        <v>1.3005735999999999E-4</v>
      </c>
      <c r="CM190">
        <v>6.5004835999999994E-4</v>
      </c>
      <c r="CN190">
        <v>4.7597999359999997E-2</v>
      </c>
      <c r="CO190">
        <v>5.5000000000000003E-4</v>
      </c>
      <c r="CP190">
        <f t="shared" si="146"/>
        <v>1200.022857142857</v>
      </c>
      <c r="CQ190">
        <f t="shared" si="147"/>
        <v>1009.5309857142855</v>
      </c>
      <c r="CR190">
        <f t="shared" si="148"/>
        <v>0.84125979743242985</v>
      </c>
      <c r="CS190">
        <f t="shared" si="149"/>
        <v>0.16203140904458962</v>
      </c>
      <c r="CT190">
        <v>6</v>
      </c>
      <c r="CU190">
        <v>0.5</v>
      </c>
      <c r="CV190" t="s">
        <v>414</v>
      </c>
      <c r="CW190">
        <v>2</v>
      </c>
      <c r="CX190" t="b">
        <v>1</v>
      </c>
      <c r="CY190">
        <v>1658151703.5</v>
      </c>
      <c r="CZ190">
        <v>1134.775714285714</v>
      </c>
      <c r="DA190">
        <v>1155.8685714285721</v>
      </c>
      <c r="DB190">
        <v>32.974057142857141</v>
      </c>
      <c r="DC190">
        <v>31.24907142857143</v>
      </c>
      <c r="DD190">
        <v>1137.785714285714</v>
      </c>
      <c r="DE190">
        <v>32.465628571428567</v>
      </c>
      <c r="DF190">
        <v>650.27928571428572</v>
      </c>
      <c r="DG190">
        <v>101.22414285714289</v>
      </c>
      <c r="DH190">
        <v>9.9881557142857139E-2</v>
      </c>
      <c r="DI190">
        <v>32.593685714285712</v>
      </c>
      <c r="DJ190">
        <v>999.89999999999986</v>
      </c>
      <c r="DK190">
        <v>32.492857142857147</v>
      </c>
      <c r="DL190">
        <v>0</v>
      </c>
      <c r="DM190">
        <v>0</v>
      </c>
      <c r="DN190">
        <v>9018.7514285714278</v>
      </c>
      <c r="DO190">
        <v>0</v>
      </c>
      <c r="DP190">
        <v>0.24682799999999999</v>
      </c>
      <c r="DQ190">
        <v>-21.09215714285714</v>
      </c>
      <c r="DR190">
        <v>1173.471428571429</v>
      </c>
      <c r="DS190">
        <v>1193.1542857142861</v>
      </c>
      <c r="DT190">
        <v>1.72498</v>
      </c>
      <c r="DU190">
        <v>1155.8685714285721</v>
      </c>
      <c r="DV190">
        <v>31.24907142857143</v>
      </c>
      <c r="DW190">
        <v>3.3377685714285712</v>
      </c>
      <c r="DX190">
        <v>3.16316</v>
      </c>
      <c r="DY190">
        <v>25.81634285714285</v>
      </c>
      <c r="DZ190">
        <v>24.912671428571429</v>
      </c>
      <c r="EA190">
        <v>1200.022857142857</v>
      </c>
      <c r="EB190">
        <v>0.95800457142857132</v>
      </c>
      <c r="EC190">
        <v>4.1995171428571419E-2</v>
      </c>
      <c r="ED190">
        <v>0</v>
      </c>
      <c r="EE190">
        <v>2.7111000000000001</v>
      </c>
      <c r="EF190">
        <v>0</v>
      </c>
      <c r="EG190">
        <v>11440.914285714291</v>
      </c>
      <c r="EH190">
        <v>9555.1871428571449</v>
      </c>
      <c r="EI190">
        <v>46.811999999999998</v>
      </c>
      <c r="EJ190">
        <v>49.026571428571437</v>
      </c>
      <c r="EK190">
        <v>48.204999999999998</v>
      </c>
      <c r="EL190">
        <v>47.311999999999998</v>
      </c>
      <c r="EM190">
        <v>46.473000000000013</v>
      </c>
      <c r="EN190">
        <v>1149.6300000000001</v>
      </c>
      <c r="EO190">
        <v>50.392857142857153</v>
      </c>
      <c r="EP190">
        <v>0</v>
      </c>
      <c r="EQ190">
        <v>594212.5</v>
      </c>
      <c r="ER190">
        <v>0</v>
      </c>
      <c r="ES190">
        <v>2.5949559999999998</v>
      </c>
      <c r="ET190">
        <v>-0.28616921681247159</v>
      </c>
      <c r="EU190">
        <v>-18.923077029202101</v>
      </c>
      <c r="EV190">
        <v>11442.428</v>
      </c>
      <c r="EW190">
        <v>15</v>
      </c>
      <c r="EX190">
        <v>1658144494.0999999</v>
      </c>
      <c r="EY190" t="s">
        <v>415</v>
      </c>
      <c r="EZ190">
        <v>1658144494.0999999</v>
      </c>
      <c r="FA190">
        <v>1658144488.0999999</v>
      </c>
      <c r="FB190">
        <v>9</v>
      </c>
      <c r="FC190">
        <v>-0.39</v>
      </c>
      <c r="FD190">
        <v>0.129</v>
      </c>
      <c r="FE190">
        <v>-1.6950000000000001</v>
      </c>
      <c r="FF190">
        <v>0.501</v>
      </c>
      <c r="FG190">
        <v>420</v>
      </c>
      <c r="FH190">
        <v>31</v>
      </c>
      <c r="FI190">
        <v>0.32</v>
      </c>
      <c r="FJ190">
        <v>0.13</v>
      </c>
      <c r="FK190">
        <v>-20.92991219512195</v>
      </c>
      <c r="FL190">
        <v>-0.99874285714287514</v>
      </c>
      <c r="FM190">
        <v>0.11032398451196419</v>
      </c>
      <c r="FN190">
        <v>0</v>
      </c>
      <c r="FO190">
        <v>2.6332970588235289</v>
      </c>
      <c r="FP190">
        <v>8.1321621670216407E-2</v>
      </c>
      <c r="FQ190">
        <v>0.25498855739643328</v>
      </c>
      <c r="FR190">
        <v>1</v>
      </c>
      <c r="FS190">
        <v>1.7162407317073169</v>
      </c>
      <c r="FT190">
        <v>5.7405574912889251E-2</v>
      </c>
      <c r="FU190">
        <v>5.763029940816791E-3</v>
      </c>
      <c r="FV190">
        <v>1</v>
      </c>
      <c r="FW190">
        <v>2</v>
      </c>
      <c r="FX190">
        <v>3</v>
      </c>
      <c r="FY190" t="s">
        <v>428</v>
      </c>
      <c r="FZ190">
        <v>3.3720400000000001</v>
      </c>
      <c r="GA190">
        <v>2.89385</v>
      </c>
      <c r="GB190">
        <v>0.198215</v>
      </c>
      <c r="GC190">
        <v>0.202846</v>
      </c>
      <c r="GD190">
        <v>0.138292</v>
      </c>
      <c r="GE190">
        <v>0.136238</v>
      </c>
      <c r="GF190">
        <v>27822.1</v>
      </c>
      <c r="GG190">
        <v>24049.3</v>
      </c>
      <c r="GH190">
        <v>31009.9</v>
      </c>
      <c r="GI190">
        <v>28110.2</v>
      </c>
      <c r="GJ190">
        <v>35192</v>
      </c>
      <c r="GK190">
        <v>34257.300000000003</v>
      </c>
      <c r="GL190">
        <v>40413.699999999997</v>
      </c>
      <c r="GM190">
        <v>39177.5</v>
      </c>
      <c r="GN190">
        <v>2.2104200000000001</v>
      </c>
      <c r="GO190">
        <v>1.6629700000000001</v>
      </c>
      <c r="GP190">
        <v>0</v>
      </c>
      <c r="GQ190">
        <v>9.5017299999999999E-2</v>
      </c>
      <c r="GR190">
        <v>999.9</v>
      </c>
      <c r="GS190">
        <v>30.950500000000002</v>
      </c>
      <c r="GT190">
        <v>66.5</v>
      </c>
      <c r="GU190">
        <v>34.6</v>
      </c>
      <c r="GV190">
        <v>36.2911</v>
      </c>
      <c r="GW190">
        <v>50.84</v>
      </c>
      <c r="GX190">
        <v>44.483199999999997</v>
      </c>
      <c r="GY190">
        <v>1</v>
      </c>
      <c r="GZ190">
        <v>0.42583799999999999</v>
      </c>
      <c r="HA190">
        <v>0.78105899999999995</v>
      </c>
      <c r="HB190">
        <v>20.212900000000001</v>
      </c>
      <c r="HC190">
        <v>5.2148899999999996</v>
      </c>
      <c r="HD190">
        <v>11.9701</v>
      </c>
      <c r="HE190">
        <v>4.9907500000000002</v>
      </c>
      <c r="HF190">
        <v>3.2925800000000001</v>
      </c>
      <c r="HG190">
        <v>7863.4</v>
      </c>
      <c r="HH190">
        <v>9999</v>
      </c>
      <c r="HI190">
        <v>9999</v>
      </c>
      <c r="HJ190">
        <v>922</v>
      </c>
      <c r="HK190">
        <v>4.9712399999999999</v>
      </c>
      <c r="HL190">
        <v>1.8738300000000001</v>
      </c>
      <c r="HM190">
        <v>1.87012</v>
      </c>
      <c r="HN190">
        <v>1.8696600000000001</v>
      </c>
      <c r="HO190">
        <v>1.87439</v>
      </c>
      <c r="HP190">
        <v>1.87103</v>
      </c>
      <c r="HQ190">
        <v>1.8665799999999999</v>
      </c>
      <c r="HR190">
        <v>1.87767</v>
      </c>
      <c r="HS190">
        <v>0</v>
      </c>
      <c r="HT190">
        <v>0</v>
      </c>
      <c r="HU190">
        <v>0</v>
      </c>
      <c r="HV190">
        <v>0</v>
      </c>
      <c r="HW190" t="s">
        <v>417</v>
      </c>
      <c r="HX190" t="s">
        <v>418</v>
      </c>
      <c r="HY190" t="s">
        <v>419</v>
      </c>
      <c r="HZ190" t="s">
        <v>419</v>
      </c>
      <c r="IA190" t="s">
        <v>419</v>
      </c>
      <c r="IB190" t="s">
        <v>419</v>
      </c>
      <c r="IC190">
        <v>0</v>
      </c>
      <c r="ID190">
        <v>100</v>
      </c>
      <c r="IE190">
        <v>100</v>
      </c>
      <c r="IF190">
        <v>-3.01</v>
      </c>
      <c r="IG190">
        <v>0.50849999999999995</v>
      </c>
      <c r="IH190">
        <v>-1.5492032321761531</v>
      </c>
      <c r="II190">
        <v>1.7196870422270779E-5</v>
      </c>
      <c r="IJ190">
        <v>-2.1741833173098589E-6</v>
      </c>
      <c r="IK190">
        <v>9.0595066644434051E-10</v>
      </c>
      <c r="IL190">
        <v>-9.5844304854189682E-2</v>
      </c>
      <c r="IM190">
        <v>-1.2435942757381079E-3</v>
      </c>
      <c r="IN190">
        <v>8.3241555849602686E-4</v>
      </c>
      <c r="IO190">
        <v>-6.8006265696850886E-6</v>
      </c>
      <c r="IP190">
        <v>17</v>
      </c>
      <c r="IQ190">
        <v>2050</v>
      </c>
      <c r="IR190">
        <v>3</v>
      </c>
      <c r="IS190">
        <v>34</v>
      </c>
      <c r="IT190">
        <v>120.2</v>
      </c>
      <c r="IU190">
        <v>120.3</v>
      </c>
      <c r="IV190">
        <v>2.4365199999999998</v>
      </c>
      <c r="IW190">
        <v>2.5109900000000001</v>
      </c>
      <c r="IX190">
        <v>1.49902</v>
      </c>
      <c r="IY190">
        <v>2.3034699999999999</v>
      </c>
      <c r="IZ190">
        <v>1.69678</v>
      </c>
      <c r="JA190">
        <v>2.3803700000000001</v>
      </c>
      <c r="JB190">
        <v>38.969299999999997</v>
      </c>
      <c r="JC190">
        <v>14.9201</v>
      </c>
      <c r="JD190">
        <v>18</v>
      </c>
      <c r="JE190">
        <v>591.274</v>
      </c>
      <c r="JF190">
        <v>319.95100000000002</v>
      </c>
      <c r="JG190">
        <v>30.0014</v>
      </c>
      <c r="JH190">
        <v>32.964799999999997</v>
      </c>
      <c r="JI190">
        <v>30.000900000000001</v>
      </c>
      <c r="JJ190">
        <v>32.736499999999999</v>
      </c>
      <c r="JK190">
        <v>32.719200000000001</v>
      </c>
      <c r="JL190">
        <v>48.875799999999998</v>
      </c>
      <c r="JM190">
        <v>21.733899999999998</v>
      </c>
      <c r="JN190">
        <v>100</v>
      </c>
      <c r="JO190">
        <v>30</v>
      </c>
      <c r="JP190">
        <v>1170.54</v>
      </c>
      <c r="JQ190">
        <v>31.308399999999999</v>
      </c>
      <c r="JR190">
        <v>98.810699999999997</v>
      </c>
      <c r="JS190">
        <v>98.671199999999999</v>
      </c>
    </row>
    <row r="191" spans="1:279" x14ac:dyDescent="0.2">
      <c r="A191">
        <v>176</v>
      </c>
      <c r="B191">
        <v>1658151709.5</v>
      </c>
      <c r="C191">
        <v>698.5</v>
      </c>
      <c r="D191" t="s">
        <v>770</v>
      </c>
      <c r="E191" t="s">
        <v>771</v>
      </c>
      <c r="F191">
        <v>4</v>
      </c>
      <c r="G191">
        <v>1658151707.1875</v>
      </c>
      <c r="H191">
        <f t="shared" si="100"/>
        <v>1.9386305883713911E-3</v>
      </c>
      <c r="I191">
        <f t="shared" si="101"/>
        <v>1.938630588371391</v>
      </c>
      <c r="J191">
        <f t="shared" si="102"/>
        <v>10.953812840808883</v>
      </c>
      <c r="K191">
        <f t="shared" si="103"/>
        <v>1140.845</v>
      </c>
      <c r="L191">
        <f t="shared" si="104"/>
        <v>968.23893257345526</v>
      </c>
      <c r="M191">
        <f t="shared" si="105"/>
        <v>98.107503319934835</v>
      </c>
      <c r="N191">
        <f t="shared" si="106"/>
        <v>115.59693672671014</v>
      </c>
      <c r="O191">
        <f t="shared" si="107"/>
        <v>0.12302815880063327</v>
      </c>
      <c r="P191">
        <f t="shared" si="108"/>
        <v>2.7721933611266216</v>
      </c>
      <c r="Q191">
        <f t="shared" si="109"/>
        <v>0.12007345033195409</v>
      </c>
      <c r="R191">
        <f t="shared" si="110"/>
        <v>7.5305464907282238E-2</v>
      </c>
      <c r="S191">
        <f t="shared" si="111"/>
        <v>194.44403737499999</v>
      </c>
      <c r="T191">
        <f t="shared" si="112"/>
        <v>33.272173188981483</v>
      </c>
      <c r="U191">
        <f t="shared" si="113"/>
        <v>32.495737499999997</v>
      </c>
      <c r="V191">
        <f t="shared" si="114"/>
        <v>4.9107150587379289</v>
      </c>
      <c r="W191">
        <f t="shared" si="115"/>
        <v>67.649372787279432</v>
      </c>
      <c r="X191">
        <f t="shared" si="116"/>
        <v>3.3413902793798633</v>
      </c>
      <c r="Y191">
        <f t="shared" si="117"/>
        <v>4.9392775449474202</v>
      </c>
      <c r="Z191">
        <f t="shared" si="118"/>
        <v>1.5693247793580656</v>
      </c>
      <c r="AA191">
        <f t="shared" si="119"/>
        <v>-85.493608947178345</v>
      </c>
      <c r="AB191">
        <f t="shared" si="120"/>
        <v>15.375130502901056</v>
      </c>
      <c r="AC191">
        <f t="shared" si="121"/>
        <v>1.2645655019535422</v>
      </c>
      <c r="AD191">
        <f t="shared" si="122"/>
        <v>125.59012443267625</v>
      </c>
      <c r="AE191">
        <f t="shared" si="123"/>
        <v>20.795607601047863</v>
      </c>
      <c r="AF191">
        <f t="shared" si="124"/>
        <v>1.9363652375852418</v>
      </c>
      <c r="AG191">
        <f t="shared" si="125"/>
        <v>10.953812840808883</v>
      </c>
      <c r="AH191">
        <v>1200.06957224384</v>
      </c>
      <c r="AI191">
        <v>1182.8944242424241</v>
      </c>
      <c r="AJ191">
        <v>1.7354741193017571</v>
      </c>
      <c r="AK191">
        <v>63.439053204931277</v>
      </c>
      <c r="AL191">
        <f t="shared" si="126"/>
        <v>1.938630588371391</v>
      </c>
      <c r="AM191">
        <v>31.248621001042309</v>
      </c>
      <c r="AN191">
        <v>32.97846484848484</v>
      </c>
      <c r="AO191">
        <v>-1.408984322581829E-5</v>
      </c>
      <c r="AP191">
        <v>87.696171181003294</v>
      </c>
      <c r="AQ191">
        <v>95</v>
      </c>
      <c r="AR191">
        <v>15</v>
      </c>
      <c r="AS191">
        <f t="shared" si="127"/>
        <v>1</v>
      </c>
      <c r="AT191">
        <f t="shared" si="128"/>
        <v>0</v>
      </c>
      <c r="AU191">
        <f t="shared" si="129"/>
        <v>47525.2685174691</v>
      </c>
      <c r="AV191" t="s">
        <v>412</v>
      </c>
      <c r="AW191" t="s">
        <v>412</v>
      </c>
      <c r="AX191">
        <v>0</v>
      </c>
      <c r="AY191">
        <v>0</v>
      </c>
      <c r="AZ191" t="e">
        <f t="shared" si="130"/>
        <v>#DIV/0!</v>
      </c>
      <c r="BA191">
        <v>0</v>
      </c>
      <c r="BB191" t="s">
        <v>412</v>
      </c>
      <c r="BC191" t="s">
        <v>412</v>
      </c>
      <c r="BD191">
        <v>0</v>
      </c>
      <c r="BE191">
        <v>0</v>
      </c>
      <c r="BF191" t="e">
        <f t="shared" si="131"/>
        <v>#DIV/0!</v>
      </c>
      <c r="BG191">
        <v>0.5</v>
      </c>
      <c r="BH191">
        <f t="shared" si="132"/>
        <v>1009.5453375000001</v>
      </c>
      <c r="BI191">
        <f t="shared" si="133"/>
        <v>10.953812840808883</v>
      </c>
      <c r="BJ191" t="e">
        <f t="shared" si="134"/>
        <v>#DIV/0!</v>
      </c>
      <c r="BK191">
        <f t="shared" si="135"/>
        <v>1.0850243603654781E-2</v>
      </c>
      <c r="BL191" t="e">
        <f t="shared" si="136"/>
        <v>#DIV/0!</v>
      </c>
      <c r="BM191" t="e">
        <f t="shared" si="137"/>
        <v>#DIV/0!</v>
      </c>
      <c r="BN191" t="s">
        <v>412</v>
      </c>
      <c r="BO191">
        <v>0</v>
      </c>
      <c r="BP191" t="e">
        <f t="shared" si="138"/>
        <v>#DIV/0!</v>
      </c>
      <c r="BQ191" t="e">
        <f t="shared" si="139"/>
        <v>#DIV/0!</v>
      </c>
      <c r="BR191" t="e">
        <f t="shared" si="140"/>
        <v>#DIV/0!</v>
      </c>
      <c r="BS191" t="e">
        <f t="shared" si="141"/>
        <v>#DIV/0!</v>
      </c>
      <c r="BT191" t="e">
        <f t="shared" si="142"/>
        <v>#DIV/0!</v>
      </c>
      <c r="BU191" t="e">
        <f t="shared" si="143"/>
        <v>#DIV/0!</v>
      </c>
      <c r="BV191" t="e">
        <f t="shared" si="144"/>
        <v>#DIV/0!</v>
      </c>
      <c r="BW191" t="e">
        <f t="shared" si="145"/>
        <v>#DIV/0!</v>
      </c>
      <c r="BX191" t="s">
        <v>412</v>
      </c>
      <c r="BY191" t="s">
        <v>412</v>
      </c>
      <c r="BZ191" t="s">
        <v>412</v>
      </c>
      <c r="CA191" t="s">
        <v>412</v>
      </c>
      <c r="CB191" t="s">
        <v>412</v>
      </c>
      <c r="CC191" t="s">
        <v>412</v>
      </c>
      <c r="CD191" t="s">
        <v>412</v>
      </c>
      <c r="CE191" t="s">
        <v>412</v>
      </c>
      <c r="CF191">
        <v>253</v>
      </c>
      <c r="CG191">
        <v>1000</v>
      </c>
      <c r="CH191" t="s">
        <v>413</v>
      </c>
      <c r="CI191">
        <v>1110.1500000000001</v>
      </c>
      <c r="CJ191">
        <v>1175.8634999999999</v>
      </c>
      <c r="CK191">
        <v>1152.67</v>
      </c>
      <c r="CL191">
        <v>1.3005735999999999E-4</v>
      </c>
      <c r="CM191">
        <v>6.5004835999999994E-4</v>
      </c>
      <c r="CN191">
        <v>4.7597999359999997E-2</v>
      </c>
      <c r="CO191">
        <v>5.5000000000000003E-4</v>
      </c>
      <c r="CP191">
        <f t="shared" si="146"/>
        <v>1200.04</v>
      </c>
      <c r="CQ191">
        <f t="shared" si="147"/>
        <v>1009.5453375000001</v>
      </c>
      <c r="CR191">
        <f t="shared" si="148"/>
        <v>0.84125973925869146</v>
      </c>
      <c r="CS191">
        <f t="shared" si="149"/>
        <v>0.16203129676927436</v>
      </c>
      <c r="CT191">
        <v>6</v>
      </c>
      <c r="CU191">
        <v>0.5</v>
      </c>
      <c r="CV191" t="s">
        <v>414</v>
      </c>
      <c r="CW191">
        <v>2</v>
      </c>
      <c r="CX191" t="b">
        <v>1</v>
      </c>
      <c r="CY191">
        <v>1658151707.1875</v>
      </c>
      <c r="CZ191">
        <v>1140.845</v>
      </c>
      <c r="DA191">
        <v>1162.07125</v>
      </c>
      <c r="DB191">
        <v>32.976725000000002</v>
      </c>
      <c r="DC191">
        <v>31.248975000000002</v>
      </c>
      <c r="DD191">
        <v>1143.8625</v>
      </c>
      <c r="DE191">
        <v>32.468175000000002</v>
      </c>
      <c r="DF191">
        <v>650.27125000000001</v>
      </c>
      <c r="DG191">
        <v>101.225875</v>
      </c>
      <c r="DH191">
        <v>9.9841225000000006E-2</v>
      </c>
      <c r="DI191">
        <v>32.598612500000002</v>
      </c>
      <c r="DJ191">
        <v>999.9</v>
      </c>
      <c r="DK191">
        <v>32.495737499999997</v>
      </c>
      <c r="DL191">
        <v>0</v>
      </c>
      <c r="DM191">
        <v>0</v>
      </c>
      <c r="DN191">
        <v>9018.2787500000013</v>
      </c>
      <c r="DO191">
        <v>0</v>
      </c>
      <c r="DP191">
        <v>0.24682799999999999</v>
      </c>
      <c r="DQ191">
        <v>-21.226312499999999</v>
      </c>
      <c r="DR191">
        <v>1179.75</v>
      </c>
      <c r="DS191">
        <v>1199.5574999999999</v>
      </c>
      <c r="DT191">
        <v>1.7277525</v>
      </c>
      <c r="DU191">
        <v>1162.07125</v>
      </c>
      <c r="DV191">
        <v>31.248975000000002</v>
      </c>
      <c r="DW191">
        <v>3.3380912500000002</v>
      </c>
      <c r="DX191">
        <v>3.1631974999999999</v>
      </c>
      <c r="DY191">
        <v>25.818000000000001</v>
      </c>
      <c r="DZ191">
        <v>24.912862499999999</v>
      </c>
      <c r="EA191">
        <v>1200.04</v>
      </c>
      <c r="EB191">
        <v>0.95800712500000007</v>
      </c>
      <c r="EC191">
        <v>4.1992687500000001E-2</v>
      </c>
      <c r="ED191">
        <v>0</v>
      </c>
      <c r="EE191">
        <v>2.5518749999999999</v>
      </c>
      <c r="EF191">
        <v>0</v>
      </c>
      <c r="EG191">
        <v>11432.9</v>
      </c>
      <c r="EH191">
        <v>9555.3412499999995</v>
      </c>
      <c r="EI191">
        <v>46.796499999999988</v>
      </c>
      <c r="EJ191">
        <v>49.061999999999998</v>
      </c>
      <c r="EK191">
        <v>48.226374999999997</v>
      </c>
      <c r="EL191">
        <v>47.359250000000003</v>
      </c>
      <c r="EM191">
        <v>46.468499999999999</v>
      </c>
      <c r="EN191">
        <v>1149.6487500000001</v>
      </c>
      <c r="EO191">
        <v>50.391249999999999</v>
      </c>
      <c r="EP191">
        <v>0</v>
      </c>
      <c r="EQ191">
        <v>594216.10000014305</v>
      </c>
      <c r="ER191">
        <v>0</v>
      </c>
      <c r="ES191">
        <v>2.5352960000000002</v>
      </c>
      <c r="ET191">
        <v>0.28236925150319281</v>
      </c>
      <c r="EU191">
        <v>-60.099999939754937</v>
      </c>
      <c r="EV191">
        <v>11439.468000000001</v>
      </c>
      <c r="EW191">
        <v>15</v>
      </c>
      <c r="EX191">
        <v>1658144494.0999999</v>
      </c>
      <c r="EY191" t="s">
        <v>415</v>
      </c>
      <c r="EZ191">
        <v>1658144494.0999999</v>
      </c>
      <c r="FA191">
        <v>1658144488.0999999</v>
      </c>
      <c r="FB191">
        <v>9</v>
      </c>
      <c r="FC191">
        <v>-0.39</v>
      </c>
      <c r="FD191">
        <v>0.129</v>
      </c>
      <c r="FE191">
        <v>-1.6950000000000001</v>
      </c>
      <c r="FF191">
        <v>0.501</v>
      </c>
      <c r="FG191">
        <v>420</v>
      </c>
      <c r="FH191">
        <v>31</v>
      </c>
      <c r="FI191">
        <v>0.32</v>
      </c>
      <c r="FJ191">
        <v>0.13</v>
      </c>
      <c r="FK191">
        <v>-21.023135</v>
      </c>
      <c r="FL191">
        <v>-1.2735962476547511</v>
      </c>
      <c r="FM191">
        <v>0.13272764322099601</v>
      </c>
      <c r="FN191">
        <v>0</v>
      </c>
      <c r="FO191">
        <v>2.6070852941176468</v>
      </c>
      <c r="FP191">
        <v>-0.72965774859617372</v>
      </c>
      <c r="FQ191">
        <v>0.26068088687845342</v>
      </c>
      <c r="FR191">
        <v>1</v>
      </c>
      <c r="FS191">
        <v>1.7206537500000001</v>
      </c>
      <c r="FT191">
        <v>5.4069230769225367E-2</v>
      </c>
      <c r="FU191">
        <v>5.2726595222430256E-3</v>
      </c>
      <c r="FV191">
        <v>1</v>
      </c>
      <c r="FW191">
        <v>2</v>
      </c>
      <c r="FX191">
        <v>3</v>
      </c>
      <c r="FY191" t="s">
        <v>428</v>
      </c>
      <c r="FZ191">
        <v>3.37201</v>
      </c>
      <c r="GA191">
        <v>2.89357</v>
      </c>
      <c r="GB191">
        <v>0.19895099999999999</v>
      </c>
      <c r="GC191">
        <v>0.20359099999999999</v>
      </c>
      <c r="GD191">
        <v>0.138298</v>
      </c>
      <c r="GE191">
        <v>0.136236</v>
      </c>
      <c r="GF191">
        <v>27795.7</v>
      </c>
      <c r="GG191">
        <v>24025.9</v>
      </c>
      <c r="GH191">
        <v>31009.1</v>
      </c>
      <c r="GI191">
        <v>28109.200000000001</v>
      </c>
      <c r="GJ191">
        <v>35190.9</v>
      </c>
      <c r="GK191">
        <v>34256.1</v>
      </c>
      <c r="GL191">
        <v>40412.6</v>
      </c>
      <c r="GM191">
        <v>39176</v>
      </c>
      <c r="GN191">
        <v>2.2101999999999999</v>
      </c>
      <c r="GO191">
        <v>1.6628000000000001</v>
      </c>
      <c r="GP191">
        <v>0</v>
      </c>
      <c r="GQ191">
        <v>9.5132700000000001E-2</v>
      </c>
      <c r="GR191">
        <v>999.9</v>
      </c>
      <c r="GS191">
        <v>30.952100000000002</v>
      </c>
      <c r="GT191">
        <v>66.5</v>
      </c>
      <c r="GU191">
        <v>34.6</v>
      </c>
      <c r="GV191">
        <v>36.291499999999999</v>
      </c>
      <c r="GW191">
        <v>50.69</v>
      </c>
      <c r="GX191">
        <v>44.154600000000002</v>
      </c>
      <c r="GY191">
        <v>1</v>
      </c>
      <c r="GZ191">
        <v>0.42665399999999998</v>
      </c>
      <c r="HA191">
        <v>0.78489900000000001</v>
      </c>
      <c r="HB191">
        <v>20.213000000000001</v>
      </c>
      <c r="HC191">
        <v>5.2145900000000003</v>
      </c>
      <c r="HD191">
        <v>11.9686</v>
      </c>
      <c r="HE191">
        <v>4.99</v>
      </c>
      <c r="HF191">
        <v>3.2924799999999999</v>
      </c>
      <c r="HG191">
        <v>7863.4</v>
      </c>
      <c r="HH191">
        <v>9999</v>
      </c>
      <c r="HI191">
        <v>9999</v>
      </c>
      <c r="HJ191">
        <v>922</v>
      </c>
      <c r="HK191">
        <v>4.9712699999999996</v>
      </c>
      <c r="HL191">
        <v>1.8738300000000001</v>
      </c>
      <c r="HM191">
        <v>1.87012</v>
      </c>
      <c r="HN191">
        <v>1.8696600000000001</v>
      </c>
      <c r="HO191">
        <v>1.87439</v>
      </c>
      <c r="HP191">
        <v>1.87103</v>
      </c>
      <c r="HQ191">
        <v>1.8665799999999999</v>
      </c>
      <c r="HR191">
        <v>1.87761</v>
      </c>
      <c r="HS191">
        <v>0</v>
      </c>
      <c r="HT191">
        <v>0</v>
      </c>
      <c r="HU191">
        <v>0</v>
      </c>
      <c r="HV191">
        <v>0</v>
      </c>
      <c r="HW191" t="s">
        <v>417</v>
      </c>
      <c r="HX191" t="s">
        <v>418</v>
      </c>
      <c r="HY191" t="s">
        <v>419</v>
      </c>
      <c r="HZ191" t="s">
        <v>419</v>
      </c>
      <c r="IA191" t="s">
        <v>419</v>
      </c>
      <c r="IB191" t="s">
        <v>419</v>
      </c>
      <c r="IC191">
        <v>0</v>
      </c>
      <c r="ID191">
        <v>100</v>
      </c>
      <c r="IE191">
        <v>100</v>
      </c>
      <c r="IF191">
        <v>-3.02</v>
      </c>
      <c r="IG191">
        <v>0.50860000000000005</v>
      </c>
      <c r="IH191">
        <v>-1.5492032321761531</v>
      </c>
      <c r="II191">
        <v>1.7196870422270779E-5</v>
      </c>
      <c r="IJ191">
        <v>-2.1741833173098589E-6</v>
      </c>
      <c r="IK191">
        <v>9.0595066644434051E-10</v>
      </c>
      <c r="IL191">
        <v>-9.5844304854189682E-2</v>
      </c>
      <c r="IM191">
        <v>-1.2435942757381079E-3</v>
      </c>
      <c r="IN191">
        <v>8.3241555849602686E-4</v>
      </c>
      <c r="IO191">
        <v>-6.8006265696850886E-6</v>
      </c>
      <c r="IP191">
        <v>17</v>
      </c>
      <c r="IQ191">
        <v>2050</v>
      </c>
      <c r="IR191">
        <v>3</v>
      </c>
      <c r="IS191">
        <v>34</v>
      </c>
      <c r="IT191">
        <v>120.3</v>
      </c>
      <c r="IU191">
        <v>120.4</v>
      </c>
      <c r="IV191">
        <v>2.4487299999999999</v>
      </c>
      <c r="IW191">
        <v>2.5146500000000001</v>
      </c>
      <c r="IX191">
        <v>1.49902</v>
      </c>
      <c r="IY191">
        <v>2.3034699999999999</v>
      </c>
      <c r="IZ191">
        <v>1.69678</v>
      </c>
      <c r="JA191">
        <v>2.36694</v>
      </c>
      <c r="JB191">
        <v>38.969299999999997</v>
      </c>
      <c r="JC191">
        <v>14.9201</v>
      </c>
      <c r="JD191">
        <v>18</v>
      </c>
      <c r="JE191">
        <v>591.17200000000003</v>
      </c>
      <c r="JF191">
        <v>319.89800000000002</v>
      </c>
      <c r="JG191">
        <v>30.001200000000001</v>
      </c>
      <c r="JH191">
        <v>32.972200000000001</v>
      </c>
      <c r="JI191">
        <v>30.001000000000001</v>
      </c>
      <c r="JJ191">
        <v>32.742400000000004</v>
      </c>
      <c r="JK191">
        <v>32.726500000000001</v>
      </c>
      <c r="JL191">
        <v>49.102699999999999</v>
      </c>
      <c r="JM191">
        <v>21.733899999999998</v>
      </c>
      <c r="JN191">
        <v>100</v>
      </c>
      <c r="JO191">
        <v>30</v>
      </c>
      <c r="JP191">
        <v>1177.22</v>
      </c>
      <c r="JQ191">
        <v>31.308399999999999</v>
      </c>
      <c r="JR191">
        <v>98.808199999999999</v>
      </c>
      <c r="JS191">
        <v>98.667599999999993</v>
      </c>
    </row>
    <row r="192" spans="1:279" x14ac:dyDescent="0.2">
      <c r="A192">
        <v>177</v>
      </c>
      <c r="B192">
        <v>1658151713.5</v>
      </c>
      <c r="C192">
        <v>702.5</v>
      </c>
      <c r="D192" t="s">
        <v>772</v>
      </c>
      <c r="E192" t="s">
        <v>773</v>
      </c>
      <c r="F192">
        <v>4</v>
      </c>
      <c r="G192">
        <v>1658151711.5</v>
      </c>
      <c r="H192">
        <f t="shared" si="100"/>
        <v>1.9461204042233553E-3</v>
      </c>
      <c r="I192">
        <f t="shared" si="101"/>
        <v>1.9461204042233553</v>
      </c>
      <c r="J192">
        <f t="shared" si="102"/>
        <v>11.051183557883517</v>
      </c>
      <c r="K192">
        <f t="shared" si="103"/>
        <v>1148.07</v>
      </c>
      <c r="L192">
        <f t="shared" si="104"/>
        <v>974.61148835948893</v>
      </c>
      <c r="M192">
        <f t="shared" si="105"/>
        <v>98.752195957123021</v>
      </c>
      <c r="N192">
        <f t="shared" si="106"/>
        <v>116.32782392431194</v>
      </c>
      <c r="O192">
        <f t="shared" si="107"/>
        <v>0.12355143075609214</v>
      </c>
      <c r="P192">
        <f t="shared" si="108"/>
        <v>2.7711562771282825</v>
      </c>
      <c r="Q192">
        <f t="shared" si="109"/>
        <v>0.12057077625310232</v>
      </c>
      <c r="R192">
        <f t="shared" si="110"/>
        <v>7.5618545967633691E-2</v>
      </c>
      <c r="S192">
        <f t="shared" si="111"/>
        <v>194.43894900000006</v>
      </c>
      <c r="T192">
        <f t="shared" si="112"/>
        <v>33.273189403082405</v>
      </c>
      <c r="U192">
        <f t="shared" si="113"/>
        <v>32.496071428571433</v>
      </c>
      <c r="V192">
        <f t="shared" si="114"/>
        <v>4.9108075384966945</v>
      </c>
      <c r="W192">
        <f t="shared" si="115"/>
        <v>67.649597924827219</v>
      </c>
      <c r="X192">
        <f t="shared" si="116"/>
        <v>3.3419397691408745</v>
      </c>
      <c r="Y192">
        <f t="shared" si="117"/>
        <v>4.9400733657788551</v>
      </c>
      <c r="Z192">
        <f t="shared" si="118"/>
        <v>1.56886776935582</v>
      </c>
      <c r="AA192">
        <f t="shared" si="119"/>
        <v>-85.823909826249974</v>
      </c>
      <c r="AB192">
        <f t="shared" si="120"/>
        <v>15.746610038201107</v>
      </c>
      <c r="AC192">
        <f t="shared" si="121"/>
        <v>1.2956237499636327</v>
      </c>
      <c r="AD192">
        <f t="shared" si="122"/>
        <v>125.65727296191483</v>
      </c>
      <c r="AE192">
        <f t="shared" si="123"/>
        <v>20.764170504490547</v>
      </c>
      <c r="AF192">
        <f t="shared" si="124"/>
        <v>1.94174483683842</v>
      </c>
      <c r="AG192">
        <f t="shared" si="125"/>
        <v>11.051183557883517</v>
      </c>
      <c r="AH192">
        <v>1207.0045442784381</v>
      </c>
      <c r="AI192">
        <v>1189.800424242424</v>
      </c>
      <c r="AJ192">
        <v>1.7191185323136211</v>
      </c>
      <c r="AK192">
        <v>63.439053204931277</v>
      </c>
      <c r="AL192">
        <f t="shared" si="126"/>
        <v>1.9461204042233553</v>
      </c>
      <c r="AM192">
        <v>31.248349173277841</v>
      </c>
      <c r="AN192">
        <v>32.984283636363621</v>
      </c>
      <c r="AO192">
        <v>9.2174119161082845E-5</v>
      </c>
      <c r="AP192">
        <v>87.696171181003294</v>
      </c>
      <c r="AQ192">
        <v>95</v>
      </c>
      <c r="AR192">
        <v>15</v>
      </c>
      <c r="AS192">
        <f t="shared" si="127"/>
        <v>1</v>
      </c>
      <c r="AT192">
        <f t="shared" si="128"/>
        <v>0</v>
      </c>
      <c r="AU192">
        <f t="shared" si="129"/>
        <v>47496.220797474467</v>
      </c>
      <c r="AV192" t="s">
        <v>412</v>
      </c>
      <c r="AW192" t="s">
        <v>412</v>
      </c>
      <c r="AX192">
        <v>0</v>
      </c>
      <c r="AY192">
        <v>0</v>
      </c>
      <c r="AZ192" t="e">
        <f t="shared" si="130"/>
        <v>#DIV/0!</v>
      </c>
      <c r="BA192">
        <v>0</v>
      </c>
      <c r="BB192" t="s">
        <v>412</v>
      </c>
      <c r="BC192" t="s">
        <v>412</v>
      </c>
      <c r="BD192">
        <v>0</v>
      </c>
      <c r="BE192">
        <v>0</v>
      </c>
      <c r="BF192" t="e">
        <f t="shared" si="131"/>
        <v>#DIV/0!</v>
      </c>
      <c r="BG192">
        <v>0.5</v>
      </c>
      <c r="BH192">
        <f t="shared" si="132"/>
        <v>1009.5189000000003</v>
      </c>
      <c r="BI192">
        <f t="shared" si="133"/>
        <v>11.051183557883517</v>
      </c>
      <c r="BJ192" t="e">
        <f t="shared" si="134"/>
        <v>#DIV/0!</v>
      </c>
      <c r="BK192">
        <f t="shared" si="135"/>
        <v>1.0946980346661677E-2</v>
      </c>
      <c r="BL192" t="e">
        <f t="shared" si="136"/>
        <v>#DIV/0!</v>
      </c>
      <c r="BM192" t="e">
        <f t="shared" si="137"/>
        <v>#DIV/0!</v>
      </c>
      <c r="BN192" t="s">
        <v>412</v>
      </c>
      <c r="BO192">
        <v>0</v>
      </c>
      <c r="BP192" t="e">
        <f t="shared" si="138"/>
        <v>#DIV/0!</v>
      </c>
      <c r="BQ192" t="e">
        <f t="shared" si="139"/>
        <v>#DIV/0!</v>
      </c>
      <c r="BR192" t="e">
        <f t="shared" si="140"/>
        <v>#DIV/0!</v>
      </c>
      <c r="BS192" t="e">
        <f t="shared" si="141"/>
        <v>#DIV/0!</v>
      </c>
      <c r="BT192" t="e">
        <f t="shared" si="142"/>
        <v>#DIV/0!</v>
      </c>
      <c r="BU192" t="e">
        <f t="shared" si="143"/>
        <v>#DIV/0!</v>
      </c>
      <c r="BV192" t="e">
        <f t="shared" si="144"/>
        <v>#DIV/0!</v>
      </c>
      <c r="BW192" t="e">
        <f t="shared" si="145"/>
        <v>#DIV/0!</v>
      </c>
      <c r="BX192" t="s">
        <v>412</v>
      </c>
      <c r="BY192" t="s">
        <v>412</v>
      </c>
      <c r="BZ192" t="s">
        <v>412</v>
      </c>
      <c r="CA192" t="s">
        <v>412</v>
      </c>
      <c r="CB192" t="s">
        <v>412</v>
      </c>
      <c r="CC192" t="s">
        <v>412</v>
      </c>
      <c r="CD192" t="s">
        <v>412</v>
      </c>
      <c r="CE192" t="s">
        <v>412</v>
      </c>
      <c r="CF192">
        <v>253</v>
      </c>
      <c r="CG192">
        <v>1000</v>
      </c>
      <c r="CH192" t="s">
        <v>413</v>
      </c>
      <c r="CI192">
        <v>1110.1500000000001</v>
      </c>
      <c r="CJ192">
        <v>1175.8634999999999</v>
      </c>
      <c r="CK192">
        <v>1152.67</v>
      </c>
      <c r="CL192">
        <v>1.3005735999999999E-4</v>
      </c>
      <c r="CM192">
        <v>6.5004835999999994E-4</v>
      </c>
      <c r="CN192">
        <v>4.7597999359999997E-2</v>
      </c>
      <c r="CO192">
        <v>5.5000000000000003E-4</v>
      </c>
      <c r="CP192">
        <f t="shared" si="146"/>
        <v>1200.0085714285719</v>
      </c>
      <c r="CQ192">
        <f t="shared" si="147"/>
        <v>1009.5189000000003</v>
      </c>
      <c r="CR192">
        <f t="shared" si="148"/>
        <v>0.84125974100184986</v>
      </c>
      <c r="CS192">
        <f t="shared" si="149"/>
        <v>0.16203130013357045</v>
      </c>
      <c r="CT192">
        <v>6</v>
      </c>
      <c r="CU192">
        <v>0.5</v>
      </c>
      <c r="CV192" t="s">
        <v>414</v>
      </c>
      <c r="CW192">
        <v>2</v>
      </c>
      <c r="CX192" t="b">
        <v>1</v>
      </c>
      <c r="CY192">
        <v>1658151711.5</v>
      </c>
      <c r="CZ192">
        <v>1148.07</v>
      </c>
      <c r="DA192">
        <v>1169.285714285714</v>
      </c>
      <c r="DB192">
        <v>32.982485714285723</v>
      </c>
      <c r="DC192">
        <v>31.249957142857141</v>
      </c>
      <c r="DD192">
        <v>1151.0971428571429</v>
      </c>
      <c r="DE192">
        <v>32.473799999999997</v>
      </c>
      <c r="DF192">
        <v>650.27542857142851</v>
      </c>
      <c r="DG192">
        <v>101.2248571428571</v>
      </c>
      <c r="DH192">
        <v>9.9821599999999996E-2</v>
      </c>
      <c r="DI192">
        <v>32.601471428571429</v>
      </c>
      <c r="DJ192">
        <v>999.89999999999986</v>
      </c>
      <c r="DK192">
        <v>32.496071428571433</v>
      </c>
      <c r="DL192">
        <v>0</v>
      </c>
      <c r="DM192">
        <v>0</v>
      </c>
      <c r="DN192">
        <v>9012.8571428571431</v>
      </c>
      <c r="DO192">
        <v>0</v>
      </c>
      <c r="DP192">
        <v>0.24682799999999999</v>
      </c>
      <c r="DQ192">
        <v>-21.214857142857142</v>
      </c>
      <c r="DR192">
        <v>1187.225714285714</v>
      </c>
      <c r="DS192">
        <v>1207.002857142857</v>
      </c>
      <c r="DT192">
        <v>1.732555714285714</v>
      </c>
      <c r="DU192">
        <v>1169.285714285714</v>
      </c>
      <c r="DV192">
        <v>31.249957142857141</v>
      </c>
      <c r="DW192">
        <v>3.338647142857142</v>
      </c>
      <c r="DX192">
        <v>3.1632699999999998</v>
      </c>
      <c r="DY192">
        <v>25.820814285714281</v>
      </c>
      <c r="DZ192">
        <v>24.913271428571431</v>
      </c>
      <c r="EA192">
        <v>1200.0085714285719</v>
      </c>
      <c r="EB192">
        <v>0.95800771428571441</v>
      </c>
      <c r="EC192">
        <v>4.199211428571429E-2</v>
      </c>
      <c r="ED192">
        <v>0</v>
      </c>
      <c r="EE192">
        <v>2.667985714285714</v>
      </c>
      <c r="EF192">
        <v>0</v>
      </c>
      <c r="EG192">
        <v>11428.342857142859</v>
      </c>
      <c r="EH192">
        <v>9555.0671428571422</v>
      </c>
      <c r="EI192">
        <v>46.811999999999998</v>
      </c>
      <c r="EJ192">
        <v>49.044285714285721</v>
      </c>
      <c r="EK192">
        <v>48.25</v>
      </c>
      <c r="EL192">
        <v>47.375</v>
      </c>
      <c r="EM192">
        <v>46.5</v>
      </c>
      <c r="EN192">
        <v>1149.6185714285709</v>
      </c>
      <c r="EO192">
        <v>50.389999999999993</v>
      </c>
      <c r="EP192">
        <v>0</v>
      </c>
      <c r="EQ192">
        <v>594220.29999995232</v>
      </c>
      <c r="ER192">
        <v>0</v>
      </c>
      <c r="ES192">
        <v>2.5704500000000001</v>
      </c>
      <c r="ET192">
        <v>0.31620856121258112</v>
      </c>
      <c r="EU192">
        <v>-79.182905945407327</v>
      </c>
      <c r="EV192">
        <v>11435.403846153849</v>
      </c>
      <c r="EW192">
        <v>15</v>
      </c>
      <c r="EX192">
        <v>1658144494.0999999</v>
      </c>
      <c r="EY192" t="s">
        <v>415</v>
      </c>
      <c r="EZ192">
        <v>1658144494.0999999</v>
      </c>
      <c r="FA192">
        <v>1658144488.0999999</v>
      </c>
      <c r="FB192">
        <v>9</v>
      </c>
      <c r="FC192">
        <v>-0.39</v>
      </c>
      <c r="FD192">
        <v>0.129</v>
      </c>
      <c r="FE192">
        <v>-1.6950000000000001</v>
      </c>
      <c r="FF192">
        <v>0.501</v>
      </c>
      <c r="FG192">
        <v>420</v>
      </c>
      <c r="FH192">
        <v>31</v>
      </c>
      <c r="FI192">
        <v>0.32</v>
      </c>
      <c r="FJ192">
        <v>0.13</v>
      </c>
      <c r="FK192">
        <v>-21.10651</v>
      </c>
      <c r="FL192">
        <v>-1.0238971857410051</v>
      </c>
      <c r="FM192">
        <v>0.1126898349453045</v>
      </c>
      <c r="FN192">
        <v>0</v>
      </c>
      <c r="FO192">
        <v>2.5964441176470592</v>
      </c>
      <c r="FP192">
        <v>-0.31877615614973309</v>
      </c>
      <c r="FQ192">
        <v>0.26546625817625819</v>
      </c>
      <c r="FR192">
        <v>1</v>
      </c>
      <c r="FS192">
        <v>1.72445625</v>
      </c>
      <c r="FT192">
        <v>5.4733395872418128E-2</v>
      </c>
      <c r="FU192">
        <v>5.3354932703078206E-3</v>
      </c>
      <c r="FV192">
        <v>1</v>
      </c>
      <c r="FW192">
        <v>2</v>
      </c>
      <c r="FX192">
        <v>3</v>
      </c>
      <c r="FY192" t="s">
        <v>428</v>
      </c>
      <c r="FZ192">
        <v>3.3719399999999999</v>
      </c>
      <c r="GA192">
        <v>2.8939400000000002</v>
      </c>
      <c r="GB192">
        <v>0.199681</v>
      </c>
      <c r="GC192">
        <v>0.204292</v>
      </c>
      <c r="GD192">
        <v>0.13831099999999999</v>
      </c>
      <c r="GE192">
        <v>0.13627900000000001</v>
      </c>
      <c r="GF192">
        <v>27769.599999999999</v>
      </c>
      <c r="GG192">
        <v>24003.8</v>
      </c>
      <c r="GH192">
        <v>31008.400000000001</v>
      </c>
      <c r="GI192">
        <v>28108.2</v>
      </c>
      <c r="GJ192">
        <v>35189.599999999999</v>
      </c>
      <c r="GK192">
        <v>34253</v>
      </c>
      <c r="GL192">
        <v>40411.699999999997</v>
      </c>
      <c r="GM192">
        <v>39174.300000000003</v>
      </c>
      <c r="GN192">
        <v>2.2094</v>
      </c>
      <c r="GO192">
        <v>1.6631</v>
      </c>
      <c r="GP192">
        <v>0</v>
      </c>
      <c r="GQ192">
        <v>9.5166299999999995E-2</v>
      </c>
      <c r="GR192">
        <v>999.9</v>
      </c>
      <c r="GS192">
        <v>30.953199999999999</v>
      </c>
      <c r="GT192">
        <v>66.5</v>
      </c>
      <c r="GU192">
        <v>34.6</v>
      </c>
      <c r="GV192">
        <v>36.297499999999999</v>
      </c>
      <c r="GW192">
        <v>50.69</v>
      </c>
      <c r="GX192">
        <v>44.402999999999999</v>
      </c>
      <c r="GY192">
        <v>1</v>
      </c>
      <c r="GZ192">
        <v>0.42733199999999999</v>
      </c>
      <c r="HA192">
        <v>0.78705899999999995</v>
      </c>
      <c r="HB192">
        <v>20.212199999999999</v>
      </c>
      <c r="HC192">
        <v>5.2123499999999998</v>
      </c>
      <c r="HD192">
        <v>11.968299999999999</v>
      </c>
      <c r="HE192">
        <v>4.9896500000000001</v>
      </c>
      <c r="HF192">
        <v>3.2919499999999999</v>
      </c>
      <c r="HG192">
        <v>7863.6</v>
      </c>
      <c r="HH192">
        <v>9999</v>
      </c>
      <c r="HI192">
        <v>9999</v>
      </c>
      <c r="HJ192">
        <v>922</v>
      </c>
      <c r="HK192">
        <v>4.9712399999999999</v>
      </c>
      <c r="HL192">
        <v>1.8738300000000001</v>
      </c>
      <c r="HM192">
        <v>1.8701300000000001</v>
      </c>
      <c r="HN192">
        <v>1.8696600000000001</v>
      </c>
      <c r="HO192">
        <v>1.87439</v>
      </c>
      <c r="HP192">
        <v>1.87103</v>
      </c>
      <c r="HQ192">
        <v>1.86656</v>
      </c>
      <c r="HR192">
        <v>1.87761</v>
      </c>
      <c r="HS192">
        <v>0</v>
      </c>
      <c r="HT192">
        <v>0</v>
      </c>
      <c r="HU192">
        <v>0</v>
      </c>
      <c r="HV192">
        <v>0</v>
      </c>
      <c r="HW192" t="s">
        <v>417</v>
      </c>
      <c r="HX192" t="s">
        <v>418</v>
      </c>
      <c r="HY192" t="s">
        <v>419</v>
      </c>
      <c r="HZ192" t="s">
        <v>419</v>
      </c>
      <c r="IA192" t="s">
        <v>419</v>
      </c>
      <c r="IB192" t="s">
        <v>419</v>
      </c>
      <c r="IC192">
        <v>0</v>
      </c>
      <c r="ID192">
        <v>100</v>
      </c>
      <c r="IE192">
        <v>100</v>
      </c>
      <c r="IF192">
        <v>-3.03</v>
      </c>
      <c r="IG192">
        <v>0.50880000000000003</v>
      </c>
      <c r="IH192">
        <v>-1.5492032321761531</v>
      </c>
      <c r="II192">
        <v>1.7196870422270779E-5</v>
      </c>
      <c r="IJ192">
        <v>-2.1741833173098589E-6</v>
      </c>
      <c r="IK192">
        <v>9.0595066644434051E-10</v>
      </c>
      <c r="IL192">
        <v>-9.5844304854189682E-2</v>
      </c>
      <c r="IM192">
        <v>-1.2435942757381079E-3</v>
      </c>
      <c r="IN192">
        <v>8.3241555849602686E-4</v>
      </c>
      <c r="IO192">
        <v>-6.8006265696850886E-6</v>
      </c>
      <c r="IP192">
        <v>17</v>
      </c>
      <c r="IQ192">
        <v>2050</v>
      </c>
      <c r="IR192">
        <v>3</v>
      </c>
      <c r="IS192">
        <v>34</v>
      </c>
      <c r="IT192">
        <v>120.3</v>
      </c>
      <c r="IU192">
        <v>120.4</v>
      </c>
      <c r="IV192">
        <v>2.4609399999999999</v>
      </c>
      <c r="IW192">
        <v>2.51831</v>
      </c>
      <c r="IX192">
        <v>1.49902</v>
      </c>
      <c r="IY192">
        <v>2.3034699999999999</v>
      </c>
      <c r="IZ192">
        <v>1.69678</v>
      </c>
      <c r="JA192">
        <v>2.3290999999999999</v>
      </c>
      <c r="JB192">
        <v>38.969299999999997</v>
      </c>
      <c r="JC192">
        <v>14.911300000000001</v>
      </c>
      <c r="JD192">
        <v>18</v>
      </c>
      <c r="JE192">
        <v>590.673</v>
      </c>
      <c r="JF192">
        <v>320.089</v>
      </c>
      <c r="JG192">
        <v>30.000900000000001</v>
      </c>
      <c r="JH192">
        <v>32.981000000000002</v>
      </c>
      <c r="JI192">
        <v>30.000900000000001</v>
      </c>
      <c r="JJ192">
        <v>32.749600000000001</v>
      </c>
      <c r="JK192">
        <v>32.732700000000001</v>
      </c>
      <c r="JL192">
        <v>49.347000000000001</v>
      </c>
      <c r="JM192">
        <v>21.375399999999999</v>
      </c>
      <c r="JN192">
        <v>100</v>
      </c>
      <c r="JO192">
        <v>30</v>
      </c>
      <c r="JP192">
        <v>1183.9000000000001</v>
      </c>
      <c r="JQ192">
        <v>31.450199999999999</v>
      </c>
      <c r="JR192">
        <v>98.805899999999994</v>
      </c>
      <c r="JS192">
        <v>98.663700000000006</v>
      </c>
    </row>
    <row r="193" spans="1:279" x14ac:dyDescent="0.2">
      <c r="A193">
        <v>178</v>
      </c>
      <c r="B193">
        <v>1658151717.5</v>
      </c>
      <c r="C193">
        <v>706.5</v>
      </c>
      <c r="D193" t="s">
        <v>774</v>
      </c>
      <c r="E193" t="s">
        <v>775</v>
      </c>
      <c r="F193">
        <v>4</v>
      </c>
      <c r="G193">
        <v>1658151715.1875</v>
      </c>
      <c r="H193">
        <f t="shared" si="100"/>
        <v>1.9139836577983429E-3</v>
      </c>
      <c r="I193">
        <f t="shared" si="101"/>
        <v>1.9139836577983429</v>
      </c>
      <c r="J193">
        <f t="shared" si="102"/>
        <v>10.956961595269153</v>
      </c>
      <c r="K193">
        <f t="shared" si="103"/>
        <v>1154.1624999999999</v>
      </c>
      <c r="L193">
        <f t="shared" si="104"/>
        <v>979.42418405177273</v>
      </c>
      <c r="M193">
        <f t="shared" si="105"/>
        <v>99.240267764514172</v>
      </c>
      <c r="N193">
        <f t="shared" si="106"/>
        <v>116.94564766608467</v>
      </c>
      <c r="O193">
        <f t="shared" si="107"/>
        <v>0.121503360517904</v>
      </c>
      <c r="P193">
        <f t="shared" si="108"/>
        <v>2.7701483252215953</v>
      </c>
      <c r="Q193">
        <f t="shared" si="109"/>
        <v>0.11861844069358307</v>
      </c>
      <c r="R193">
        <f t="shared" si="110"/>
        <v>7.4390018855430451E-2</v>
      </c>
      <c r="S193">
        <f t="shared" si="111"/>
        <v>194.42920199999998</v>
      </c>
      <c r="T193">
        <f t="shared" si="112"/>
        <v>33.285249556196831</v>
      </c>
      <c r="U193">
        <f t="shared" si="113"/>
        <v>32.497587499999987</v>
      </c>
      <c r="V193">
        <f t="shared" si="114"/>
        <v>4.911227425555122</v>
      </c>
      <c r="W193">
        <f t="shared" si="115"/>
        <v>67.656603023977709</v>
      </c>
      <c r="X193">
        <f t="shared" si="116"/>
        <v>3.3428751201838627</v>
      </c>
      <c r="Y193">
        <f t="shared" si="117"/>
        <v>4.9409443731591685</v>
      </c>
      <c r="Z193">
        <f t="shared" si="118"/>
        <v>1.5683523053712594</v>
      </c>
      <c r="AA193">
        <f t="shared" si="119"/>
        <v>-84.406679308906917</v>
      </c>
      <c r="AB193">
        <f t="shared" si="120"/>
        <v>15.981700109458012</v>
      </c>
      <c r="AC193">
        <f t="shared" si="121"/>
        <v>1.3154753137795416</v>
      </c>
      <c r="AD193">
        <f t="shared" si="122"/>
        <v>127.31969811433061</v>
      </c>
      <c r="AE193">
        <f t="shared" si="123"/>
        <v>20.670924114821283</v>
      </c>
      <c r="AF193">
        <f t="shared" si="124"/>
        <v>1.8861843632754516</v>
      </c>
      <c r="AG193">
        <f t="shared" si="125"/>
        <v>10.956961595269153</v>
      </c>
      <c r="AH193">
        <v>1213.693299034237</v>
      </c>
      <c r="AI193">
        <v>1196.6306060606059</v>
      </c>
      <c r="AJ193">
        <v>1.705964941286771</v>
      </c>
      <c r="AK193">
        <v>63.439053204931277</v>
      </c>
      <c r="AL193">
        <f t="shared" si="126"/>
        <v>1.9139836577983429</v>
      </c>
      <c r="AM193">
        <v>31.295497348087551</v>
      </c>
      <c r="AN193">
        <v>33.002967272727268</v>
      </c>
      <c r="AO193">
        <v>2.552527595485424E-5</v>
      </c>
      <c r="AP193">
        <v>87.696171181003294</v>
      </c>
      <c r="AQ193">
        <v>94</v>
      </c>
      <c r="AR193">
        <v>14</v>
      </c>
      <c r="AS193">
        <f t="shared" si="127"/>
        <v>1</v>
      </c>
      <c r="AT193">
        <f t="shared" si="128"/>
        <v>0</v>
      </c>
      <c r="AU193">
        <f t="shared" si="129"/>
        <v>47467.947961532962</v>
      </c>
      <c r="AV193" t="s">
        <v>412</v>
      </c>
      <c r="AW193" t="s">
        <v>412</v>
      </c>
      <c r="AX193">
        <v>0</v>
      </c>
      <c r="AY193">
        <v>0</v>
      </c>
      <c r="AZ193" t="e">
        <f t="shared" si="130"/>
        <v>#DIV/0!</v>
      </c>
      <c r="BA193">
        <v>0</v>
      </c>
      <c r="BB193" t="s">
        <v>412</v>
      </c>
      <c r="BC193" t="s">
        <v>412</v>
      </c>
      <c r="BD193">
        <v>0</v>
      </c>
      <c r="BE193">
        <v>0</v>
      </c>
      <c r="BF193" t="e">
        <f t="shared" si="131"/>
        <v>#DIV/0!</v>
      </c>
      <c r="BG193">
        <v>0.5</v>
      </c>
      <c r="BH193">
        <f t="shared" si="132"/>
        <v>1009.4675999999998</v>
      </c>
      <c r="BI193">
        <f t="shared" si="133"/>
        <v>10.956961595269153</v>
      </c>
      <c r="BJ193" t="e">
        <f t="shared" si="134"/>
        <v>#DIV/0!</v>
      </c>
      <c r="BK193">
        <f t="shared" si="135"/>
        <v>1.0854198386623954E-2</v>
      </c>
      <c r="BL193" t="e">
        <f t="shared" si="136"/>
        <v>#DIV/0!</v>
      </c>
      <c r="BM193" t="e">
        <f t="shared" si="137"/>
        <v>#DIV/0!</v>
      </c>
      <c r="BN193" t="s">
        <v>412</v>
      </c>
      <c r="BO193">
        <v>0</v>
      </c>
      <c r="BP193" t="e">
        <f t="shared" si="138"/>
        <v>#DIV/0!</v>
      </c>
      <c r="BQ193" t="e">
        <f t="shared" si="139"/>
        <v>#DIV/0!</v>
      </c>
      <c r="BR193" t="e">
        <f t="shared" si="140"/>
        <v>#DIV/0!</v>
      </c>
      <c r="BS193" t="e">
        <f t="shared" si="141"/>
        <v>#DIV/0!</v>
      </c>
      <c r="BT193" t="e">
        <f t="shared" si="142"/>
        <v>#DIV/0!</v>
      </c>
      <c r="BU193" t="e">
        <f t="shared" si="143"/>
        <v>#DIV/0!</v>
      </c>
      <c r="BV193" t="e">
        <f t="shared" si="144"/>
        <v>#DIV/0!</v>
      </c>
      <c r="BW193" t="e">
        <f t="shared" si="145"/>
        <v>#DIV/0!</v>
      </c>
      <c r="BX193" t="s">
        <v>412</v>
      </c>
      <c r="BY193" t="s">
        <v>412</v>
      </c>
      <c r="BZ193" t="s">
        <v>412</v>
      </c>
      <c r="CA193" t="s">
        <v>412</v>
      </c>
      <c r="CB193" t="s">
        <v>412</v>
      </c>
      <c r="CC193" t="s">
        <v>412</v>
      </c>
      <c r="CD193" t="s">
        <v>412</v>
      </c>
      <c r="CE193" t="s">
        <v>412</v>
      </c>
      <c r="CF193">
        <v>253</v>
      </c>
      <c r="CG193">
        <v>1000</v>
      </c>
      <c r="CH193" t="s">
        <v>413</v>
      </c>
      <c r="CI193">
        <v>1110.1500000000001</v>
      </c>
      <c r="CJ193">
        <v>1175.8634999999999</v>
      </c>
      <c r="CK193">
        <v>1152.67</v>
      </c>
      <c r="CL193">
        <v>1.3005735999999999E-4</v>
      </c>
      <c r="CM193">
        <v>6.5004835999999994E-4</v>
      </c>
      <c r="CN193">
        <v>4.7597999359999997E-2</v>
      </c>
      <c r="CO193">
        <v>5.5000000000000003E-4</v>
      </c>
      <c r="CP193">
        <f t="shared" si="146"/>
        <v>1199.9475</v>
      </c>
      <c r="CQ193">
        <f t="shared" si="147"/>
        <v>1009.4675999999998</v>
      </c>
      <c r="CR193">
        <f t="shared" si="148"/>
        <v>0.84125980511647369</v>
      </c>
      <c r="CS193">
        <f t="shared" si="149"/>
        <v>0.16203142387479449</v>
      </c>
      <c r="CT193">
        <v>6</v>
      </c>
      <c r="CU193">
        <v>0.5</v>
      </c>
      <c r="CV193" t="s">
        <v>414</v>
      </c>
      <c r="CW193">
        <v>2</v>
      </c>
      <c r="CX193" t="b">
        <v>1</v>
      </c>
      <c r="CY193">
        <v>1658151715.1875</v>
      </c>
      <c r="CZ193">
        <v>1154.1624999999999</v>
      </c>
      <c r="DA193">
        <v>1175.2425000000001</v>
      </c>
      <c r="DB193">
        <v>32.991574999999997</v>
      </c>
      <c r="DC193">
        <v>31.30875</v>
      </c>
      <c r="DD193">
        <v>1157.19875</v>
      </c>
      <c r="DE193">
        <v>32.482600000000012</v>
      </c>
      <c r="DF193">
        <v>650.31937499999992</v>
      </c>
      <c r="DG193">
        <v>101.224875</v>
      </c>
      <c r="DH193">
        <v>0.100239675</v>
      </c>
      <c r="DI193">
        <v>32.604599999999998</v>
      </c>
      <c r="DJ193">
        <v>999.9</v>
      </c>
      <c r="DK193">
        <v>32.497587499999987</v>
      </c>
      <c r="DL193">
        <v>0</v>
      </c>
      <c r="DM193">
        <v>0</v>
      </c>
      <c r="DN193">
        <v>9007.5</v>
      </c>
      <c r="DO193">
        <v>0</v>
      </c>
      <c r="DP193">
        <v>0.2428855</v>
      </c>
      <c r="DQ193">
        <v>-21.082012500000001</v>
      </c>
      <c r="DR193">
        <v>1193.5374999999999</v>
      </c>
      <c r="DS193">
        <v>1213.23</v>
      </c>
      <c r="DT193">
        <v>1.68282625</v>
      </c>
      <c r="DU193">
        <v>1175.2425000000001</v>
      </c>
      <c r="DV193">
        <v>31.30875</v>
      </c>
      <c r="DW193">
        <v>3.3395649999999999</v>
      </c>
      <c r="DX193">
        <v>3.1692225000000001</v>
      </c>
      <c r="DY193">
        <v>25.82545</v>
      </c>
      <c r="DZ193">
        <v>24.944775</v>
      </c>
      <c r="EA193">
        <v>1199.9475</v>
      </c>
      <c r="EB193">
        <v>0.9580057500000001</v>
      </c>
      <c r="EC193">
        <v>4.1994024999999997E-2</v>
      </c>
      <c r="ED193">
        <v>0</v>
      </c>
      <c r="EE193">
        <v>2.5263125</v>
      </c>
      <c r="EF193">
        <v>0</v>
      </c>
      <c r="EG193">
        <v>11433.1625</v>
      </c>
      <c r="EH193">
        <v>9554.5949999999993</v>
      </c>
      <c r="EI193">
        <v>46.811999999999998</v>
      </c>
      <c r="EJ193">
        <v>49.061999999999998</v>
      </c>
      <c r="EK193">
        <v>48.25</v>
      </c>
      <c r="EL193">
        <v>47.359250000000003</v>
      </c>
      <c r="EM193">
        <v>46.5</v>
      </c>
      <c r="EN193">
        <v>1149.5574999999999</v>
      </c>
      <c r="EO193">
        <v>50.39</v>
      </c>
      <c r="EP193">
        <v>0</v>
      </c>
      <c r="EQ193">
        <v>594224.5</v>
      </c>
      <c r="ER193">
        <v>0</v>
      </c>
      <c r="ES193">
        <v>2.5736880000000002</v>
      </c>
      <c r="ET193">
        <v>-0.14903844269983599</v>
      </c>
      <c r="EU193">
        <v>-14.09230774940864</v>
      </c>
      <c r="EV193">
        <v>11433.564</v>
      </c>
      <c r="EW193">
        <v>15</v>
      </c>
      <c r="EX193">
        <v>1658144494.0999999</v>
      </c>
      <c r="EY193" t="s">
        <v>415</v>
      </c>
      <c r="EZ193">
        <v>1658144494.0999999</v>
      </c>
      <c r="FA193">
        <v>1658144488.0999999</v>
      </c>
      <c r="FB193">
        <v>9</v>
      </c>
      <c r="FC193">
        <v>-0.39</v>
      </c>
      <c r="FD193">
        <v>0.129</v>
      </c>
      <c r="FE193">
        <v>-1.6950000000000001</v>
      </c>
      <c r="FF193">
        <v>0.501</v>
      </c>
      <c r="FG193">
        <v>420</v>
      </c>
      <c r="FH193">
        <v>31</v>
      </c>
      <c r="FI193">
        <v>0.32</v>
      </c>
      <c r="FJ193">
        <v>0.13</v>
      </c>
      <c r="FK193">
        <v>-21.117677499999999</v>
      </c>
      <c r="FL193">
        <v>-0.37829831144467152</v>
      </c>
      <c r="FM193">
        <v>0.10412427787864829</v>
      </c>
      <c r="FN193">
        <v>1</v>
      </c>
      <c r="FO193">
        <v>2.5597058823529411</v>
      </c>
      <c r="FP193">
        <v>-2.0485857796405011E-2</v>
      </c>
      <c r="FQ193">
        <v>0.222527238175698</v>
      </c>
      <c r="FR193">
        <v>1</v>
      </c>
      <c r="FS193">
        <v>1.719454</v>
      </c>
      <c r="FT193">
        <v>-8.1179437148223746E-2</v>
      </c>
      <c r="FU193">
        <v>1.830454285143444E-2</v>
      </c>
      <c r="FV193">
        <v>1</v>
      </c>
      <c r="FW193">
        <v>3</v>
      </c>
      <c r="FX193">
        <v>3</v>
      </c>
      <c r="FY193" t="s">
        <v>416</v>
      </c>
      <c r="FZ193">
        <v>3.3717700000000002</v>
      </c>
      <c r="GA193">
        <v>2.8938899999999999</v>
      </c>
      <c r="GB193">
        <v>0.200403</v>
      </c>
      <c r="GC193">
        <v>0.20504700000000001</v>
      </c>
      <c r="GD193">
        <v>0.138377</v>
      </c>
      <c r="GE193">
        <v>0.13657</v>
      </c>
      <c r="GF193">
        <v>27743.599999999999</v>
      </c>
      <c r="GG193">
        <v>23980.2</v>
      </c>
      <c r="GH193">
        <v>31007.5</v>
      </c>
      <c r="GI193">
        <v>28107.3</v>
      </c>
      <c r="GJ193">
        <v>35186.300000000003</v>
      </c>
      <c r="GK193">
        <v>34240.5</v>
      </c>
      <c r="GL193">
        <v>40411</v>
      </c>
      <c r="GM193">
        <v>39173.199999999997</v>
      </c>
      <c r="GN193">
        <v>2.2116799999999999</v>
      </c>
      <c r="GO193">
        <v>1.66317</v>
      </c>
      <c r="GP193">
        <v>0</v>
      </c>
      <c r="GQ193">
        <v>9.5248200000000005E-2</v>
      </c>
      <c r="GR193">
        <v>999.9</v>
      </c>
      <c r="GS193">
        <v>30.954799999999999</v>
      </c>
      <c r="GT193">
        <v>66.5</v>
      </c>
      <c r="GU193">
        <v>34.6</v>
      </c>
      <c r="GV193">
        <v>36.293700000000001</v>
      </c>
      <c r="GW193">
        <v>50.66</v>
      </c>
      <c r="GX193">
        <v>44.887799999999999</v>
      </c>
      <c r="GY193">
        <v>1</v>
      </c>
      <c r="GZ193">
        <v>0.42799799999999999</v>
      </c>
      <c r="HA193">
        <v>0.78942800000000002</v>
      </c>
      <c r="HB193">
        <v>20.212499999999999</v>
      </c>
      <c r="HC193">
        <v>5.2147399999999999</v>
      </c>
      <c r="HD193">
        <v>11.9689</v>
      </c>
      <c r="HE193">
        <v>4.9908999999999999</v>
      </c>
      <c r="HF193">
        <v>3.2924799999999999</v>
      </c>
      <c r="HG193">
        <v>7863.6</v>
      </c>
      <c r="HH193">
        <v>9999</v>
      </c>
      <c r="HI193">
        <v>9999</v>
      </c>
      <c r="HJ193">
        <v>922</v>
      </c>
      <c r="HK193">
        <v>4.9712399999999999</v>
      </c>
      <c r="HL193">
        <v>1.87382</v>
      </c>
      <c r="HM193">
        <v>1.87012</v>
      </c>
      <c r="HN193">
        <v>1.8696600000000001</v>
      </c>
      <c r="HO193">
        <v>1.87439</v>
      </c>
      <c r="HP193">
        <v>1.87103</v>
      </c>
      <c r="HQ193">
        <v>1.8665799999999999</v>
      </c>
      <c r="HR193">
        <v>1.87761</v>
      </c>
      <c r="HS193">
        <v>0</v>
      </c>
      <c r="HT193">
        <v>0</v>
      </c>
      <c r="HU193">
        <v>0</v>
      </c>
      <c r="HV193">
        <v>0</v>
      </c>
      <c r="HW193" t="s">
        <v>417</v>
      </c>
      <c r="HX193" t="s">
        <v>418</v>
      </c>
      <c r="HY193" t="s">
        <v>419</v>
      </c>
      <c r="HZ193" t="s">
        <v>419</v>
      </c>
      <c r="IA193" t="s">
        <v>419</v>
      </c>
      <c r="IB193" t="s">
        <v>419</v>
      </c>
      <c r="IC193">
        <v>0</v>
      </c>
      <c r="ID193">
        <v>100</v>
      </c>
      <c r="IE193">
        <v>100</v>
      </c>
      <c r="IF193">
        <v>-3.04</v>
      </c>
      <c r="IG193">
        <v>0.50960000000000005</v>
      </c>
      <c r="IH193">
        <v>-1.5492032321761531</v>
      </c>
      <c r="II193">
        <v>1.7196870422270779E-5</v>
      </c>
      <c r="IJ193">
        <v>-2.1741833173098589E-6</v>
      </c>
      <c r="IK193">
        <v>9.0595066644434051E-10</v>
      </c>
      <c r="IL193">
        <v>-9.5844304854189682E-2</v>
      </c>
      <c r="IM193">
        <v>-1.2435942757381079E-3</v>
      </c>
      <c r="IN193">
        <v>8.3241555849602686E-4</v>
      </c>
      <c r="IO193">
        <v>-6.8006265696850886E-6</v>
      </c>
      <c r="IP193">
        <v>17</v>
      </c>
      <c r="IQ193">
        <v>2050</v>
      </c>
      <c r="IR193">
        <v>3</v>
      </c>
      <c r="IS193">
        <v>34</v>
      </c>
      <c r="IT193">
        <v>120.4</v>
      </c>
      <c r="IU193">
        <v>120.5</v>
      </c>
      <c r="IV193">
        <v>2.4719199999999999</v>
      </c>
      <c r="IW193">
        <v>2.52075</v>
      </c>
      <c r="IX193">
        <v>1.49902</v>
      </c>
      <c r="IY193">
        <v>2.3034699999999999</v>
      </c>
      <c r="IZ193">
        <v>1.69678</v>
      </c>
      <c r="JA193">
        <v>2.2631800000000002</v>
      </c>
      <c r="JB193">
        <v>38.994</v>
      </c>
      <c r="JC193">
        <v>14.911300000000001</v>
      </c>
      <c r="JD193">
        <v>18</v>
      </c>
      <c r="JE193">
        <v>592.35599999999999</v>
      </c>
      <c r="JF193">
        <v>320.16500000000002</v>
      </c>
      <c r="JG193">
        <v>30.000800000000002</v>
      </c>
      <c r="JH193">
        <v>32.989100000000001</v>
      </c>
      <c r="JI193">
        <v>30.000900000000001</v>
      </c>
      <c r="JJ193">
        <v>32.756100000000004</v>
      </c>
      <c r="JK193">
        <v>32.7395</v>
      </c>
      <c r="JL193">
        <v>49.575099999999999</v>
      </c>
      <c r="JM193">
        <v>21.375399999999999</v>
      </c>
      <c r="JN193">
        <v>100</v>
      </c>
      <c r="JO193">
        <v>30</v>
      </c>
      <c r="JP193">
        <v>1190.57</v>
      </c>
      <c r="JQ193">
        <v>31.459900000000001</v>
      </c>
      <c r="JR193">
        <v>98.803799999999995</v>
      </c>
      <c r="JS193">
        <v>98.660799999999995</v>
      </c>
    </row>
    <row r="194" spans="1:279" x14ac:dyDescent="0.2">
      <c r="A194">
        <v>179</v>
      </c>
      <c r="B194">
        <v>1658151721.5</v>
      </c>
      <c r="C194">
        <v>710.5</v>
      </c>
      <c r="D194" t="s">
        <v>776</v>
      </c>
      <c r="E194" t="s">
        <v>777</v>
      </c>
      <c r="F194">
        <v>4</v>
      </c>
      <c r="G194">
        <v>1658151719.5</v>
      </c>
      <c r="H194">
        <f t="shared" si="100"/>
        <v>1.9433967072020738E-3</v>
      </c>
      <c r="I194">
        <f t="shared" si="101"/>
        <v>1.9433967072020739</v>
      </c>
      <c r="J194">
        <f t="shared" si="102"/>
        <v>10.87887549638244</v>
      </c>
      <c r="K194">
        <f t="shared" si="103"/>
        <v>1161.3757142857139</v>
      </c>
      <c r="L194">
        <f t="shared" si="104"/>
        <v>989.93087380095585</v>
      </c>
      <c r="M194">
        <f t="shared" si="105"/>
        <v>100.30394729549721</v>
      </c>
      <c r="N194">
        <f t="shared" si="106"/>
        <v>117.67545746775778</v>
      </c>
      <c r="O194">
        <f t="shared" si="107"/>
        <v>0.12359767055351048</v>
      </c>
      <c r="P194">
        <f t="shared" si="108"/>
        <v>2.7725549979506696</v>
      </c>
      <c r="Q194">
        <f t="shared" si="109"/>
        <v>0.12061627930586781</v>
      </c>
      <c r="R194">
        <f t="shared" si="110"/>
        <v>7.5647050849980552E-2</v>
      </c>
      <c r="S194">
        <f t="shared" si="111"/>
        <v>194.44587171428574</v>
      </c>
      <c r="T194">
        <f t="shared" si="112"/>
        <v>33.273390284969743</v>
      </c>
      <c r="U194">
        <f t="shared" si="113"/>
        <v>32.50311428571429</v>
      </c>
      <c r="V194">
        <f t="shared" si="114"/>
        <v>4.9127583738190737</v>
      </c>
      <c r="W194">
        <f t="shared" si="115"/>
        <v>67.747794371013086</v>
      </c>
      <c r="X194">
        <f t="shared" si="116"/>
        <v>3.3467395550186207</v>
      </c>
      <c r="Y194">
        <f t="shared" si="117"/>
        <v>4.9399978052282894</v>
      </c>
      <c r="Z194">
        <f t="shared" si="118"/>
        <v>1.5660188188004529</v>
      </c>
      <c r="AA194">
        <f t="shared" si="119"/>
        <v>-85.703794787611457</v>
      </c>
      <c r="AB194">
        <f t="shared" si="120"/>
        <v>14.661262590713214</v>
      </c>
      <c r="AC194">
        <f t="shared" si="121"/>
        <v>1.2057533681646786</v>
      </c>
      <c r="AD194">
        <f t="shared" si="122"/>
        <v>124.60909288555217</v>
      </c>
      <c r="AE194">
        <f t="shared" si="123"/>
        <v>20.896228194055233</v>
      </c>
      <c r="AF194">
        <f t="shared" si="124"/>
        <v>1.8534008328853184</v>
      </c>
      <c r="AG194">
        <f t="shared" si="125"/>
        <v>10.87887549638244</v>
      </c>
      <c r="AH194">
        <v>1220.936502848695</v>
      </c>
      <c r="AI194">
        <v>1203.701515151515</v>
      </c>
      <c r="AJ194">
        <v>1.7691847521156661</v>
      </c>
      <c r="AK194">
        <v>63.439053204931277</v>
      </c>
      <c r="AL194">
        <f t="shared" si="126"/>
        <v>1.9433967072020739</v>
      </c>
      <c r="AM194">
        <v>31.37360638451273</v>
      </c>
      <c r="AN194">
        <v>33.043979393939388</v>
      </c>
      <c r="AO194">
        <v>1.1813222606156771E-2</v>
      </c>
      <c r="AP194">
        <v>87.696171181003294</v>
      </c>
      <c r="AQ194">
        <v>93</v>
      </c>
      <c r="AR194">
        <v>14</v>
      </c>
      <c r="AS194">
        <f t="shared" si="127"/>
        <v>1</v>
      </c>
      <c r="AT194">
        <f t="shared" si="128"/>
        <v>0</v>
      </c>
      <c r="AU194">
        <f t="shared" si="129"/>
        <v>47534.826135261756</v>
      </c>
      <c r="AV194" t="s">
        <v>412</v>
      </c>
      <c r="AW194" t="s">
        <v>412</v>
      </c>
      <c r="AX194">
        <v>0</v>
      </c>
      <c r="AY194">
        <v>0</v>
      </c>
      <c r="AZ194" t="e">
        <f t="shared" si="130"/>
        <v>#DIV/0!</v>
      </c>
      <c r="BA194">
        <v>0</v>
      </c>
      <c r="BB194" t="s">
        <v>412</v>
      </c>
      <c r="BC194" t="s">
        <v>412</v>
      </c>
      <c r="BD194">
        <v>0</v>
      </c>
      <c r="BE194">
        <v>0</v>
      </c>
      <c r="BF194" t="e">
        <f t="shared" si="131"/>
        <v>#DIV/0!</v>
      </c>
      <c r="BG194">
        <v>0.5</v>
      </c>
      <c r="BH194">
        <f t="shared" si="132"/>
        <v>1009.5549428571431</v>
      </c>
      <c r="BI194">
        <f t="shared" si="133"/>
        <v>10.87887549638244</v>
      </c>
      <c r="BJ194" t="e">
        <f t="shared" si="134"/>
        <v>#DIV/0!</v>
      </c>
      <c r="BK194">
        <f t="shared" si="135"/>
        <v>1.0775912270405131E-2</v>
      </c>
      <c r="BL194" t="e">
        <f t="shared" si="136"/>
        <v>#DIV/0!</v>
      </c>
      <c r="BM194" t="e">
        <f t="shared" si="137"/>
        <v>#DIV/0!</v>
      </c>
      <c r="BN194" t="s">
        <v>412</v>
      </c>
      <c r="BO194">
        <v>0</v>
      </c>
      <c r="BP194" t="e">
        <f t="shared" si="138"/>
        <v>#DIV/0!</v>
      </c>
      <c r="BQ194" t="e">
        <f t="shared" si="139"/>
        <v>#DIV/0!</v>
      </c>
      <c r="BR194" t="e">
        <f t="shared" si="140"/>
        <v>#DIV/0!</v>
      </c>
      <c r="BS194" t="e">
        <f t="shared" si="141"/>
        <v>#DIV/0!</v>
      </c>
      <c r="BT194" t="e">
        <f t="shared" si="142"/>
        <v>#DIV/0!</v>
      </c>
      <c r="BU194" t="e">
        <f t="shared" si="143"/>
        <v>#DIV/0!</v>
      </c>
      <c r="BV194" t="e">
        <f t="shared" si="144"/>
        <v>#DIV/0!</v>
      </c>
      <c r="BW194" t="e">
        <f t="shared" si="145"/>
        <v>#DIV/0!</v>
      </c>
      <c r="BX194" t="s">
        <v>412</v>
      </c>
      <c r="BY194" t="s">
        <v>412</v>
      </c>
      <c r="BZ194" t="s">
        <v>412</v>
      </c>
      <c r="CA194" t="s">
        <v>412</v>
      </c>
      <c r="CB194" t="s">
        <v>412</v>
      </c>
      <c r="CC194" t="s">
        <v>412</v>
      </c>
      <c r="CD194" t="s">
        <v>412</v>
      </c>
      <c r="CE194" t="s">
        <v>412</v>
      </c>
      <c r="CF194">
        <v>253</v>
      </c>
      <c r="CG194">
        <v>1000</v>
      </c>
      <c r="CH194" t="s">
        <v>413</v>
      </c>
      <c r="CI194">
        <v>1110.1500000000001</v>
      </c>
      <c r="CJ194">
        <v>1175.8634999999999</v>
      </c>
      <c r="CK194">
        <v>1152.67</v>
      </c>
      <c r="CL194">
        <v>1.3005735999999999E-4</v>
      </c>
      <c r="CM194">
        <v>6.5004835999999994E-4</v>
      </c>
      <c r="CN194">
        <v>4.7597999359999997E-2</v>
      </c>
      <c r="CO194">
        <v>5.5000000000000003E-4</v>
      </c>
      <c r="CP194">
        <f t="shared" si="146"/>
        <v>1200.0514285714289</v>
      </c>
      <c r="CQ194">
        <f t="shared" si="147"/>
        <v>1009.5549428571431</v>
      </c>
      <c r="CR194">
        <f t="shared" si="148"/>
        <v>0.84125973172578317</v>
      </c>
      <c r="CS194">
        <f t="shared" si="149"/>
        <v>0.16203128223076152</v>
      </c>
      <c r="CT194">
        <v>6</v>
      </c>
      <c r="CU194">
        <v>0.5</v>
      </c>
      <c r="CV194" t="s">
        <v>414</v>
      </c>
      <c r="CW194">
        <v>2</v>
      </c>
      <c r="CX194" t="b">
        <v>1</v>
      </c>
      <c r="CY194">
        <v>1658151719.5</v>
      </c>
      <c r="CZ194">
        <v>1161.3757142857139</v>
      </c>
      <c r="DA194">
        <v>1182.6414285714291</v>
      </c>
      <c r="DB194">
        <v>33.03001428571428</v>
      </c>
      <c r="DC194">
        <v>31.376471428571421</v>
      </c>
      <c r="DD194">
        <v>1164.4228571428571</v>
      </c>
      <c r="DE194">
        <v>32.519871428571427</v>
      </c>
      <c r="DF194">
        <v>650.30657142857137</v>
      </c>
      <c r="DG194">
        <v>101.22414285714289</v>
      </c>
      <c r="DH194">
        <v>0.1000505285714286</v>
      </c>
      <c r="DI194">
        <v>32.601199999999999</v>
      </c>
      <c r="DJ194">
        <v>999.89999999999986</v>
      </c>
      <c r="DK194">
        <v>32.50311428571429</v>
      </c>
      <c r="DL194">
        <v>0</v>
      </c>
      <c r="DM194">
        <v>0</v>
      </c>
      <c r="DN194">
        <v>9020.3557142857135</v>
      </c>
      <c r="DO194">
        <v>0</v>
      </c>
      <c r="DP194">
        <v>0.23762057142857149</v>
      </c>
      <c r="DQ194">
        <v>-21.265885714285709</v>
      </c>
      <c r="DR194">
        <v>1201.0471428571429</v>
      </c>
      <c r="DS194">
        <v>1220.951428571429</v>
      </c>
      <c r="DT194">
        <v>1.6535500000000001</v>
      </c>
      <c r="DU194">
        <v>1182.6414285714291</v>
      </c>
      <c r="DV194">
        <v>31.376471428571421</v>
      </c>
      <c r="DW194">
        <v>3.343432857142858</v>
      </c>
      <c r="DX194">
        <v>3.176055714285714</v>
      </c>
      <c r="DY194">
        <v>25.844999999999999</v>
      </c>
      <c r="DZ194">
        <v>24.98087142857143</v>
      </c>
      <c r="EA194">
        <v>1200.0514285714289</v>
      </c>
      <c r="EB194">
        <v>0.9580077142857143</v>
      </c>
      <c r="EC194">
        <v>4.199211428571429E-2</v>
      </c>
      <c r="ED194">
        <v>0</v>
      </c>
      <c r="EE194">
        <v>2.4598714285714292</v>
      </c>
      <c r="EF194">
        <v>0</v>
      </c>
      <c r="EG194">
        <v>11441.3</v>
      </c>
      <c r="EH194">
        <v>9555.4071428571442</v>
      </c>
      <c r="EI194">
        <v>46.811999999999998</v>
      </c>
      <c r="EJ194">
        <v>49.08</v>
      </c>
      <c r="EK194">
        <v>48.25</v>
      </c>
      <c r="EL194">
        <v>47.375</v>
      </c>
      <c r="EM194">
        <v>46.517714285714291</v>
      </c>
      <c r="EN194">
        <v>1149.6600000000001</v>
      </c>
      <c r="EO194">
        <v>50.39142857142857</v>
      </c>
      <c r="EP194">
        <v>0</v>
      </c>
      <c r="EQ194">
        <v>594228.10000014305</v>
      </c>
      <c r="ER194">
        <v>0</v>
      </c>
      <c r="ES194">
        <v>2.529544</v>
      </c>
      <c r="ET194">
        <v>5.4038466023062587E-2</v>
      </c>
      <c r="EU194">
        <v>67.461538257831506</v>
      </c>
      <c r="EV194">
        <v>11433.816000000001</v>
      </c>
      <c r="EW194">
        <v>15</v>
      </c>
      <c r="EX194">
        <v>1658144494.0999999</v>
      </c>
      <c r="EY194" t="s">
        <v>415</v>
      </c>
      <c r="EZ194">
        <v>1658144494.0999999</v>
      </c>
      <c r="FA194">
        <v>1658144488.0999999</v>
      </c>
      <c r="FB194">
        <v>9</v>
      </c>
      <c r="FC194">
        <v>-0.39</v>
      </c>
      <c r="FD194">
        <v>0.129</v>
      </c>
      <c r="FE194">
        <v>-1.6950000000000001</v>
      </c>
      <c r="FF194">
        <v>0.501</v>
      </c>
      <c r="FG194">
        <v>420</v>
      </c>
      <c r="FH194">
        <v>31</v>
      </c>
      <c r="FI194">
        <v>0.32</v>
      </c>
      <c r="FJ194">
        <v>0.13</v>
      </c>
      <c r="FK194">
        <v>-21.169542499999999</v>
      </c>
      <c r="FL194">
        <v>-0.40138424015007568</v>
      </c>
      <c r="FM194">
        <v>0.1045491341128654</v>
      </c>
      <c r="FN194">
        <v>1</v>
      </c>
      <c r="FO194">
        <v>2.5505235294117652</v>
      </c>
      <c r="FP194">
        <v>-0.40632237815870298</v>
      </c>
      <c r="FQ194">
        <v>0.2333574675935203</v>
      </c>
      <c r="FR194">
        <v>1</v>
      </c>
      <c r="FS194">
        <v>1.7053229999999999</v>
      </c>
      <c r="FT194">
        <v>-0.27037598499062188</v>
      </c>
      <c r="FU194">
        <v>3.2974178625099951E-2</v>
      </c>
      <c r="FV194">
        <v>0</v>
      </c>
      <c r="FW194">
        <v>2</v>
      </c>
      <c r="FX194">
        <v>3</v>
      </c>
      <c r="FY194" t="s">
        <v>428</v>
      </c>
      <c r="FZ194">
        <v>3.3719000000000001</v>
      </c>
      <c r="GA194">
        <v>2.8938600000000001</v>
      </c>
      <c r="GB194">
        <v>0.20114199999999999</v>
      </c>
      <c r="GC194">
        <v>0.20577500000000001</v>
      </c>
      <c r="GD194">
        <v>0.13848299999999999</v>
      </c>
      <c r="GE194">
        <v>0.136632</v>
      </c>
      <c r="GF194">
        <v>27717.8</v>
      </c>
      <c r="GG194">
        <v>23957.9</v>
      </c>
      <c r="GH194">
        <v>31007.5</v>
      </c>
      <c r="GI194">
        <v>28107.200000000001</v>
      </c>
      <c r="GJ194">
        <v>35181.9</v>
      </c>
      <c r="GK194">
        <v>34238</v>
      </c>
      <c r="GL194">
        <v>40410.9</v>
      </c>
      <c r="GM194">
        <v>39173.1</v>
      </c>
      <c r="GN194">
        <v>2.2131799999999999</v>
      </c>
      <c r="GO194">
        <v>1.6628000000000001</v>
      </c>
      <c r="GP194">
        <v>0</v>
      </c>
      <c r="GQ194">
        <v>9.5419599999999993E-2</v>
      </c>
      <c r="GR194">
        <v>999.9</v>
      </c>
      <c r="GS194">
        <v>30.954799999999999</v>
      </c>
      <c r="GT194">
        <v>66.5</v>
      </c>
      <c r="GU194">
        <v>34.6</v>
      </c>
      <c r="GV194">
        <v>36.292099999999998</v>
      </c>
      <c r="GW194">
        <v>50.93</v>
      </c>
      <c r="GX194">
        <v>45.068100000000001</v>
      </c>
      <c r="GY194">
        <v>1</v>
      </c>
      <c r="GZ194">
        <v>0.42876799999999998</v>
      </c>
      <c r="HA194">
        <v>0.79365699999999995</v>
      </c>
      <c r="HB194">
        <v>20.212199999999999</v>
      </c>
      <c r="HC194">
        <v>5.2150400000000001</v>
      </c>
      <c r="HD194">
        <v>11.9695</v>
      </c>
      <c r="HE194">
        <v>4.9907500000000002</v>
      </c>
      <c r="HF194">
        <v>3.2924799999999999</v>
      </c>
      <c r="HG194">
        <v>7863.8</v>
      </c>
      <c r="HH194">
        <v>9999</v>
      </c>
      <c r="HI194">
        <v>9999</v>
      </c>
      <c r="HJ194">
        <v>922</v>
      </c>
      <c r="HK194">
        <v>4.9712500000000004</v>
      </c>
      <c r="HL194">
        <v>1.8738699999999999</v>
      </c>
      <c r="HM194">
        <v>1.87012</v>
      </c>
      <c r="HN194">
        <v>1.8696600000000001</v>
      </c>
      <c r="HO194">
        <v>1.8744000000000001</v>
      </c>
      <c r="HP194">
        <v>1.87103</v>
      </c>
      <c r="HQ194">
        <v>1.8665799999999999</v>
      </c>
      <c r="HR194">
        <v>1.8776200000000001</v>
      </c>
      <c r="HS194">
        <v>0</v>
      </c>
      <c r="HT194">
        <v>0</v>
      </c>
      <c r="HU194">
        <v>0</v>
      </c>
      <c r="HV194">
        <v>0</v>
      </c>
      <c r="HW194" t="s">
        <v>417</v>
      </c>
      <c r="HX194" t="s">
        <v>418</v>
      </c>
      <c r="HY194" t="s">
        <v>419</v>
      </c>
      <c r="HZ194" t="s">
        <v>419</v>
      </c>
      <c r="IA194" t="s">
        <v>419</v>
      </c>
      <c r="IB194" t="s">
        <v>419</v>
      </c>
      <c r="IC194">
        <v>0</v>
      </c>
      <c r="ID194">
        <v>100</v>
      </c>
      <c r="IE194">
        <v>100</v>
      </c>
      <c r="IF194">
        <v>-3.05</v>
      </c>
      <c r="IG194">
        <v>0.51070000000000004</v>
      </c>
      <c r="IH194">
        <v>-1.5492032321761531</v>
      </c>
      <c r="II194">
        <v>1.7196870422270779E-5</v>
      </c>
      <c r="IJ194">
        <v>-2.1741833173098589E-6</v>
      </c>
      <c r="IK194">
        <v>9.0595066644434051E-10</v>
      </c>
      <c r="IL194">
        <v>-9.5844304854189682E-2</v>
      </c>
      <c r="IM194">
        <v>-1.2435942757381079E-3</v>
      </c>
      <c r="IN194">
        <v>8.3241555849602686E-4</v>
      </c>
      <c r="IO194">
        <v>-6.8006265696850886E-6</v>
      </c>
      <c r="IP194">
        <v>17</v>
      </c>
      <c r="IQ194">
        <v>2050</v>
      </c>
      <c r="IR194">
        <v>3</v>
      </c>
      <c r="IS194">
        <v>34</v>
      </c>
      <c r="IT194">
        <v>120.5</v>
      </c>
      <c r="IU194">
        <v>120.6</v>
      </c>
      <c r="IV194">
        <v>2.48291</v>
      </c>
      <c r="IW194">
        <v>2.52197</v>
      </c>
      <c r="IX194">
        <v>1.49902</v>
      </c>
      <c r="IY194">
        <v>2.3034699999999999</v>
      </c>
      <c r="IZ194">
        <v>1.69678</v>
      </c>
      <c r="JA194">
        <v>2.2680699999999998</v>
      </c>
      <c r="JB194">
        <v>38.994</v>
      </c>
      <c r="JC194">
        <v>14.911300000000001</v>
      </c>
      <c r="JD194">
        <v>18</v>
      </c>
      <c r="JE194">
        <v>593.49300000000005</v>
      </c>
      <c r="JF194">
        <v>320.00900000000001</v>
      </c>
      <c r="JG194">
        <v>30.001100000000001</v>
      </c>
      <c r="JH194">
        <v>32.997900000000001</v>
      </c>
      <c r="JI194">
        <v>30.001000000000001</v>
      </c>
      <c r="JJ194">
        <v>32.762700000000002</v>
      </c>
      <c r="JK194">
        <v>32.746699999999997</v>
      </c>
      <c r="JL194">
        <v>49.808599999999998</v>
      </c>
      <c r="JM194">
        <v>21.093800000000002</v>
      </c>
      <c r="JN194">
        <v>100</v>
      </c>
      <c r="JO194">
        <v>30</v>
      </c>
      <c r="JP194">
        <v>1197.25</v>
      </c>
      <c r="JQ194">
        <v>31.4666</v>
      </c>
      <c r="JR194">
        <v>98.803600000000003</v>
      </c>
      <c r="JS194">
        <v>98.660399999999996</v>
      </c>
    </row>
    <row r="195" spans="1:279" x14ac:dyDescent="0.2">
      <c r="A195">
        <v>180</v>
      </c>
      <c r="B195">
        <v>1658151725.5</v>
      </c>
      <c r="C195">
        <v>714.5</v>
      </c>
      <c r="D195" t="s">
        <v>778</v>
      </c>
      <c r="E195" t="s">
        <v>779</v>
      </c>
      <c r="F195">
        <v>4</v>
      </c>
      <c r="G195">
        <v>1658151723.1875</v>
      </c>
      <c r="H195">
        <f t="shared" si="100"/>
        <v>1.9267565825159538E-3</v>
      </c>
      <c r="I195">
        <f t="shared" si="101"/>
        <v>1.9267565825159538</v>
      </c>
      <c r="J195">
        <f t="shared" si="102"/>
        <v>10.954545374543359</v>
      </c>
      <c r="K195">
        <f t="shared" si="103"/>
        <v>1167.615</v>
      </c>
      <c r="L195">
        <f t="shared" si="104"/>
        <v>994.03201589696926</v>
      </c>
      <c r="M195">
        <f t="shared" si="105"/>
        <v>100.71885947345667</v>
      </c>
      <c r="N195">
        <f t="shared" si="106"/>
        <v>118.30690483141275</v>
      </c>
      <c r="O195">
        <f t="shared" si="107"/>
        <v>0.12269991904349618</v>
      </c>
      <c r="P195">
        <f t="shared" si="108"/>
        <v>2.7664174447430061</v>
      </c>
      <c r="Q195">
        <f t="shared" si="109"/>
        <v>0.11975477509995745</v>
      </c>
      <c r="R195">
        <f t="shared" si="110"/>
        <v>7.5105456046791474E-2</v>
      </c>
      <c r="S195">
        <f t="shared" si="111"/>
        <v>194.43</v>
      </c>
      <c r="T195">
        <f t="shared" si="112"/>
        <v>33.27700377319357</v>
      </c>
      <c r="U195">
        <f t="shared" si="113"/>
        <v>32.506337500000001</v>
      </c>
      <c r="V195">
        <f t="shared" si="114"/>
        <v>4.91365141260128</v>
      </c>
      <c r="W195">
        <f t="shared" si="115"/>
        <v>67.82053217381727</v>
      </c>
      <c r="X195">
        <f t="shared" si="116"/>
        <v>3.3499151075185782</v>
      </c>
      <c r="Y195">
        <f t="shared" si="117"/>
        <v>4.9393819248322606</v>
      </c>
      <c r="Z195">
        <f t="shared" si="118"/>
        <v>1.5637363050827018</v>
      </c>
      <c r="AA195">
        <f t="shared" si="119"/>
        <v>-84.96996528895356</v>
      </c>
      <c r="AB195">
        <f t="shared" si="120"/>
        <v>13.81810796308311</v>
      </c>
      <c r="AC195">
        <f t="shared" si="121"/>
        <v>1.1389385738412614</v>
      </c>
      <c r="AD195">
        <f t="shared" si="122"/>
        <v>124.41708124797083</v>
      </c>
      <c r="AE195">
        <f t="shared" si="123"/>
        <v>20.90563689310078</v>
      </c>
      <c r="AF195">
        <f t="shared" si="124"/>
        <v>1.85694131629373</v>
      </c>
      <c r="AG195">
        <f t="shared" si="125"/>
        <v>10.954545374543359</v>
      </c>
      <c r="AH195">
        <v>1228.003922640961</v>
      </c>
      <c r="AI195">
        <v>1210.729818181818</v>
      </c>
      <c r="AJ195">
        <v>1.7606460763126239</v>
      </c>
      <c r="AK195">
        <v>63.439053204931277</v>
      </c>
      <c r="AL195">
        <f t="shared" si="126"/>
        <v>1.9267565825159538</v>
      </c>
      <c r="AM195">
        <v>31.398454939133249</v>
      </c>
      <c r="AN195">
        <v>33.077235757575771</v>
      </c>
      <c r="AO195">
        <v>7.470024126286068E-3</v>
      </c>
      <c r="AP195">
        <v>87.696171181003294</v>
      </c>
      <c r="AQ195">
        <v>94</v>
      </c>
      <c r="AR195">
        <v>14</v>
      </c>
      <c r="AS195">
        <f t="shared" si="127"/>
        <v>1</v>
      </c>
      <c r="AT195">
        <f t="shared" si="128"/>
        <v>0</v>
      </c>
      <c r="AU195">
        <f t="shared" si="129"/>
        <v>47366.00297712825</v>
      </c>
      <c r="AV195" t="s">
        <v>412</v>
      </c>
      <c r="AW195" t="s">
        <v>412</v>
      </c>
      <c r="AX195">
        <v>0</v>
      </c>
      <c r="AY195">
        <v>0</v>
      </c>
      <c r="AZ195" t="e">
        <f t="shared" si="130"/>
        <v>#DIV/0!</v>
      </c>
      <c r="BA195">
        <v>0</v>
      </c>
      <c r="BB195" t="s">
        <v>412</v>
      </c>
      <c r="BC195" t="s">
        <v>412</v>
      </c>
      <c r="BD195">
        <v>0</v>
      </c>
      <c r="BE195">
        <v>0</v>
      </c>
      <c r="BF195" t="e">
        <f t="shared" si="131"/>
        <v>#DIV/0!</v>
      </c>
      <c r="BG195">
        <v>0.5</v>
      </c>
      <c r="BH195">
        <f t="shared" si="132"/>
        <v>1009.4718</v>
      </c>
      <c r="BI195">
        <f t="shared" si="133"/>
        <v>10.954545374543359</v>
      </c>
      <c r="BJ195" t="e">
        <f t="shared" si="134"/>
        <v>#DIV/0!</v>
      </c>
      <c r="BK195">
        <f t="shared" si="135"/>
        <v>1.0851759677232549E-2</v>
      </c>
      <c r="BL195" t="e">
        <f t="shared" si="136"/>
        <v>#DIV/0!</v>
      </c>
      <c r="BM195" t="e">
        <f t="shared" si="137"/>
        <v>#DIV/0!</v>
      </c>
      <c r="BN195" t="s">
        <v>412</v>
      </c>
      <c r="BO195">
        <v>0</v>
      </c>
      <c r="BP195" t="e">
        <f t="shared" si="138"/>
        <v>#DIV/0!</v>
      </c>
      <c r="BQ195" t="e">
        <f t="shared" si="139"/>
        <v>#DIV/0!</v>
      </c>
      <c r="BR195" t="e">
        <f t="shared" si="140"/>
        <v>#DIV/0!</v>
      </c>
      <c r="BS195" t="e">
        <f t="shared" si="141"/>
        <v>#DIV/0!</v>
      </c>
      <c r="BT195" t="e">
        <f t="shared" si="142"/>
        <v>#DIV/0!</v>
      </c>
      <c r="BU195" t="e">
        <f t="shared" si="143"/>
        <v>#DIV/0!</v>
      </c>
      <c r="BV195" t="e">
        <f t="shared" si="144"/>
        <v>#DIV/0!</v>
      </c>
      <c r="BW195" t="e">
        <f t="shared" si="145"/>
        <v>#DIV/0!</v>
      </c>
      <c r="BX195" t="s">
        <v>412</v>
      </c>
      <c r="BY195" t="s">
        <v>412</v>
      </c>
      <c r="BZ195" t="s">
        <v>412</v>
      </c>
      <c r="CA195" t="s">
        <v>412</v>
      </c>
      <c r="CB195" t="s">
        <v>412</v>
      </c>
      <c r="CC195" t="s">
        <v>412</v>
      </c>
      <c r="CD195" t="s">
        <v>412</v>
      </c>
      <c r="CE195" t="s">
        <v>412</v>
      </c>
      <c r="CF195">
        <v>253</v>
      </c>
      <c r="CG195">
        <v>1000</v>
      </c>
      <c r="CH195" t="s">
        <v>413</v>
      </c>
      <c r="CI195">
        <v>1110.1500000000001</v>
      </c>
      <c r="CJ195">
        <v>1175.8634999999999</v>
      </c>
      <c r="CK195">
        <v>1152.67</v>
      </c>
      <c r="CL195">
        <v>1.3005735999999999E-4</v>
      </c>
      <c r="CM195">
        <v>6.5004835999999994E-4</v>
      </c>
      <c r="CN195">
        <v>4.7597999359999997E-2</v>
      </c>
      <c r="CO195">
        <v>5.5000000000000003E-4</v>
      </c>
      <c r="CP195">
        <f t="shared" si="146"/>
        <v>1199.9525000000001</v>
      </c>
      <c r="CQ195">
        <f t="shared" si="147"/>
        <v>1009.4718</v>
      </c>
      <c r="CR195">
        <f t="shared" si="148"/>
        <v>0.841259799867078</v>
      </c>
      <c r="CS195">
        <f t="shared" si="149"/>
        <v>0.16203141374346067</v>
      </c>
      <c r="CT195">
        <v>6</v>
      </c>
      <c r="CU195">
        <v>0.5</v>
      </c>
      <c r="CV195" t="s">
        <v>414</v>
      </c>
      <c r="CW195">
        <v>2</v>
      </c>
      <c r="CX195" t="b">
        <v>1</v>
      </c>
      <c r="CY195">
        <v>1658151723.1875</v>
      </c>
      <c r="CZ195">
        <v>1167.615</v>
      </c>
      <c r="DA195">
        <v>1188.9037499999999</v>
      </c>
      <c r="DB195">
        <v>33.061562500000001</v>
      </c>
      <c r="DC195">
        <v>31.404924999999999</v>
      </c>
      <c r="DD195">
        <v>1170.6712500000001</v>
      </c>
      <c r="DE195">
        <v>32.550437500000001</v>
      </c>
      <c r="DF195">
        <v>650.31050000000005</v>
      </c>
      <c r="DG195">
        <v>101.2235</v>
      </c>
      <c r="DH195">
        <v>0.10005685</v>
      </c>
      <c r="DI195">
        <v>32.5989875</v>
      </c>
      <c r="DJ195">
        <v>999.9</v>
      </c>
      <c r="DK195">
        <v>32.506337500000001</v>
      </c>
      <c r="DL195">
        <v>0</v>
      </c>
      <c r="DM195">
        <v>0</v>
      </c>
      <c r="DN195">
        <v>8987.8149999999987</v>
      </c>
      <c r="DO195">
        <v>0</v>
      </c>
      <c r="DP195">
        <v>0.24682799999999999</v>
      </c>
      <c r="DQ195">
        <v>-21.2868125</v>
      </c>
      <c r="DR195">
        <v>1207.54</v>
      </c>
      <c r="DS195">
        <v>1227.4512500000001</v>
      </c>
      <c r="DT195">
        <v>1.6566325</v>
      </c>
      <c r="DU195">
        <v>1188.9037499999999</v>
      </c>
      <c r="DV195">
        <v>31.404924999999999</v>
      </c>
      <c r="DW195">
        <v>3.3466049999999998</v>
      </c>
      <c r="DX195">
        <v>3.1789149999999999</v>
      </c>
      <c r="DY195">
        <v>25.861012500000001</v>
      </c>
      <c r="DZ195">
        <v>24.995950000000001</v>
      </c>
      <c r="EA195">
        <v>1199.9525000000001</v>
      </c>
      <c r="EB195">
        <v>0.9580057500000001</v>
      </c>
      <c r="EC195">
        <v>4.1994024999999997E-2</v>
      </c>
      <c r="ED195">
        <v>0</v>
      </c>
      <c r="EE195">
        <v>2.6519750000000002</v>
      </c>
      <c r="EF195">
        <v>0</v>
      </c>
      <c r="EG195">
        <v>11434.2875</v>
      </c>
      <c r="EH195">
        <v>9554.6262499999993</v>
      </c>
      <c r="EI195">
        <v>46.811999999999998</v>
      </c>
      <c r="EJ195">
        <v>49.061999999999998</v>
      </c>
      <c r="EK195">
        <v>48.273249999999997</v>
      </c>
      <c r="EL195">
        <v>47.390500000000003</v>
      </c>
      <c r="EM195">
        <v>46.5</v>
      </c>
      <c r="EN195">
        <v>1149.5625</v>
      </c>
      <c r="EO195">
        <v>50.39</v>
      </c>
      <c r="EP195">
        <v>0</v>
      </c>
      <c r="EQ195">
        <v>594232.29999995232</v>
      </c>
      <c r="ER195">
        <v>0</v>
      </c>
      <c r="ES195">
        <v>2.585346153846154</v>
      </c>
      <c r="ET195">
        <v>-0.35327862917966651</v>
      </c>
      <c r="EU195">
        <v>40.700854681187657</v>
      </c>
      <c r="EV195">
        <v>11434.84230769231</v>
      </c>
      <c r="EW195">
        <v>15</v>
      </c>
      <c r="EX195">
        <v>1658144494.0999999</v>
      </c>
      <c r="EY195" t="s">
        <v>415</v>
      </c>
      <c r="EZ195">
        <v>1658144494.0999999</v>
      </c>
      <c r="FA195">
        <v>1658144488.0999999</v>
      </c>
      <c r="FB195">
        <v>9</v>
      </c>
      <c r="FC195">
        <v>-0.39</v>
      </c>
      <c r="FD195">
        <v>0.129</v>
      </c>
      <c r="FE195">
        <v>-1.6950000000000001</v>
      </c>
      <c r="FF195">
        <v>0.501</v>
      </c>
      <c r="FG195">
        <v>420</v>
      </c>
      <c r="FH195">
        <v>31</v>
      </c>
      <c r="FI195">
        <v>0.32</v>
      </c>
      <c r="FJ195">
        <v>0.13</v>
      </c>
      <c r="FK195">
        <v>-21.207497560975611</v>
      </c>
      <c r="FL195">
        <v>-0.277933797909377</v>
      </c>
      <c r="FM195">
        <v>9.5570838209164719E-2</v>
      </c>
      <c r="FN195">
        <v>1</v>
      </c>
      <c r="FO195">
        <v>2.5400617647058819</v>
      </c>
      <c r="FP195">
        <v>0.26084797880783339</v>
      </c>
      <c r="FQ195">
        <v>0.2081687734602494</v>
      </c>
      <c r="FR195">
        <v>1</v>
      </c>
      <c r="FS195">
        <v>1.694744146341463</v>
      </c>
      <c r="FT195">
        <v>-0.31319414634145593</v>
      </c>
      <c r="FU195">
        <v>3.5588358947329243E-2</v>
      </c>
      <c r="FV195">
        <v>0</v>
      </c>
      <c r="FW195">
        <v>2</v>
      </c>
      <c r="FX195">
        <v>3</v>
      </c>
      <c r="FY195" t="s">
        <v>428</v>
      </c>
      <c r="FZ195">
        <v>3.3719700000000001</v>
      </c>
      <c r="GA195">
        <v>2.8934600000000001</v>
      </c>
      <c r="GB195">
        <v>0.201881</v>
      </c>
      <c r="GC195">
        <v>0.206512</v>
      </c>
      <c r="GD195">
        <v>0.13857800000000001</v>
      </c>
      <c r="GE195">
        <v>0.136771</v>
      </c>
      <c r="GF195">
        <v>27691.599999999999</v>
      </c>
      <c r="GG195">
        <v>23935.8</v>
      </c>
      <c r="GH195">
        <v>31006.9</v>
      </c>
      <c r="GI195">
        <v>28107.4</v>
      </c>
      <c r="GJ195">
        <v>35177.300000000003</v>
      </c>
      <c r="GK195">
        <v>34232.6</v>
      </c>
      <c r="GL195">
        <v>40410</v>
      </c>
      <c r="GM195">
        <v>39173.199999999997</v>
      </c>
      <c r="GN195">
        <v>2.2109999999999999</v>
      </c>
      <c r="GO195">
        <v>1.6630499999999999</v>
      </c>
      <c r="GP195">
        <v>0</v>
      </c>
      <c r="GQ195">
        <v>9.5803299999999994E-2</v>
      </c>
      <c r="GR195">
        <v>999.9</v>
      </c>
      <c r="GS195">
        <v>30.954799999999999</v>
      </c>
      <c r="GT195">
        <v>66.5</v>
      </c>
      <c r="GU195">
        <v>34.6</v>
      </c>
      <c r="GV195">
        <v>36.295299999999997</v>
      </c>
      <c r="GW195">
        <v>50.57</v>
      </c>
      <c r="GX195">
        <v>44.475200000000001</v>
      </c>
      <c r="GY195">
        <v>1</v>
      </c>
      <c r="GZ195">
        <v>0.42958299999999999</v>
      </c>
      <c r="HA195">
        <v>0.79599699999999995</v>
      </c>
      <c r="HB195">
        <v>20.2119</v>
      </c>
      <c r="HC195">
        <v>5.2148899999999996</v>
      </c>
      <c r="HD195">
        <v>11.968500000000001</v>
      </c>
      <c r="HE195">
        <v>4.9904999999999999</v>
      </c>
      <c r="HF195">
        <v>3.2924799999999999</v>
      </c>
      <c r="HG195">
        <v>7863.8</v>
      </c>
      <c r="HH195">
        <v>9999</v>
      </c>
      <c r="HI195">
        <v>9999</v>
      </c>
      <c r="HJ195">
        <v>922</v>
      </c>
      <c r="HK195">
        <v>4.9712300000000003</v>
      </c>
      <c r="HL195">
        <v>1.8738900000000001</v>
      </c>
      <c r="HM195">
        <v>1.87012</v>
      </c>
      <c r="HN195">
        <v>1.8696600000000001</v>
      </c>
      <c r="HO195">
        <v>1.87439</v>
      </c>
      <c r="HP195">
        <v>1.87103</v>
      </c>
      <c r="HQ195">
        <v>1.8665799999999999</v>
      </c>
      <c r="HR195">
        <v>1.87761</v>
      </c>
      <c r="HS195">
        <v>0</v>
      </c>
      <c r="HT195">
        <v>0</v>
      </c>
      <c r="HU195">
        <v>0</v>
      </c>
      <c r="HV195">
        <v>0</v>
      </c>
      <c r="HW195" t="s">
        <v>417</v>
      </c>
      <c r="HX195" t="s">
        <v>418</v>
      </c>
      <c r="HY195" t="s">
        <v>419</v>
      </c>
      <c r="HZ195" t="s">
        <v>419</v>
      </c>
      <c r="IA195" t="s">
        <v>419</v>
      </c>
      <c r="IB195" t="s">
        <v>419</v>
      </c>
      <c r="IC195">
        <v>0</v>
      </c>
      <c r="ID195">
        <v>100</v>
      </c>
      <c r="IE195">
        <v>100</v>
      </c>
      <c r="IF195">
        <v>-3.07</v>
      </c>
      <c r="IG195">
        <v>0.51170000000000004</v>
      </c>
      <c r="IH195">
        <v>-1.5492032321761531</v>
      </c>
      <c r="II195">
        <v>1.7196870422270779E-5</v>
      </c>
      <c r="IJ195">
        <v>-2.1741833173098589E-6</v>
      </c>
      <c r="IK195">
        <v>9.0595066644434051E-10</v>
      </c>
      <c r="IL195">
        <v>-9.5844304854189682E-2</v>
      </c>
      <c r="IM195">
        <v>-1.2435942757381079E-3</v>
      </c>
      <c r="IN195">
        <v>8.3241555849602686E-4</v>
      </c>
      <c r="IO195">
        <v>-6.8006265696850886E-6</v>
      </c>
      <c r="IP195">
        <v>17</v>
      </c>
      <c r="IQ195">
        <v>2050</v>
      </c>
      <c r="IR195">
        <v>3</v>
      </c>
      <c r="IS195">
        <v>34</v>
      </c>
      <c r="IT195">
        <v>120.5</v>
      </c>
      <c r="IU195">
        <v>120.6</v>
      </c>
      <c r="IV195">
        <v>2.49512</v>
      </c>
      <c r="IW195">
        <v>2.50854</v>
      </c>
      <c r="IX195">
        <v>1.49902</v>
      </c>
      <c r="IY195">
        <v>2.3034699999999999</v>
      </c>
      <c r="IZ195">
        <v>1.69678</v>
      </c>
      <c r="JA195">
        <v>2.3706100000000001</v>
      </c>
      <c r="JB195">
        <v>38.994</v>
      </c>
      <c r="JC195">
        <v>14.9201</v>
      </c>
      <c r="JD195">
        <v>18</v>
      </c>
      <c r="JE195">
        <v>592.01</v>
      </c>
      <c r="JF195">
        <v>320.17700000000002</v>
      </c>
      <c r="JG195">
        <v>30.000900000000001</v>
      </c>
      <c r="JH195">
        <v>33.005899999999997</v>
      </c>
      <c r="JI195">
        <v>30.001000000000001</v>
      </c>
      <c r="JJ195">
        <v>32.770000000000003</v>
      </c>
      <c r="JK195">
        <v>32.753799999999998</v>
      </c>
      <c r="JL195">
        <v>50.040700000000001</v>
      </c>
      <c r="JM195">
        <v>21.093800000000002</v>
      </c>
      <c r="JN195">
        <v>100</v>
      </c>
      <c r="JO195">
        <v>30</v>
      </c>
      <c r="JP195">
        <v>1203.93</v>
      </c>
      <c r="JQ195">
        <v>31.457599999999999</v>
      </c>
      <c r="JR195">
        <v>98.801500000000004</v>
      </c>
      <c r="JS195">
        <v>98.660899999999998</v>
      </c>
    </row>
    <row r="196" spans="1:279" x14ac:dyDescent="0.2">
      <c r="A196">
        <v>181</v>
      </c>
      <c r="B196">
        <v>1658151729.5</v>
      </c>
      <c r="C196">
        <v>718.5</v>
      </c>
      <c r="D196" t="s">
        <v>780</v>
      </c>
      <c r="E196" t="s">
        <v>781</v>
      </c>
      <c r="F196">
        <v>4</v>
      </c>
      <c r="G196">
        <v>1658151727.5</v>
      </c>
      <c r="H196">
        <f t="shared" si="100"/>
        <v>1.9250901952694111E-3</v>
      </c>
      <c r="I196">
        <f t="shared" si="101"/>
        <v>1.9250901952694111</v>
      </c>
      <c r="J196">
        <f t="shared" si="102"/>
        <v>11.079164535808149</v>
      </c>
      <c r="K196">
        <f t="shared" si="103"/>
        <v>1174.825714285714</v>
      </c>
      <c r="L196">
        <f t="shared" si="104"/>
        <v>999.80834361685254</v>
      </c>
      <c r="M196">
        <f t="shared" si="105"/>
        <v>101.30568072632039</v>
      </c>
      <c r="N196">
        <f t="shared" si="106"/>
        <v>119.03933336858555</v>
      </c>
      <c r="O196">
        <f t="shared" si="107"/>
        <v>0.12295835517065444</v>
      </c>
      <c r="P196">
        <f t="shared" si="108"/>
        <v>2.7712467908557308</v>
      </c>
      <c r="Q196">
        <f t="shared" si="109"/>
        <v>0.12000597327878966</v>
      </c>
      <c r="R196">
        <f t="shared" si="110"/>
        <v>7.526308866971973E-2</v>
      </c>
      <c r="S196">
        <f t="shared" si="111"/>
        <v>194.44572642857142</v>
      </c>
      <c r="T196">
        <f t="shared" si="112"/>
        <v>33.279503337576855</v>
      </c>
      <c r="U196">
        <f t="shared" si="113"/>
        <v>32.503400000000013</v>
      </c>
      <c r="V196">
        <f t="shared" si="114"/>
        <v>4.9128375294454001</v>
      </c>
      <c r="W196">
        <f t="shared" si="115"/>
        <v>67.88599617828001</v>
      </c>
      <c r="X196">
        <f t="shared" si="116"/>
        <v>3.3537233082395548</v>
      </c>
      <c r="Y196">
        <f t="shared" si="117"/>
        <v>4.940228466902238</v>
      </c>
      <c r="Z196">
        <f t="shared" si="118"/>
        <v>1.5591142212058453</v>
      </c>
      <c r="AA196">
        <f t="shared" si="119"/>
        <v>-84.89647761138103</v>
      </c>
      <c r="AB196">
        <f t="shared" si="120"/>
        <v>14.735449529274687</v>
      </c>
      <c r="AC196">
        <f t="shared" si="121"/>
        <v>1.2124332643445119</v>
      </c>
      <c r="AD196">
        <f t="shared" si="122"/>
        <v>125.4971316108096</v>
      </c>
      <c r="AE196">
        <f t="shared" si="123"/>
        <v>20.762200975804397</v>
      </c>
      <c r="AF196">
        <f t="shared" si="124"/>
        <v>1.8555766897184696</v>
      </c>
      <c r="AG196">
        <f t="shared" si="125"/>
        <v>11.079164535808149</v>
      </c>
      <c r="AH196">
        <v>1234.786196683812</v>
      </c>
      <c r="AI196">
        <v>1217.598242424242</v>
      </c>
      <c r="AJ196">
        <v>1.7075208708882821</v>
      </c>
      <c r="AK196">
        <v>63.439053204931277</v>
      </c>
      <c r="AL196">
        <f t="shared" si="126"/>
        <v>1.9250901952694111</v>
      </c>
      <c r="AM196">
        <v>31.440899411130559</v>
      </c>
      <c r="AN196">
        <v>33.111401212121201</v>
      </c>
      <c r="AO196">
        <v>8.7424549218052434E-3</v>
      </c>
      <c r="AP196">
        <v>87.696171181003294</v>
      </c>
      <c r="AQ196">
        <v>95</v>
      </c>
      <c r="AR196">
        <v>15</v>
      </c>
      <c r="AS196">
        <f t="shared" si="127"/>
        <v>1</v>
      </c>
      <c r="AT196">
        <f t="shared" si="128"/>
        <v>0</v>
      </c>
      <c r="AU196">
        <f t="shared" si="129"/>
        <v>47498.632848630848</v>
      </c>
      <c r="AV196" t="s">
        <v>412</v>
      </c>
      <c r="AW196" t="s">
        <v>412</v>
      </c>
      <c r="AX196">
        <v>0</v>
      </c>
      <c r="AY196">
        <v>0</v>
      </c>
      <c r="AZ196" t="e">
        <f t="shared" si="130"/>
        <v>#DIV/0!</v>
      </c>
      <c r="BA196">
        <v>0</v>
      </c>
      <c r="BB196" t="s">
        <v>412</v>
      </c>
      <c r="BC196" t="s">
        <v>412</v>
      </c>
      <c r="BD196">
        <v>0</v>
      </c>
      <c r="BE196">
        <v>0</v>
      </c>
      <c r="BF196" t="e">
        <f t="shared" si="131"/>
        <v>#DIV/0!</v>
      </c>
      <c r="BG196">
        <v>0.5</v>
      </c>
      <c r="BH196">
        <f t="shared" si="132"/>
        <v>1009.5537857142858</v>
      </c>
      <c r="BI196">
        <f t="shared" si="133"/>
        <v>11.079164535808149</v>
      </c>
      <c r="BJ196" t="e">
        <f t="shared" si="134"/>
        <v>#DIV/0!</v>
      </c>
      <c r="BK196">
        <f t="shared" si="135"/>
        <v>1.0974318250878875E-2</v>
      </c>
      <c r="BL196" t="e">
        <f t="shared" si="136"/>
        <v>#DIV/0!</v>
      </c>
      <c r="BM196" t="e">
        <f t="shared" si="137"/>
        <v>#DIV/0!</v>
      </c>
      <c r="BN196" t="s">
        <v>412</v>
      </c>
      <c r="BO196">
        <v>0</v>
      </c>
      <c r="BP196" t="e">
        <f t="shared" si="138"/>
        <v>#DIV/0!</v>
      </c>
      <c r="BQ196" t="e">
        <f t="shared" si="139"/>
        <v>#DIV/0!</v>
      </c>
      <c r="BR196" t="e">
        <f t="shared" si="140"/>
        <v>#DIV/0!</v>
      </c>
      <c r="BS196" t="e">
        <f t="shared" si="141"/>
        <v>#DIV/0!</v>
      </c>
      <c r="BT196" t="e">
        <f t="shared" si="142"/>
        <v>#DIV/0!</v>
      </c>
      <c r="BU196" t="e">
        <f t="shared" si="143"/>
        <v>#DIV/0!</v>
      </c>
      <c r="BV196" t="e">
        <f t="shared" si="144"/>
        <v>#DIV/0!</v>
      </c>
      <c r="BW196" t="e">
        <f t="shared" si="145"/>
        <v>#DIV/0!</v>
      </c>
      <c r="BX196" t="s">
        <v>412</v>
      </c>
      <c r="BY196" t="s">
        <v>412</v>
      </c>
      <c r="BZ196" t="s">
        <v>412</v>
      </c>
      <c r="CA196" t="s">
        <v>412</v>
      </c>
      <c r="CB196" t="s">
        <v>412</v>
      </c>
      <c r="CC196" t="s">
        <v>412</v>
      </c>
      <c r="CD196" t="s">
        <v>412</v>
      </c>
      <c r="CE196" t="s">
        <v>412</v>
      </c>
      <c r="CF196">
        <v>253</v>
      </c>
      <c r="CG196">
        <v>1000</v>
      </c>
      <c r="CH196" t="s">
        <v>413</v>
      </c>
      <c r="CI196">
        <v>1110.1500000000001</v>
      </c>
      <c r="CJ196">
        <v>1175.8634999999999</v>
      </c>
      <c r="CK196">
        <v>1152.67</v>
      </c>
      <c r="CL196">
        <v>1.3005735999999999E-4</v>
      </c>
      <c r="CM196">
        <v>6.5004835999999994E-4</v>
      </c>
      <c r="CN196">
        <v>4.7597999359999997E-2</v>
      </c>
      <c r="CO196">
        <v>5.5000000000000003E-4</v>
      </c>
      <c r="CP196">
        <f t="shared" si="146"/>
        <v>1200.05</v>
      </c>
      <c r="CQ196">
        <f t="shared" si="147"/>
        <v>1009.5537857142858</v>
      </c>
      <c r="CR196">
        <f t="shared" si="148"/>
        <v>0.84125976893819909</v>
      </c>
      <c r="CS196">
        <f t="shared" si="149"/>
        <v>0.16203135405072408</v>
      </c>
      <c r="CT196">
        <v>6</v>
      </c>
      <c r="CU196">
        <v>0.5</v>
      </c>
      <c r="CV196" t="s">
        <v>414</v>
      </c>
      <c r="CW196">
        <v>2</v>
      </c>
      <c r="CX196" t="b">
        <v>1</v>
      </c>
      <c r="CY196">
        <v>1658151727.5</v>
      </c>
      <c r="CZ196">
        <v>1174.825714285714</v>
      </c>
      <c r="DA196">
        <v>1195.994285714286</v>
      </c>
      <c r="DB196">
        <v>33.098642857142863</v>
      </c>
      <c r="DC196">
        <v>31.443185714285711</v>
      </c>
      <c r="DD196">
        <v>1177.8900000000001</v>
      </c>
      <c r="DE196">
        <v>32.58642857142857</v>
      </c>
      <c r="DF196">
        <v>650.27099999999996</v>
      </c>
      <c r="DG196">
        <v>101.2252857142857</v>
      </c>
      <c r="DH196">
        <v>9.9814614285714282E-2</v>
      </c>
      <c r="DI196">
        <v>32.602028571428569</v>
      </c>
      <c r="DJ196">
        <v>999.89999999999986</v>
      </c>
      <c r="DK196">
        <v>32.503400000000013</v>
      </c>
      <c r="DL196">
        <v>0</v>
      </c>
      <c r="DM196">
        <v>0</v>
      </c>
      <c r="DN196">
        <v>9013.3000000000011</v>
      </c>
      <c r="DO196">
        <v>0</v>
      </c>
      <c r="DP196">
        <v>0.24682799999999999</v>
      </c>
      <c r="DQ196">
        <v>-21.167871428571431</v>
      </c>
      <c r="DR196">
        <v>1215.041428571428</v>
      </c>
      <c r="DS196">
        <v>1234.82</v>
      </c>
      <c r="DT196">
        <v>1.655485714285714</v>
      </c>
      <c r="DU196">
        <v>1195.994285714286</v>
      </c>
      <c r="DV196">
        <v>31.443185714285711</v>
      </c>
      <c r="DW196">
        <v>3.350424285714285</v>
      </c>
      <c r="DX196">
        <v>3.1828500000000002</v>
      </c>
      <c r="DY196">
        <v>25.880271428571429</v>
      </c>
      <c r="DZ196">
        <v>25.01671428571429</v>
      </c>
      <c r="EA196">
        <v>1200.05</v>
      </c>
      <c r="EB196">
        <v>0.95800614285714292</v>
      </c>
      <c r="EC196">
        <v>4.1993642857142847E-2</v>
      </c>
      <c r="ED196">
        <v>0</v>
      </c>
      <c r="EE196">
        <v>2.5825714285714279</v>
      </c>
      <c r="EF196">
        <v>0</v>
      </c>
      <c r="EG196">
        <v>11435.642857142861</v>
      </c>
      <c r="EH196">
        <v>9555.3900000000012</v>
      </c>
      <c r="EI196">
        <v>46.811999999999998</v>
      </c>
      <c r="EJ196">
        <v>49.098000000000013</v>
      </c>
      <c r="EK196">
        <v>48.258857142857153</v>
      </c>
      <c r="EL196">
        <v>47.375</v>
      </c>
      <c r="EM196">
        <v>46.535428571428582</v>
      </c>
      <c r="EN196">
        <v>1149.6571428571431</v>
      </c>
      <c r="EO196">
        <v>50.392857142857153</v>
      </c>
      <c r="EP196">
        <v>0</v>
      </c>
      <c r="EQ196">
        <v>594236.5</v>
      </c>
      <c r="ER196">
        <v>0</v>
      </c>
      <c r="ES196">
        <v>2.5491519999999999</v>
      </c>
      <c r="ET196">
        <v>0.37146154345996102</v>
      </c>
      <c r="EU196">
        <v>-34.769230938465398</v>
      </c>
      <c r="EV196">
        <v>11437.056</v>
      </c>
      <c r="EW196">
        <v>15</v>
      </c>
      <c r="EX196">
        <v>1658144494.0999999</v>
      </c>
      <c r="EY196" t="s">
        <v>415</v>
      </c>
      <c r="EZ196">
        <v>1658144494.0999999</v>
      </c>
      <c r="FA196">
        <v>1658144488.0999999</v>
      </c>
      <c r="FB196">
        <v>9</v>
      </c>
      <c r="FC196">
        <v>-0.39</v>
      </c>
      <c r="FD196">
        <v>0.129</v>
      </c>
      <c r="FE196">
        <v>-1.6950000000000001</v>
      </c>
      <c r="FF196">
        <v>0.501</v>
      </c>
      <c r="FG196">
        <v>420</v>
      </c>
      <c r="FH196">
        <v>31</v>
      </c>
      <c r="FI196">
        <v>0.32</v>
      </c>
      <c r="FJ196">
        <v>0.13</v>
      </c>
      <c r="FK196">
        <v>-21.206632500000001</v>
      </c>
      <c r="FL196">
        <v>-0.13989005628516751</v>
      </c>
      <c r="FM196">
        <v>9.7281034604644129E-2</v>
      </c>
      <c r="FN196">
        <v>1</v>
      </c>
      <c r="FO196">
        <v>2.567791176470589</v>
      </c>
      <c r="FP196">
        <v>-0.17205347494288481</v>
      </c>
      <c r="FQ196">
        <v>0.20453314612385401</v>
      </c>
      <c r="FR196">
        <v>1</v>
      </c>
      <c r="FS196">
        <v>1.6771882499999999</v>
      </c>
      <c r="FT196">
        <v>-0.28521579737335762</v>
      </c>
      <c r="FU196">
        <v>3.3545481878153129E-2</v>
      </c>
      <c r="FV196">
        <v>0</v>
      </c>
      <c r="FW196">
        <v>2</v>
      </c>
      <c r="FX196">
        <v>3</v>
      </c>
      <c r="FY196" t="s">
        <v>428</v>
      </c>
      <c r="FZ196">
        <v>3.3719800000000002</v>
      </c>
      <c r="GA196">
        <v>2.8937900000000001</v>
      </c>
      <c r="GB196">
        <v>0.2026</v>
      </c>
      <c r="GC196">
        <v>0.207231</v>
      </c>
      <c r="GD196">
        <v>0.13867399999999999</v>
      </c>
      <c r="GE196">
        <v>0.13682</v>
      </c>
      <c r="GF196">
        <v>27665.8</v>
      </c>
      <c r="GG196">
        <v>23913</v>
      </c>
      <c r="GH196">
        <v>31006.1</v>
      </c>
      <c r="GI196">
        <v>28106.3</v>
      </c>
      <c r="GJ196">
        <v>35172.5</v>
      </c>
      <c r="GK196">
        <v>34229.699999999997</v>
      </c>
      <c r="GL196">
        <v>40409</v>
      </c>
      <c r="GM196">
        <v>39172</v>
      </c>
      <c r="GN196">
        <v>2.21075</v>
      </c>
      <c r="GO196">
        <v>1.6625000000000001</v>
      </c>
      <c r="GP196">
        <v>0</v>
      </c>
      <c r="GQ196">
        <v>9.5505300000000001E-2</v>
      </c>
      <c r="GR196">
        <v>999.9</v>
      </c>
      <c r="GS196">
        <v>30.954799999999999</v>
      </c>
      <c r="GT196">
        <v>66.5</v>
      </c>
      <c r="GU196">
        <v>34.6</v>
      </c>
      <c r="GV196">
        <v>36.294600000000003</v>
      </c>
      <c r="GW196">
        <v>50.48</v>
      </c>
      <c r="GX196">
        <v>44.126600000000003</v>
      </c>
      <c r="GY196">
        <v>1</v>
      </c>
      <c r="GZ196">
        <v>0.43017300000000003</v>
      </c>
      <c r="HA196">
        <v>0.79696400000000001</v>
      </c>
      <c r="HB196">
        <v>20.212199999999999</v>
      </c>
      <c r="HC196">
        <v>5.2150400000000001</v>
      </c>
      <c r="HD196">
        <v>11.9689</v>
      </c>
      <c r="HE196">
        <v>4.9908999999999999</v>
      </c>
      <c r="HF196">
        <v>3.2925300000000002</v>
      </c>
      <c r="HG196">
        <v>7863.8</v>
      </c>
      <c r="HH196">
        <v>9999</v>
      </c>
      <c r="HI196">
        <v>9999</v>
      </c>
      <c r="HJ196">
        <v>922</v>
      </c>
      <c r="HK196">
        <v>4.9712300000000003</v>
      </c>
      <c r="HL196">
        <v>1.8738699999999999</v>
      </c>
      <c r="HM196">
        <v>1.87012</v>
      </c>
      <c r="HN196">
        <v>1.8696600000000001</v>
      </c>
      <c r="HO196">
        <v>1.87439</v>
      </c>
      <c r="HP196">
        <v>1.87103</v>
      </c>
      <c r="HQ196">
        <v>1.8665499999999999</v>
      </c>
      <c r="HR196">
        <v>1.8776299999999999</v>
      </c>
      <c r="HS196">
        <v>0</v>
      </c>
      <c r="HT196">
        <v>0</v>
      </c>
      <c r="HU196">
        <v>0</v>
      </c>
      <c r="HV196">
        <v>0</v>
      </c>
      <c r="HW196" t="s">
        <v>417</v>
      </c>
      <c r="HX196" t="s">
        <v>418</v>
      </c>
      <c r="HY196" t="s">
        <v>419</v>
      </c>
      <c r="HZ196" t="s">
        <v>419</v>
      </c>
      <c r="IA196" t="s">
        <v>419</v>
      </c>
      <c r="IB196" t="s">
        <v>419</v>
      </c>
      <c r="IC196">
        <v>0</v>
      </c>
      <c r="ID196">
        <v>100</v>
      </c>
      <c r="IE196">
        <v>100</v>
      </c>
      <c r="IF196">
        <v>-3.07</v>
      </c>
      <c r="IG196">
        <v>0.51280000000000003</v>
      </c>
      <c r="IH196">
        <v>-1.5492032321761531</v>
      </c>
      <c r="II196">
        <v>1.7196870422270779E-5</v>
      </c>
      <c r="IJ196">
        <v>-2.1741833173098589E-6</v>
      </c>
      <c r="IK196">
        <v>9.0595066644434051E-10</v>
      </c>
      <c r="IL196">
        <v>-9.5844304854189682E-2</v>
      </c>
      <c r="IM196">
        <v>-1.2435942757381079E-3</v>
      </c>
      <c r="IN196">
        <v>8.3241555849602686E-4</v>
      </c>
      <c r="IO196">
        <v>-6.8006265696850886E-6</v>
      </c>
      <c r="IP196">
        <v>17</v>
      </c>
      <c r="IQ196">
        <v>2050</v>
      </c>
      <c r="IR196">
        <v>3</v>
      </c>
      <c r="IS196">
        <v>34</v>
      </c>
      <c r="IT196">
        <v>120.6</v>
      </c>
      <c r="IU196">
        <v>120.7</v>
      </c>
      <c r="IV196">
        <v>2.50732</v>
      </c>
      <c r="IW196">
        <v>2.5122100000000001</v>
      </c>
      <c r="IX196">
        <v>1.49902</v>
      </c>
      <c r="IY196">
        <v>2.3022499999999999</v>
      </c>
      <c r="IZ196">
        <v>1.69678</v>
      </c>
      <c r="JA196">
        <v>2.3938000000000001</v>
      </c>
      <c r="JB196">
        <v>38.994</v>
      </c>
      <c r="JC196">
        <v>14.9201</v>
      </c>
      <c r="JD196">
        <v>18</v>
      </c>
      <c r="JE196">
        <v>591.89499999999998</v>
      </c>
      <c r="JF196">
        <v>319.92200000000003</v>
      </c>
      <c r="JG196">
        <v>30.000599999999999</v>
      </c>
      <c r="JH196">
        <v>33.014099999999999</v>
      </c>
      <c r="JI196">
        <v>30.000900000000001</v>
      </c>
      <c r="JJ196">
        <v>32.776400000000002</v>
      </c>
      <c r="JK196">
        <v>32.759799999999998</v>
      </c>
      <c r="JL196">
        <v>50.270099999999999</v>
      </c>
      <c r="JM196">
        <v>21.093800000000002</v>
      </c>
      <c r="JN196">
        <v>100</v>
      </c>
      <c r="JO196">
        <v>30</v>
      </c>
      <c r="JP196">
        <v>1210.6099999999999</v>
      </c>
      <c r="JQ196">
        <v>31.440799999999999</v>
      </c>
      <c r="JR196">
        <v>98.799099999999996</v>
      </c>
      <c r="JS196">
        <v>98.657600000000002</v>
      </c>
    </row>
    <row r="197" spans="1:279" x14ac:dyDescent="0.2">
      <c r="A197">
        <v>182</v>
      </c>
      <c r="B197">
        <v>1658151733.5</v>
      </c>
      <c r="C197">
        <v>722.5</v>
      </c>
      <c r="D197" t="s">
        <v>782</v>
      </c>
      <c r="E197" t="s">
        <v>783</v>
      </c>
      <c r="F197">
        <v>4</v>
      </c>
      <c r="G197">
        <v>1658151731.1875</v>
      </c>
      <c r="H197">
        <f t="shared" si="100"/>
        <v>1.936337107629344E-3</v>
      </c>
      <c r="I197">
        <f t="shared" si="101"/>
        <v>1.9363371076293441</v>
      </c>
      <c r="J197">
        <f t="shared" si="102"/>
        <v>10.898216484388676</v>
      </c>
      <c r="K197">
        <f t="shared" si="103"/>
        <v>1180.95625</v>
      </c>
      <c r="L197">
        <f t="shared" si="104"/>
        <v>1009.18780504966</v>
      </c>
      <c r="M197">
        <f t="shared" si="105"/>
        <v>102.25698012298639</v>
      </c>
      <c r="N197">
        <f t="shared" si="106"/>
        <v>119.66159239946836</v>
      </c>
      <c r="O197">
        <f t="shared" si="107"/>
        <v>0.12384449503974231</v>
      </c>
      <c r="P197">
        <f t="shared" si="108"/>
        <v>2.767003707864363</v>
      </c>
      <c r="Q197">
        <f t="shared" si="109"/>
        <v>0.12084549118436355</v>
      </c>
      <c r="R197">
        <f t="shared" si="110"/>
        <v>7.5791831791780617E-2</v>
      </c>
      <c r="S197">
        <f t="shared" si="111"/>
        <v>194.436384</v>
      </c>
      <c r="T197">
        <f t="shared" si="112"/>
        <v>33.277717325253136</v>
      </c>
      <c r="U197">
        <f t="shared" si="113"/>
        <v>32.507187500000001</v>
      </c>
      <c r="V197">
        <f t="shared" si="114"/>
        <v>4.9138869411058472</v>
      </c>
      <c r="W197">
        <f t="shared" si="115"/>
        <v>67.942250458267523</v>
      </c>
      <c r="X197">
        <f t="shared" si="116"/>
        <v>3.3565750169416386</v>
      </c>
      <c r="Y197">
        <f t="shared" si="117"/>
        <v>4.9403353499504163</v>
      </c>
      <c r="Z197">
        <f t="shared" si="118"/>
        <v>1.5573119241642086</v>
      </c>
      <c r="AA197">
        <f t="shared" si="119"/>
        <v>-85.392466446454065</v>
      </c>
      <c r="AB197">
        <f t="shared" si="120"/>
        <v>14.205161178723458</v>
      </c>
      <c r="AC197">
        <f t="shared" si="121"/>
        <v>1.1706173983477299</v>
      </c>
      <c r="AD197">
        <f t="shared" si="122"/>
        <v>124.41969613061713</v>
      </c>
      <c r="AE197">
        <f t="shared" si="123"/>
        <v>20.830414921511146</v>
      </c>
      <c r="AF197">
        <f t="shared" si="124"/>
        <v>1.8793987238002401</v>
      </c>
      <c r="AG197">
        <f t="shared" si="125"/>
        <v>10.898216484388676</v>
      </c>
      <c r="AH197">
        <v>1241.796876669295</v>
      </c>
      <c r="AI197">
        <v>1224.5991515151511</v>
      </c>
      <c r="AJ197">
        <v>1.75447690474104</v>
      </c>
      <c r="AK197">
        <v>63.439053204931277</v>
      </c>
      <c r="AL197">
        <f t="shared" si="126"/>
        <v>1.9363371076293441</v>
      </c>
      <c r="AM197">
        <v>31.449733830894559</v>
      </c>
      <c r="AN197">
        <v>33.13744424242423</v>
      </c>
      <c r="AO197">
        <v>7.3908410369538926E-3</v>
      </c>
      <c r="AP197">
        <v>87.696171181003294</v>
      </c>
      <c r="AQ197">
        <v>95</v>
      </c>
      <c r="AR197">
        <v>15</v>
      </c>
      <c r="AS197">
        <f t="shared" si="127"/>
        <v>1</v>
      </c>
      <c r="AT197">
        <f t="shared" si="128"/>
        <v>0</v>
      </c>
      <c r="AU197">
        <f t="shared" si="129"/>
        <v>47381.639497854048</v>
      </c>
      <c r="AV197" t="s">
        <v>412</v>
      </c>
      <c r="AW197" t="s">
        <v>412</v>
      </c>
      <c r="AX197">
        <v>0</v>
      </c>
      <c r="AY197">
        <v>0</v>
      </c>
      <c r="AZ197" t="e">
        <f t="shared" si="130"/>
        <v>#DIV/0!</v>
      </c>
      <c r="BA197">
        <v>0</v>
      </c>
      <c r="BB197" t="s">
        <v>412</v>
      </c>
      <c r="BC197" t="s">
        <v>412</v>
      </c>
      <c r="BD197">
        <v>0</v>
      </c>
      <c r="BE197">
        <v>0</v>
      </c>
      <c r="BF197" t="e">
        <f t="shared" si="131"/>
        <v>#DIV/0!</v>
      </c>
      <c r="BG197">
        <v>0.5</v>
      </c>
      <c r="BH197">
        <f t="shared" si="132"/>
        <v>1009.5053999999999</v>
      </c>
      <c r="BI197">
        <f t="shared" si="133"/>
        <v>10.898216484388676</v>
      </c>
      <c r="BJ197" t="e">
        <f t="shared" si="134"/>
        <v>#DIV/0!</v>
      </c>
      <c r="BK197">
        <f t="shared" si="135"/>
        <v>1.0795599988260268E-2</v>
      </c>
      <c r="BL197" t="e">
        <f t="shared" si="136"/>
        <v>#DIV/0!</v>
      </c>
      <c r="BM197" t="e">
        <f t="shared" si="137"/>
        <v>#DIV/0!</v>
      </c>
      <c r="BN197" t="s">
        <v>412</v>
      </c>
      <c r="BO197">
        <v>0</v>
      </c>
      <c r="BP197" t="e">
        <f t="shared" si="138"/>
        <v>#DIV/0!</v>
      </c>
      <c r="BQ197" t="e">
        <f t="shared" si="139"/>
        <v>#DIV/0!</v>
      </c>
      <c r="BR197" t="e">
        <f t="shared" si="140"/>
        <v>#DIV/0!</v>
      </c>
      <c r="BS197" t="e">
        <f t="shared" si="141"/>
        <v>#DIV/0!</v>
      </c>
      <c r="BT197" t="e">
        <f t="shared" si="142"/>
        <v>#DIV/0!</v>
      </c>
      <c r="BU197" t="e">
        <f t="shared" si="143"/>
        <v>#DIV/0!</v>
      </c>
      <c r="BV197" t="e">
        <f t="shared" si="144"/>
        <v>#DIV/0!</v>
      </c>
      <c r="BW197" t="e">
        <f t="shared" si="145"/>
        <v>#DIV/0!</v>
      </c>
      <c r="BX197" t="s">
        <v>412</v>
      </c>
      <c r="BY197" t="s">
        <v>412</v>
      </c>
      <c r="BZ197" t="s">
        <v>412</v>
      </c>
      <c r="CA197" t="s">
        <v>412</v>
      </c>
      <c r="CB197" t="s">
        <v>412</v>
      </c>
      <c r="CC197" t="s">
        <v>412</v>
      </c>
      <c r="CD197" t="s">
        <v>412</v>
      </c>
      <c r="CE197" t="s">
        <v>412</v>
      </c>
      <c r="CF197">
        <v>253</v>
      </c>
      <c r="CG197">
        <v>1000</v>
      </c>
      <c r="CH197" t="s">
        <v>413</v>
      </c>
      <c r="CI197">
        <v>1110.1500000000001</v>
      </c>
      <c r="CJ197">
        <v>1175.8634999999999</v>
      </c>
      <c r="CK197">
        <v>1152.67</v>
      </c>
      <c r="CL197">
        <v>1.3005735999999999E-4</v>
      </c>
      <c r="CM197">
        <v>6.5004835999999994E-4</v>
      </c>
      <c r="CN197">
        <v>4.7597999359999997E-2</v>
      </c>
      <c r="CO197">
        <v>5.5000000000000003E-4</v>
      </c>
      <c r="CP197">
        <f t="shared" si="146"/>
        <v>1199.9925000000001</v>
      </c>
      <c r="CQ197">
        <f t="shared" si="147"/>
        <v>1009.5053999999999</v>
      </c>
      <c r="CR197">
        <f t="shared" si="148"/>
        <v>0.84125975787348661</v>
      </c>
      <c r="CS197">
        <f t="shared" si="149"/>
        <v>0.16203133269582934</v>
      </c>
      <c r="CT197">
        <v>6</v>
      </c>
      <c r="CU197">
        <v>0.5</v>
      </c>
      <c r="CV197" t="s">
        <v>414</v>
      </c>
      <c r="CW197">
        <v>2</v>
      </c>
      <c r="CX197" t="b">
        <v>1</v>
      </c>
      <c r="CY197">
        <v>1658151731.1875</v>
      </c>
      <c r="CZ197">
        <v>1180.95625</v>
      </c>
      <c r="DA197">
        <v>1202.2237500000001</v>
      </c>
      <c r="DB197">
        <v>33.126487500000003</v>
      </c>
      <c r="DC197">
        <v>31.449862499999998</v>
      </c>
      <c r="DD197">
        <v>1184.0274999999999</v>
      </c>
      <c r="DE197">
        <v>32.613412500000003</v>
      </c>
      <c r="DF197">
        <v>650.28524999999991</v>
      </c>
      <c r="DG197">
        <v>101.226</v>
      </c>
      <c r="DH197">
        <v>0.1000164375</v>
      </c>
      <c r="DI197">
        <v>32.6024125</v>
      </c>
      <c r="DJ197">
        <v>999.9</v>
      </c>
      <c r="DK197">
        <v>32.507187500000001</v>
      </c>
      <c r="DL197">
        <v>0</v>
      </c>
      <c r="DM197">
        <v>0</v>
      </c>
      <c r="DN197">
        <v>8990.7037500000006</v>
      </c>
      <c r="DO197">
        <v>0</v>
      </c>
      <c r="DP197">
        <v>0.24682799999999999</v>
      </c>
      <c r="DQ197">
        <v>-21.268337500000001</v>
      </c>
      <c r="DR197">
        <v>1221.41875</v>
      </c>
      <c r="DS197">
        <v>1241.2625</v>
      </c>
      <c r="DT197">
        <v>1.676625</v>
      </c>
      <c r="DU197">
        <v>1202.2237500000001</v>
      </c>
      <c r="DV197">
        <v>31.449862499999998</v>
      </c>
      <c r="DW197">
        <v>3.3532674999999998</v>
      </c>
      <c r="DX197">
        <v>3.1835487499999999</v>
      </c>
      <c r="DY197">
        <v>25.8945875</v>
      </c>
      <c r="DZ197">
        <v>25.020399999999999</v>
      </c>
      <c r="EA197">
        <v>1199.9925000000001</v>
      </c>
      <c r="EB197">
        <v>0.95800712500000007</v>
      </c>
      <c r="EC197">
        <v>4.1992687500000001E-2</v>
      </c>
      <c r="ED197">
        <v>0</v>
      </c>
      <c r="EE197">
        <v>2.6537999999999999</v>
      </c>
      <c r="EF197">
        <v>0</v>
      </c>
      <c r="EG197">
        <v>11425.5625</v>
      </c>
      <c r="EH197">
        <v>9554.9387499999993</v>
      </c>
      <c r="EI197">
        <v>46.843499999999999</v>
      </c>
      <c r="EJ197">
        <v>49.101374999999997</v>
      </c>
      <c r="EK197">
        <v>48.280999999999999</v>
      </c>
      <c r="EL197">
        <v>47.382750000000001</v>
      </c>
      <c r="EM197">
        <v>46.530999999999999</v>
      </c>
      <c r="EN197">
        <v>1149.6025</v>
      </c>
      <c r="EO197">
        <v>50.39</v>
      </c>
      <c r="EP197">
        <v>0</v>
      </c>
      <c r="EQ197">
        <v>594240.10000014305</v>
      </c>
      <c r="ER197">
        <v>0</v>
      </c>
      <c r="ES197">
        <v>2.5732520000000001</v>
      </c>
      <c r="ET197">
        <v>0.34152307709694008</v>
      </c>
      <c r="EU197">
        <v>-74.276922929316797</v>
      </c>
      <c r="EV197">
        <v>11433.592000000001</v>
      </c>
      <c r="EW197">
        <v>15</v>
      </c>
      <c r="EX197">
        <v>1658144494.0999999</v>
      </c>
      <c r="EY197" t="s">
        <v>415</v>
      </c>
      <c r="EZ197">
        <v>1658144494.0999999</v>
      </c>
      <c r="FA197">
        <v>1658144488.0999999</v>
      </c>
      <c r="FB197">
        <v>9</v>
      </c>
      <c r="FC197">
        <v>-0.39</v>
      </c>
      <c r="FD197">
        <v>0.129</v>
      </c>
      <c r="FE197">
        <v>-1.6950000000000001</v>
      </c>
      <c r="FF197">
        <v>0.501</v>
      </c>
      <c r="FG197">
        <v>420</v>
      </c>
      <c r="FH197">
        <v>31</v>
      </c>
      <c r="FI197">
        <v>0.32</v>
      </c>
      <c r="FJ197">
        <v>0.13</v>
      </c>
      <c r="FK197">
        <v>-21.210325000000001</v>
      </c>
      <c r="FL197">
        <v>-0.48286829268286208</v>
      </c>
      <c r="FM197">
        <v>9.7686044934780572E-2</v>
      </c>
      <c r="FN197">
        <v>1</v>
      </c>
      <c r="FO197">
        <v>2.5667794117647058</v>
      </c>
      <c r="FP197">
        <v>0.28790374525165208</v>
      </c>
      <c r="FQ197">
        <v>0.17752027519564159</v>
      </c>
      <c r="FR197">
        <v>1</v>
      </c>
      <c r="FS197">
        <v>1.66558725</v>
      </c>
      <c r="FT197">
        <v>-5.433669793621676E-2</v>
      </c>
      <c r="FU197">
        <v>1.9902360411204981E-2</v>
      </c>
      <c r="FV197">
        <v>1</v>
      </c>
      <c r="FW197">
        <v>3</v>
      </c>
      <c r="FX197">
        <v>3</v>
      </c>
      <c r="FY197" t="s">
        <v>416</v>
      </c>
      <c r="FZ197">
        <v>3.3718599999999999</v>
      </c>
      <c r="GA197">
        <v>2.8936299999999999</v>
      </c>
      <c r="GB197">
        <v>0.20333200000000001</v>
      </c>
      <c r="GC197">
        <v>0.20796200000000001</v>
      </c>
      <c r="GD197">
        <v>0.13874</v>
      </c>
      <c r="GE197">
        <v>0.136826</v>
      </c>
      <c r="GF197">
        <v>27640.5</v>
      </c>
      <c r="GG197">
        <v>23889.3</v>
      </c>
      <c r="GH197">
        <v>31006.3</v>
      </c>
      <c r="GI197">
        <v>28104.400000000001</v>
      </c>
      <c r="GJ197">
        <v>35170.199999999997</v>
      </c>
      <c r="GK197">
        <v>34227.1</v>
      </c>
      <c r="GL197">
        <v>40409.4</v>
      </c>
      <c r="GM197">
        <v>39169.4</v>
      </c>
      <c r="GN197">
        <v>2.2094499999999999</v>
      </c>
      <c r="GO197">
        <v>1.6628700000000001</v>
      </c>
      <c r="GP197">
        <v>0</v>
      </c>
      <c r="GQ197">
        <v>9.5501500000000003E-2</v>
      </c>
      <c r="GR197">
        <v>999.9</v>
      </c>
      <c r="GS197">
        <v>30.954799999999999</v>
      </c>
      <c r="GT197">
        <v>66.5</v>
      </c>
      <c r="GU197">
        <v>34.6</v>
      </c>
      <c r="GV197">
        <v>36.289499999999997</v>
      </c>
      <c r="GW197">
        <v>50.57</v>
      </c>
      <c r="GX197">
        <v>44.543300000000002</v>
      </c>
      <c r="GY197">
        <v>1</v>
      </c>
      <c r="GZ197">
        <v>0.43093700000000001</v>
      </c>
      <c r="HA197">
        <v>0.79854800000000004</v>
      </c>
      <c r="HB197">
        <v>20.2121</v>
      </c>
      <c r="HC197">
        <v>5.2150400000000001</v>
      </c>
      <c r="HD197">
        <v>11.970599999999999</v>
      </c>
      <c r="HE197">
        <v>4.9909499999999998</v>
      </c>
      <c r="HF197">
        <v>3.2925</v>
      </c>
      <c r="HG197">
        <v>7864.1</v>
      </c>
      <c r="HH197">
        <v>9999</v>
      </c>
      <c r="HI197">
        <v>9999</v>
      </c>
      <c r="HJ197">
        <v>922</v>
      </c>
      <c r="HK197">
        <v>4.9712300000000003</v>
      </c>
      <c r="HL197">
        <v>1.87385</v>
      </c>
      <c r="HM197">
        <v>1.87012</v>
      </c>
      <c r="HN197">
        <v>1.8696600000000001</v>
      </c>
      <c r="HO197">
        <v>1.87439</v>
      </c>
      <c r="HP197">
        <v>1.87103</v>
      </c>
      <c r="HQ197">
        <v>1.86653</v>
      </c>
      <c r="HR197">
        <v>1.8776200000000001</v>
      </c>
      <c r="HS197">
        <v>0</v>
      </c>
      <c r="HT197">
        <v>0</v>
      </c>
      <c r="HU197">
        <v>0</v>
      </c>
      <c r="HV197">
        <v>0</v>
      </c>
      <c r="HW197" t="s">
        <v>417</v>
      </c>
      <c r="HX197" t="s">
        <v>418</v>
      </c>
      <c r="HY197" t="s">
        <v>419</v>
      </c>
      <c r="HZ197" t="s">
        <v>419</v>
      </c>
      <c r="IA197" t="s">
        <v>419</v>
      </c>
      <c r="IB197" t="s">
        <v>419</v>
      </c>
      <c r="IC197">
        <v>0</v>
      </c>
      <c r="ID197">
        <v>100</v>
      </c>
      <c r="IE197">
        <v>100</v>
      </c>
      <c r="IF197">
        <v>-3.08</v>
      </c>
      <c r="IG197">
        <v>0.51349999999999996</v>
      </c>
      <c r="IH197">
        <v>-1.5492032321761531</v>
      </c>
      <c r="II197">
        <v>1.7196870422270779E-5</v>
      </c>
      <c r="IJ197">
        <v>-2.1741833173098589E-6</v>
      </c>
      <c r="IK197">
        <v>9.0595066644434051E-10</v>
      </c>
      <c r="IL197">
        <v>-9.5844304854189682E-2</v>
      </c>
      <c r="IM197">
        <v>-1.2435942757381079E-3</v>
      </c>
      <c r="IN197">
        <v>8.3241555849602686E-4</v>
      </c>
      <c r="IO197">
        <v>-6.8006265696850886E-6</v>
      </c>
      <c r="IP197">
        <v>17</v>
      </c>
      <c r="IQ197">
        <v>2050</v>
      </c>
      <c r="IR197">
        <v>3</v>
      </c>
      <c r="IS197">
        <v>34</v>
      </c>
      <c r="IT197">
        <v>120.7</v>
      </c>
      <c r="IU197">
        <v>120.8</v>
      </c>
      <c r="IV197">
        <v>2.51831</v>
      </c>
      <c r="IW197">
        <v>2.51709</v>
      </c>
      <c r="IX197">
        <v>1.49902</v>
      </c>
      <c r="IY197">
        <v>2.3034699999999999</v>
      </c>
      <c r="IZ197">
        <v>1.69678</v>
      </c>
      <c r="JA197">
        <v>2.32666</v>
      </c>
      <c r="JB197">
        <v>38.994</v>
      </c>
      <c r="JC197">
        <v>14.911300000000001</v>
      </c>
      <c r="JD197">
        <v>18</v>
      </c>
      <c r="JE197">
        <v>591.03300000000002</v>
      </c>
      <c r="JF197">
        <v>320.154</v>
      </c>
      <c r="JG197">
        <v>30.000499999999999</v>
      </c>
      <c r="JH197">
        <v>33.022199999999998</v>
      </c>
      <c r="JI197">
        <v>30.000900000000001</v>
      </c>
      <c r="JJ197">
        <v>32.783099999999997</v>
      </c>
      <c r="JK197">
        <v>32.766300000000001</v>
      </c>
      <c r="JL197">
        <v>50.500900000000001</v>
      </c>
      <c r="JM197">
        <v>21.093800000000002</v>
      </c>
      <c r="JN197">
        <v>100</v>
      </c>
      <c r="JO197">
        <v>30</v>
      </c>
      <c r="JP197">
        <v>1217.29</v>
      </c>
      <c r="JQ197">
        <v>31.440799999999999</v>
      </c>
      <c r="JR197">
        <v>98.799899999999994</v>
      </c>
      <c r="JS197">
        <v>98.650999999999996</v>
      </c>
    </row>
    <row r="198" spans="1:279" x14ac:dyDescent="0.2">
      <c r="A198">
        <v>183</v>
      </c>
      <c r="B198">
        <v>1658151737.5</v>
      </c>
      <c r="C198">
        <v>726.5</v>
      </c>
      <c r="D198" t="s">
        <v>784</v>
      </c>
      <c r="E198" t="s">
        <v>785</v>
      </c>
      <c r="F198">
        <v>4</v>
      </c>
      <c r="G198">
        <v>1658151735.5</v>
      </c>
      <c r="H198">
        <f t="shared" si="100"/>
        <v>1.9384341337446173E-3</v>
      </c>
      <c r="I198">
        <f t="shared" si="101"/>
        <v>1.9384341337446174</v>
      </c>
      <c r="J198">
        <f t="shared" si="102"/>
        <v>11.25133860400773</v>
      </c>
      <c r="K198">
        <f t="shared" si="103"/>
        <v>1188.1314285714291</v>
      </c>
      <c r="L198">
        <f t="shared" si="104"/>
        <v>1012.0579683560489</v>
      </c>
      <c r="M198">
        <f t="shared" si="105"/>
        <v>102.55058246600871</v>
      </c>
      <c r="N198">
        <f t="shared" si="106"/>
        <v>120.39188846473829</v>
      </c>
      <c r="O198">
        <f t="shared" si="107"/>
        <v>0.12421332996570281</v>
      </c>
      <c r="P198">
        <f t="shared" si="108"/>
        <v>2.7665460382392131</v>
      </c>
      <c r="Q198">
        <f t="shared" si="109"/>
        <v>0.12119618455322936</v>
      </c>
      <c r="R198">
        <f t="shared" si="110"/>
        <v>7.6012589867261837E-2</v>
      </c>
      <c r="S198">
        <f t="shared" si="111"/>
        <v>194.43811971428568</v>
      </c>
      <c r="T198">
        <f t="shared" si="112"/>
        <v>33.279202137379727</v>
      </c>
      <c r="U198">
        <f t="shared" si="113"/>
        <v>32.50552857142857</v>
      </c>
      <c r="V198">
        <f t="shared" si="114"/>
        <v>4.9134272738002318</v>
      </c>
      <c r="W198">
        <f t="shared" si="115"/>
        <v>67.98208408035957</v>
      </c>
      <c r="X198">
        <f t="shared" si="116"/>
        <v>3.358910990523186</v>
      </c>
      <c r="Y198">
        <f t="shared" si="117"/>
        <v>4.9408767559298692</v>
      </c>
      <c r="Z198">
        <f t="shared" si="118"/>
        <v>1.5545162832770458</v>
      </c>
      <c r="AA198">
        <f t="shared" si="119"/>
        <v>-85.484945298137617</v>
      </c>
      <c r="AB198">
        <f t="shared" si="120"/>
        <v>14.740284394768715</v>
      </c>
      <c r="AC198">
        <f t="shared" si="121"/>
        <v>1.2149184316344519</v>
      </c>
      <c r="AD198">
        <f t="shared" si="122"/>
        <v>124.90837724255124</v>
      </c>
      <c r="AE198">
        <f t="shared" si="123"/>
        <v>20.792513214079989</v>
      </c>
      <c r="AF198">
        <f t="shared" si="124"/>
        <v>1.8999782287197753</v>
      </c>
      <c r="AG198">
        <f t="shared" si="125"/>
        <v>11.25133860400773</v>
      </c>
      <c r="AH198">
        <v>1248.649439258335</v>
      </c>
      <c r="AI198">
        <v>1231.388787878788</v>
      </c>
      <c r="AJ198">
        <v>1.68411742012892</v>
      </c>
      <c r="AK198">
        <v>63.439053204931277</v>
      </c>
      <c r="AL198">
        <f t="shared" si="126"/>
        <v>1.9384341337446174</v>
      </c>
      <c r="AM198">
        <v>31.453171337686321</v>
      </c>
      <c r="AN198">
        <v>33.153793333333333</v>
      </c>
      <c r="AO198">
        <v>5.3235434868781437E-3</v>
      </c>
      <c r="AP198">
        <v>87.696171181003294</v>
      </c>
      <c r="AQ198">
        <v>95</v>
      </c>
      <c r="AR198">
        <v>15</v>
      </c>
      <c r="AS198">
        <f t="shared" si="127"/>
        <v>1</v>
      </c>
      <c r="AT198">
        <f t="shared" si="128"/>
        <v>0</v>
      </c>
      <c r="AU198">
        <f t="shared" si="129"/>
        <v>47368.749168158312</v>
      </c>
      <c r="AV198" t="s">
        <v>412</v>
      </c>
      <c r="AW198" t="s">
        <v>412</v>
      </c>
      <c r="AX198">
        <v>0</v>
      </c>
      <c r="AY198">
        <v>0</v>
      </c>
      <c r="AZ198" t="e">
        <f t="shared" si="130"/>
        <v>#DIV/0!</v>
      </c>
      <c r="BA198">
        <v>0</v>
      </c>
      <c r="BB198" t="s">
        <v>412</v>
      </c>
      <c r="BC198" t="s">
        <v>412</v>
      </c>
      <c r="BD198">
        <v>0</v>
      </c>
      <c r="BE198">
        <v>0</v>
      </c>
      <c r="BF198" t="e">
        <f t="shared" si="131"/>
        <v>#DIV/0!</v>
      </c>
      <c r="BG198">
        <v>0.5</v>
      </c>
      <c r="BH198">
        <f t="shared" si="132"/>
        <v>1009.5141428571426</v>
      </c>
      <c r="BI198">
        <f t="shared" si="133"/>
        <v>11.25133860400773</v>
      </c>
      <c r="BJ198" t="e">
        <f t="shared" si="134"/>
        <v>#DIV/0!</v>
      </c>
      <c r="BK198">
        <f t="shared" si="135"/>
        <v>1.1145300621707009E-2</v>
      </c>
      <c r="BL198" t="e">
        <f t="shared" si="136"/>
        <v>#DIV/0!</v>
      </c>
      <c r="BM198" t="e">
        <f t="shared" si="137"/>
        <v>#DIV/0!</v>
      </c>
      <c r="BN198" t="s">
        <v>412</v>
      </c>
      <c r="BO198">
        <v>0</v>
      </c>
      <c r="BP198" t="e">
        <f t="shared" si="138"/>
        <v>#DIV/0!</v>
      </c>
      <c r="BQ198" t="e">
        <f t="shared" si="139"/>
        <v>#DIV/0!</v>
      </c>
      <c r="BR198" t="e">
        <f t="shared" si="140"/>
        <v>#DIV/0!</v>
      </c>
      <c r="BS198" t="e">
        <f t="shared" si="141"/>
        <v>#DIV/0!</v>
      </c>
      <c r="BT198" t="e">
        <f t="shared" si="142"/>
        <v>#DIV/0!</v>
      </c>
      <c r="BU198" t="e">
        <f t="shared" si="143"/>
        <v>#DIV/0!</v>
      </c>
      <c r="BV198" t="e">
        <f t="shared" si="144"/>
        <v>#DIV/0!</v>
      </c>
      <c r="BW198" t="e">
        <f t="shared" si="145"/>
        <v>#DIV/0!</v>
      </c>
      <c r="BX198" t="s">
        <v>412</v>
      </c>
      <c r="BY198" t="s">
        <v>412</v>
      </c>
      <c r="BZ198" t="s">
        <v>412</v>
      </c>
      <c r="CA198" t="s">
        <v>412</v>
      </c>
      <c r="CB198" t="s">
        <v>412</v>
      </c>
      <c r="CC198" t="s">
        <v>412</v>
      </c>
      <c r="CD198" t="s">
        <v>412</v>
      </c>
      <c r="CE198" t="s">
        <v>412</v>
      </c>
      <c r="CF198">
        <v>253</v>
      </c>
      <c r="CG198">
        <v>1000</v>
      </c>
      <c r="CH198" t="s">
        <v>413</v>
      </c>
      <c r="CI198">
        <v>1110.1500000000001</v>
      </c>
      <c r="CJ198">
        <v>1175.8634999999999</v>
      </c>
      <c r="CK198">
        <v>1152.67</v>
      </c>
      <c r="CL198">
        <v>1.3005735999999999E-4</v>
      </c>
      <c r="CM198">
        <v>6.5004835999999994E-4</v>
      </c>
      <c r="CN198">
        <v>4.7597999359999997E-2</v>
      </c>
      <c r="CO198">
        <v>5.5000000000000003E-4</v>
      </c>
      <c r="CP198">
        <f t="shared" si="146"/>
        <v>1200.002857142857</v>
      </c>
      <c r="CQ198">
        <f t="shared" si="147"/>
        <v>1009.5141428571426</v>
      </c>
      <c r="CR198">
        <f t="shared" si="148"/>
        <v>0.84125978271480295</v>
      </c>
      <c r="CS198">
        <f t="shared" si="149"/>
        <v>0.1620313806395699</v>
      </c>
      <c r="CT198">
        <v>6</v>
      </c>
      <c r="CU198">
        <v>0.5</v>
      </c>
      <c r="CV198" t="s">
        <v>414</v>
      </c>
      <c r="CW198">
        <v>2</v>
      </c>
      <c r="CX198" t="b">
        <v>1</v>
      </c>
      <c r="CY198">
        <v>1658151735.5</v>
      </c>
      <c r="CZ198">
        <v>1188.1314285714291</v>
      </c>
      <c r="DA198">
        <v>1209.3985714285709</v>
      </c>
      <c r="DB198">
        <v>33.14864285714286</v>
      </c>
      <c r="DC198">
        <v>31.45372857142857</v>
      </c>
      <c r="DD198">
        <v>1191.2157142857141</v>
      </c>
      <c r="DE198">
        <v>32.634885714285709</v>
      </c>
      <c r="DF198">
        <v>650.29714285714283</v>
      </c>
      <c r="DG198">
        <v>101.2287142857143</v>
      </c>
      <c r="DH198">
        <v>0.1000491571428571</v>
      </c>
      <c r="DI198">
        <v>32.604357142857147</v>
      </c>
      <c r="DJ198">
        <v>999.89999999999986</v>
      </c>
      <c r="DK198">
        <v>32.50552857142857</v>
      </c>
      <c r="DL198">
        <v>0</v>
      </c>
      <c r="DM198">
        <v>0</v>
      </c>
      <c r="DN198">
        <v>8988.0342857142859</v>
      </c>
      <c r="DO198">
        <v>0</v>
      </c>
      <c r="DP198">
        <v>0.24682799999999999</v>
      </c>
      <c r="DQ198">
        <v>-21.265942857142861</v>
      </c>
      <c r="DR198">
        <v>1228.8685714285709</v>
      </c>
      <c r="DS198">
        <v>1248.674285714286</v>
      </c>
      <c r="DT198">
        <v>1.694905714285714</v>
      </c>
      <c r="DU198">
        <v>1209.3985714285709</v>
      </c>
      <c r="DV198">
        <v>31.45372857142857</v>
      </c>
      <c r="DW198">
        <v>3.3555985714285721</v>
      </c>
      <c r="DX198">
        <v>3.1840257142857138</v>
      </c>
      <c r="DY198">
        <v>25.90632857142857</v>
      </c>
      <c r="DZ198">
        <v>25.022914285714279</v>
      </c>
      <c r="EA198">
        <v>1200.002857142857</v>
      </c>
      <c r="EB198">
        <v>0.95800614285714281</v>
      </c>
      <c r="EC198">
        <v>4.1993642857142847E-2</v>
      </c>
      <c r="ED198">
        <v>0</v>
      </c>
      <c r="EE198">
        <v>2.5809857142857142</v>
      </c>
      <c r="EF198">
        <v>0</v>
      </c>
      <c r="EG198">
        <v>11423.28571428571</v>
      </c>
      <c r="EH198">
        <v>9555.0142857142873</v>
      </c>
      <c r="EI198">
        <v>46.848000000000013</v>
      </c>
      <c r="EJ198">
        <v>49.107000000000014</v>
      </c>
      <c r="EK198">
        <v>48.267714285714291</v>
      </c>
      <c r="EL198">
        <v>47.419285714285706</v>
      </c>
      <c r="EM198">
        <v>46.535428571428568</v>
      </c>
      <c r="EN198">
        <v>1149.6114285714291</v>
      </c>
      <c r="EO198">
        <v>50.391428571428563</v>
      </c>
      <c r="EP198">
        <v>0</v>
      </c>
      <c r="EQ198">
        <v>594244.29999995232</v>
      </c>
      <c r="ER198">
        <v>0</v>
      </c>
      <c r="ES198">
        <v>2.583823076923077</v>
      </c>
      <c r="ET198">
        <v>-0.205688883920842</v>
      </c>
      <c r="EU198">
        <v>-66.984615413939849</v>
      </c>
      <c r="EV198">
        <v>11429.50384615385</v>
      </c>
      <c r="EW198">
        <v>15</v>
      </c>
      <c r="EX198">
        <v>1658144494.0999999</v>
      </c>
      <c r="EY198" t="s">
        <v>415</v>
      </c>
      <c r="EZ198">
        <v>1658144494.0999999</v>
      </c>
      <c r="FA198">
        <v>1658144488.0999999</v>
      </c>
      <c r="FB198">
        <v>9</v>
      </c>
      <c r="FC198">
        <v>-0.39</v>
      </c>
      <c r="FD198">
        <v>0.129</v>
      </c>
      <c r="FE198">
        <v>-1.6950000000000001</v>
      </c>
      <c r="FF198">
        <v>0.501</v>
      </c>
      <c r="FG198">
        <v>420</v>
      </c>
      <c r="FH198">
        <v>31</v>
      </c>
      <c r="FI198">
        <v>0.32</v>
      </c>
      <c r="FJ198">
        <v>0.13</v>
      </c>
      <c r="FK198">
        <v>-21.252960000000002</v>
      </c>
      <c r="FL198">
        <v>5.4785741088208773E-2</v>
      </c>
      <c r="FM198">
        <v>5.0961489381689082E-2</v>
      </c>
      <c r="FN198">
        <v>1</v>
      </c>
      <c r="FO198">
        <v>2.5581264705882352</v>
      </c>
      <c r="FP198">
        <v>0.36459434948420788</v>
      </c>
      <c r="FQ198">
        <v>0.18346738499834639</v>
      </c>
      <c r="FR198">
        <v>1</v>
      </c>
      <c r="FS198">
        <v>1.66564975</v>
      </c>
      <c r="FT198">
        <v>0.1497317448405204</v>
      </c>
      <c r="FU198">
        <v>1.6409611891738941E-2</v>
      </c>
      <c r="FV198">
        <v>0</v>
      </c>
      <c r="FW198">
        <v>2</v>
      </c>
      <c r="FX198">
        <v>3</v>
      </c>
      <c r="FY198" t="s">
        <v>428</v>
      </c>
      <c r="FZ198">
        <v>3.3719800000000002</v>
      </c>
      <c r="GA198">
        <v>2.8936500000000001</v>
      </c>
      <c r="GB198">
        <v>0.204042</v>
      </c>
      <c r="GC198">
        <v>0.20868100000000001</v>
      </c>
      <c r="GD198">
        <v>0.138791</v>
      </c>
      <c r="GE198">
        <v>0.13683699999999999</v>
      </c>
      <c r="GF198">
        <v>27614.6</v>
      </c>
      <c r="GG198">
        <v>23866.400000000001</v>
      </c>
      <c r="GH198">
        <v>31005.1</v>
      </c>
      <c r="GI198">
        <v>28103.200000000001</v>
      </c>
      <c r="GJ198">
        <v>35166.800000000003</v>
      </c>
      <c r="GK198">
        <v>34225.199999999997</v>
      </c>
      <c r="GL198">
        <v>40407.800000000003</v>
      </c>
      <c r="GM198">
        <v>39167.699999999997</v>
      </c>
      <c r="GN198">
        <v>2.21</v>
      </c>
      <c r="GO198">
        <v>1.6624699999999999</v>
      </c>
      <c r="GP198">
        <v>0</v>
      </c>
      <c r="GQ198">
        <v>9.5620800000000006E-2</v>
      </c>
      <c r="GR198">
        <v>999.9</v>
      </c>
      <c r="GS198">
        <v>30.954799999999999</v>
      </c>
      <c r="GT198">
        <v>66.5</v>
      </c>
      <c r="GU198">
        <v>34.6</v>
      </c>
      <c r="GV198">
        <v>36.292999999999999</v>
      </c>
      <c r="GW198">
        <v>50.84</v>
      </c>
      <c r="GX198">
        <v>44.166699999999999</v>
      </c>
      <c r="GY198">
        <v>1</v>
      </c>
      <c r="GZ198">
        <v>0.43170999999999998</v>
      </c>
      <c r="HA198">
        <v>0.79952100000000004</v>
      </c>
      <c r="HB198">
        <v>20.212</v>
      </c>
      <c r="HC198">
        <v>5.2148899999999996</v>
      </c>
      <c r="HD198">
        <v>11.9703</v>
      </c>
      <c r="HE198">
        <v>4.99085</v>
      </c>
      <c r="HF198">
        <v>3.2925800000000001</v>
      </c>
      <c r="HG198">
        <v>7864.1</v>
      </c>
      <c r="HH198">
        <v>9999</v>
      </c>
      <c r="HI198">
        <v>9999</v>
      </c>
      <c r="HJ198">
        <v>922</v>
      </c>
      <c r="HK198">
        <v>4.9712399999999999</v>
      </c>
      <c r="HL198">
        <v>1.8738900000000001</v>
      </c>
      <c r="HM198">
        <v>1.87012</v>
      </c>
      <c r="HN198">
        <v>1.8696600000000001</v>
      </c>
      <c r="HO198">
        <v>1.87439</v>
      </c>
      <c r="HP198">
        <v>1.87103</v>
      </c>
      <c r="HQ198">
        <v>1.8665400000000001</v>
      </c>
      <c r="HR198">
        <v>1.8776200000000001</v>
      </c>
      <c r="HS198">
        <v>0</v>
      </c>
      <c r="HT198">
        <v>0</v>
      </c>
      <c r="HU198">
        <v>0</v>
      </c>
      <c r="HV198">
        <v>0</v>
      </c>
      <c r="HW198" t="s">
        <v>417</v>
      </c>
      <c r="HX198" t="s">
        <v>418</v>
      </c>
      <c r="HY198" t="s">
        <v>419</v>
      </c>
      <c r="HZ198" t="s">
        <v>419</v>
      </c>
      <c r="IA198" t="s">
        <v>419</v>
      </c>
      <c r="IB198" t="s">
        <v>419</v>
      </c>
      <c r="IC198">
        <v>0</v>
      </c>
      <c r="ID198">
        <v>100</v>
      </c>
      <c r="IE198">
        <v>100</v>
      </c>
      <c r="IF198">
        <v>-3.09</v>
      </c>
      <c r="IG198">
        <v>0.51390000000000002</v>
      </c>
      <c r="IH198">
        <v>-1.5492032321761531</v>
      </c>
      <c r="II198">
        <v>1.7196870422270779E-5</v>
      </c>
      <c r="IJ198">
        <v>-2.1741833173098589E-6</v>
      </c>
      <c r="IK198">
        <v>9.0595066644434051E-10</v>
      </c>
      <c r="IL198">
        <v>-9.5844304854189682E-2</v>
      </c>
      <c r="IM198">
        <v>-1.2435942757381079E-3</v>
      </c>
      <c r="IN198">
        <v>8.3241555849602686E-4</v>
      </c>
      <c r="IO198">
        <v>-6.8006265696850886E-6</v>
      </c>
      <c r="IP198">
        <v>17</v>
      </c>
      <c r="IQ198">
        <v>2050</v>
      </c>
      <c r="IR198">
        <v>3</v>
      </c>
      <c r="IS198">
        <v>34</v>
      </c>
      <c r="IT198">
        <v>120.7</v>
      </c>
      <c r="IU198">
        <v>120.8</v>
      </c>
      <c r="IV198">
        <v>2.5305200000000001</v>
      </c>
      <c r="IW198">
        <v>2.52319</v>
      </c>
      <c r="IX198">
        <v>1.49902</v>
      </c>
      <c r="IY198">
        <v>2.3034699999999999</v>
      </c>
      <c r="IZ198">
        <v>1.69678</v>
      </c>
      <c r="JA198">
        <v>2.2314500000000002</v>
      </c>
      <c r="JB198">
        <v>38.994</v>
      </c>
      <c r="JC198">
        <v>14.911300000000001</v>
      </c>
      <c r="JD198">
        <v>18</v>
      </c>
      <c r="JE198">
        <v>591.495</v>
      </c>
      <c r="JF198">
        <v>319.98</v>
      </c>
      <c r="JG198">
        <v>30.000399999999999</v>
      </c>
      <c r="JH198">
        <v>33.030299999999997</v>
      </c>
      <c r="JI198">
        <v>30.001000000000001</v>
      </c>
      <c r="JJ198">
        <v>32.790300000000002</v>
      </c>
      <c r="JK198">
        <v>32.7729</v>
      </c>
      <c r="JL198">
        <v>50.734699999999997</v>
      </c>
      <c r="JM198">
        <v>21.093800000000002</v>
      </c>
      <c r="JN198">
        <v>100</v>
      </c>
      <c r="JO198">
        <v>30</v>
      </c>
      <c r="JP198">
        <v>1223.98</v>
      </c>
      <c r="JQ198">
        <v>31.440799999999999</v>
      </c>
      <c r="JR198">
        <v>98.796000000000006</v>
      </c>
      <c r="JS198">
        <v>98.646600000000007</v>
      </c>
    </row>
    <row r="199" spans="1:279" x14ac:dyDescent="0.2">
      <c r="A199">
        <v>184</v>
      </c>
      <c r="B199">
        <v>1658151741.5</v>
      </c>
      <c r="C199">
        <v>730.5</v>
      </c>
      <c r="D199" t="s">
        <v>786</v>
      </c>
      <c r="E199" t="s">
        <v>787</v>
      </c>
      <c r="F199">
        <v>4</v>
      </c>
      <c r="G199">
        <v>1658151739.1875</v>
      </c>
      <c r="H199">
        <f t="shared" si="100"/>
        <v>1.931061677723808E-3</v>
      </c>
      <c r="I199">
        <f t="shared" si="101"/>
        <v>1.9310616777238081</v>
      </c>
      <c r="J199">
        <f t="shared" si="102"/>
        <v>11.106725228505496</v>
      </c>
      <c r="K199">
        <f t="shared" si="103"/>
        <v>1194.16625</v>
      </c>
      <c r="L199">
        <f t="shared" si="104"/>
        <v>1019.4185475936241</v>
      </c>
      <c r="M199">
        <f t="shared" si="105"/>
        <v>103.29566777020487</v>
      </c>
      <c r="N199">
        <f t="shared" si="106"/>
        <v>121.00250727590638</v>
      </c>
      <c r="O199">
        <f t="shared" si="107"/>
        <v>0.1238412379598495</v>
      </c>
      <c r="P199">
        <f t="shared" si="108"/>
        <v>2.7660210360821558</v>
      </c>
      <c r="Q199">
        <f t="shared" si="109"/>
        <v>0.12084135220412656</v>
      </c>
      <c r="R199">
        <f t="shared" si="110"/>
        <v>7.578932044679515E-2</v>
      </c>
      <c r="S199">
        <f t="shared" si="111"/>
        <v>194.44657612500001</v>
      </c>
      <c r="T199">
        <f t="shared" si="112"/>
        <v>33.283303886128579</v>
      </c>
      <c r="U199">
        <f t="shared" si="113"/>
        <v>32.505512499999988</v>
      </c>
      <c r="V199">
        <f t="shared" si="114"/>
        <v>4.9134228208016175</v>
      </c>
      <c r="W199">
        <f t="shared" si="115"/>
        <v>68.002734147276087</v>
      </c>
      <c r="X199">
        <f t="shared" si="116"/>
        <v>3.360294418914676</v>
      </c>
      <c r="Y199">
        <f t="shared" si="117"/>
        <v>4.9414107550986985</v>
      </c>
      <c r="Z199">
        <f t="shared" si="118"/>
        <v>1.5531284018869416</v>
      </c>
      <c r="AA199">
        <f t="shared" si="119"/>
        <v>-85.15981998761994</v>
      </c>
      <c r="AB199">
        <f t="shared" si="120"/>
        <v>15.025877925876618</v>
      </c>
      <c r="AC199">
        <f t="shared" si="121"/>
        <v>1.2387041493318758</v>
      </c>
      <c r="AD199">
        <f t="shared" si="122"/>
        <v>125.55133821258856</v>
      </c>
      <c r="AE199">
        <f t="shared" si="123"/>
        <v>20.862684363367688</v>
      </c>
      <c r="AF199">
        <f t="shared" si="124"/>
        <v>1.9137792525981969</v>
      </c>
      <c r="AG199">
        <f t="shared" si="125"/>
        <v>11.106725228505496</v>
      </c>
      <c r="AH199">
        <v>1255.5099389727891</v>
      </c>
      <c r="AI199">
        <v>1238.244303030302</v>
      </c>
      <c r="AJ199">
        <v>1.7209165263990349</v>
      </c>
      <c r="AK199">
        <v>63.439053204931277</v>
      </c>
      <c r="AL199">
        <f t="shared" si="126"/>
        <v>1.9310616777238081</v>
      </c>
      <c r="AM199">
        <v>31.454910914005598</v>
      </c>
      <c r="AN199">
        <v>33.169429696969686</v>
      </c>
      <c r="AO199">
        <v>1.5033733054001931E-3</v>
      </c>
      <c r="AP199">
        <v>87.696171181003294</v>
      </c>
      <c r="AQ199">
        <v>95</v>
      </c>
      <c r="AR199">
        <v>15</v>
      </c>
      <c r="AS199">
        <f t="shared" si="127"/>
        <v>1</v>
      </c>
      <c r="AT199">
        <f t="shared" si="128"/>
        <v>0</v>
      </c>
      <c r="AU199">
        <f t="shared" si="129"/>
        <v>47353.985763724537</v>
      </c>
      <c r="AV199" t="s">
        <v>412</v>
      </c>
      <c r="AW199" t="s">
        <v>412</v>
      </c>
      <c r="AX199">
        <v>0</v>
      </c>
      <c r="AY199">
        <v>0</v>
      </c>
      <c r="AZ199" t="e">
        <f t="shared" si="130"/>
        <v>#DIV/0!</v>
      </c>
      <c r="BA199">
        <v>0</v>
      </c>
      <c r="BB199" t="s">
        <v>412</v>
      </c>
      <c r="BC199" t="s">
        <v>412</v>
      </c>
      <c r="BD199">
        <v>0</v>
      </c>
      <c r="BE199">
        <v>0</v>
      </c>
      <c r="BF199" t="e">
        <f t="shared" si="131"/>
        <v>#DIV/0!</v>
      </c>
      <c r="BG199">
        <v>0.5</v>
      </c>
      <c r="BH199">
        <f t="shared" si="132"/>
        <v>1009.5580125</v>
      </c>
      <c r="BI199">
        <f t="shared" si="133"/>
        <v>11.106725228505496</v>
      </c>
      <c r="BJ199" t="e">
        <f t="shared" si="134"/>
        <v>#DIV/0!</v>
      </c>
      <c r="BK199">
        <f t="shared" si="135"/>
        <v>1.1001572065186789E-2</v>
      </c>
      <c r="BL199" t="e">
        <f t="shared" si="136"/>
        <v>#DIV/0!</v>
      </c>
      <c r="BM199" t="e">
        <f t="shared" si="137"/>
        <v>#DIV/0!</v>
      </c>
      <c r="BN199" t="s">
        <v>412</v>
      </c>
      <c r="BO199">
        <v>0</v>
      </c>
      <c r="BP199" t="e">
        <f t="shared" si="138"/>
        <v>#DIV/0!</v>
      </c>
      <c r="BQ199" t="e">
        <f t="shared" si="139"/>
        <v>#DIV/0!</v>
      </c>
      <c r="BR199" t="e">
        <f t="shared" si="140"/>
        <v>#DIV/0!</v>
      </c>
      <c r="BS199" t="e">
        <f t="shared" si="141"/>
        <v>#DIV/0!</v>
      </c>
      <c r="BT199" t="e">
        <f t="shared" si="142"/>
        <v>#DIV/0!</v>
      </c>
      <c r="BU199" t="e">
        <f t="shared" si="143"/>
        <v>#DIV/0!</v>
      </c>
      <c r="BV199" t="e">
        <f t="shared" si="144"/>
        <v>#DIV/0!</v>
      </c>
      <c r="BW199" t="e">
        <f t="shared" si="145"/>
        <v>#DIV/0!</v>
      </c>
      <c r="BX199" t="s">
        <v>412</v>
      </c>
      <c r="BY199" t="s">
        <v>412</v>
      </c>
      <c r="BZ199" t="s">
        <v>412</v>
      </c>
      <c r="CA199" t="s">
        <v>412</v>
      </c>
      <c r="CB199" t="s">
        <v>412</v>
      </c>
      <c r="CC199" t="s">
        <v>412</v>
      </c>
      <c r="CD199" t="s">
        <v>412</v>
      </c>
      <c r="CE199" t="s">
        <v>412</v>
      </c>
      <c r="CF199">
        <v>253</v>
      </c>
      <c r="CG199">
        <v>1000</v>
      </c>
      <c r="CH199" t="s">
        <v>413</v>
      </c>
      <c r="CI199">
        <v>1110.1500000000001</v>
      </c>
      <c r="CJ199">
        <v>1175.8634999999999</v>
      </c>
      <c r="CK199">
        <v>1152.67</v>
      </c>
      <c r="CL199">
        <v>1.3005735999999999E-4</v>
      </c>
      <c r="CM199">
        <v>6.5004835999999994E-4</v>
      </c>
      <c r="CN199">
        <v>4.7597999359999997E-2</v>
      </c>
      <c r="CO199">
        <v>5.5000000000000003E-4</v>
      </c>
      <c r="CP199">
        <f t="shared" si="146"/>
        <v>1200.0550000000001</v>
      </c>
      <c r="CQ199">
        <f t="shared" si="147"/>
        <v>1009.5580125</v>
      </c>
      <c r="CR199">
        <f t="shared" si="148"/>
        <v>0.84125978600980789</v>
      </c>
      <c r="CS199">
        <f t="shared" si="149"/>
        <v>0.16203138699892922</v>
      </c>
      <c r="CT199">
        <v>6</v>
      </c>
      <c r="CU199">
        <v>0.5</v>
      </c>
      <c r="CV199" t="s">
        <v>414</v>
      </c>
      <c r="CW199">
        <v>2</v>
      </c>
      <c r="CX199" t="b">
        <v>1</v>
      </c>
      <c r="CY199">
        <v>1658151739.1875</v>
      </c>
      <c r="CZ199">
        <v>1194.16625</v>
      </c>
      <c r="DA199">
        <v>1215.5237500000001</v>
      </c>
      <c r="DB199">
        <v>33.162537499999999</v>
      </c>
      <c r="DC199">
        <v>31.455349999999999</v>
      </c>
      <c r="DD199">
        <v>1197.25875</v>
      </c>
      <c r="DE199">
        <v>32.648362499999998</v>
      </c>
      <c r="DF199">
        <v>650.30237499999998</v>
      </c>
      <c r="DG199">
        <v>101.22799999999999</v>
      </c>
      <c r="DH199">
        <v>0.10002469999999999</v>
      </c>
      <c r="DI199">
        <v>32.606274999999997</v>
      </c>
      <c r="DJ199">
        <v>999.9</v>
      </c>
      <c r="DK199">
        <v>32.505512499999988</v>
      </c>
      <c r="DL199">
        <v>0</v>
      </c>
      <c r="DM199">
        <v>0</v>
      </c>
      <c r="DN199">
        <v>8985.3125</v>
      </c>
      <c r="DO199">
        <v>0</v>
      </c>
      <c r="DP199">
        <v>0.2428855</v>
      </c>
      <c r="DQ199">
        <v>-21.355662500000001</v>
      </c>
      <c r="DR199">
        <v>1235.1275000000001</v>
      </c>
      <c r="DS199">
        <v>1255.00125</v>
      </c>
      <c r="DT199">
        <v>1.70718875</v>
      </c>
      <c r="DU199">
        <v>1215.5237500000001</v>
      </c>
      <c r="DV199">
        <v>31.455349999999999</v>
      </c>
      <c r="DW199">
        <v>3.3569775000000002</v>
      </c>
      <c r="DX199">
        <v>3.1841650000000001</v>
      </c>
      <c r="DY199">
        <v>25.913262499999998</v>
      </c>
      <c r="DZ199">
        <v>25.0236625</v>
      </c>
      <c r="EA199">
        <v>1200.0550000000001</v>
      </c>
      <c r="EB199">
        <v>0.9580057500000001</v>
      </c>
      <c r="EC199">
        <v>4.1994024999999997E-2</v>
      </c>
      <c r="ED199">
        <v>0</v>
      </c>
      <c r="EE199">
        <v>2.4976124999999998</v>
      </c>
      <c r="EF199">
        <v>0</v>
      </c>
      <c r="EG199">
        <v>11420.5625</v>
      </c>
      <c r="EH199">
        <v>9555.4587500000016</v>
      </c>
      <c r="EI199">
        <v>46.851374999999997</v>
      </c>
      <c r="EJ199">
        <v>49.125</v>
      </c>
      <c r="EK199">
        <v>48.280999999999999</v>
      </c>
      <c r="EL199">
        <v>47.436999999999998</v>
      </c>
      <c r="EM199">
        <v>46.554250000000003</v>
      </c>
      <c r="EN199">
        <v>1149.6612500000001</v>
      </c>
      <c r="EO199">
        <v>50.393749999999997</v>
      </c>
      <c r="EP199">
        <v>0</v>
      </c>
      <c r="EQ199">
        <v>594248.5</v>
      </c>
      <c r="ER199">
        <v>0</v>
      </c>
      <c r="ES199">
        <v>2.5448879999999998</v>
      </c>
      <c r="ET199">
        <v>-0.2148692247032174</v>
      </c>
      <c r="EU199">
        <v>-59.538461566414952</v>
      </c>
      <c r="EV199">
        <v>11424.196</v>
      </c>
      <c r="EW199">
        <v>15</v>
      </c>
      <c r="EX199">
        <v>1658144494.0999999</v>
      </c>
      <c r="EY199" t="s">
        <v>415</v>
      </c>
      <c r="EZ199">
        <v>1658144494.0999999</v>
      </c>
      <c r="FA199">
        <v>1658144488.0999999</v>
      </c>
      <c r="FB199">
        <v>9</v>
      </c>
      <c r="FC199">
        <v>-0.39</v>
      </c>
      <c r="FD199">
        <v>0.129</v>
      </c>
      <c r="FE199">
        <v>-1.6950000000000001</v>
      </c>
      <c r="FF199">
        <v>0.501</v>
      </c>
      <c r="FG199">
        <v>420</v>
      </c>
      <c r="FH199">
        <v>31</v>
      </c>
      <c r="FI199">
        <v>0.32</v>
      </c>
      <c r="FJ199">
        <v>0.13</v>
      </c>
      <c r="FK199">
        <v>-21.2658275</v>
      </c>
      <c r="FL199">
        <v>-0.31146078799242582</v>
      </c>
      <c r="FM199">
        <v>6.2510671039031268E-2</v>
      </c>
      <c r="FN199">
        <v>1</v>
      </c>
      <c r="FO199">
        <v>2.5704205882352942</v>
      </c>
      <c r="FP199">
        <v>-0.27866920936812778</v>
      </c>
      <c r="FQ199">
        <v>0.16407934375390701</v>
      </c>
      <c r="FR199">
        <v>1</v>
      </c>
      <c r="FS199">
        <v>1.6766924999999999</v>
      </c>
      <c r="FT199">
        <v>0.2001581988742934</v>
      </c>
      <c r="FU199">
        <v>2.0569906508052009E-2</v>
      </c>
      <c r="FV199">
        <v>0</v>
      </c>
      <c r="FW199">
        <v>2</v>
      </c>
      <c r="FX199">
        <v>3</v>
      </c>
      <c r="FY199" t="s">
        <v>428</v>
      </c>
      <c r="FZ199">
        <v>3.3719000000000001</v>
      </c>
      <c r="GA199">
        <v>2.8936799999999998</v>
      </c>
      <c r="GB199">
        <v>0.20474999999999999</v>
      </c>
      <c r="GC199">
        <v>0.209401</v>
      </c>
      <c r="GD199">
        <v>0.138824</v>
      </c>
      <c r="GE199">
        <v>0.13683600000000001</v>
      </c>
      <c r="GF199">
        <v>27589.200000000001</v>
      </c>
      <c r="GG199">
        <v>23844.9</v>
      </c>
      <c r="GH199">
        <v>31004.3</v>
      </c>
      <c r="GI199">
        <v>28103.5</v>
      </c>
      <c r="GJ199">
        <v>35164.400000000001</v>
      </c>
      <c r="GK199">
        <v>34225.800000000003</v>
      </c>
      <c r="GL199">
        <v>40406.699999999997</v>
      </c>
      <c r="GM199">
        <v>39168.300000000003</v>
      </c>
      <c r="GN199">
        <v>2.2097199999999999</v>
      </c>
      <c r="GO199">
        <v>1.66255</v>
      </c>
      <c r="GP199">
        <v>0</v>
      </c>
      <c r="GQ199">
        <v>9.5207200000000006E-2</v>
      </c>
      <c r="GR199">
        <v>999.9</v>
      </c>
      <c r="GS199">
        <v>30.956600000000002</v>
      </c>
      <c r="GT199">
        <v>66.5</v>
      </c>
      <c r="GU199">
        <v>34.6</v>
      </c>
      <c r="GV199">
        <v>36.292400000000001</v>
      </c>
      <c r="GW199">
        <v>50.72</v>
      </c>
      <c r="GX199">
        <v>44.591299999999997</v>
      </c>
      <c r="GY199">
        <v>1</v>
      </c>
      <c r="GZ199">
        <v>0.432342</v>
      </c>
      <c r="HA199">
        <v>0.80065600000000003</v>
      </c>
      <c r="HB199">
        <v>20.2118</v>
      </c>
      <c r="HC199">
        <v>5.2150400000000001</v>
      </c>
      <c r="HD199">
        <v>11.9697</v>
      </c>
      <c r="HE199">
        <v>4.9908999999999999</v>
      </c>
      <c r="HF199">
        <v>3.2925300000000002</v>
      </c>
      <c r="HG199">
        <v>7864.3</v>
      </c>
      <c r="HH199">
        <v>9999</v>
      </c>
      <c r="HI199">
        <v>9999</v>
      </c>
      <c r="HJ199">
        <v>922</v>
      </c>
      <c r="HK199">
        <v>4.9712100000000001</v>
      </c>
      <c r="HL199">
        <v>1.8738900000000001</v>
      </c>
      <c r="HM199">
        <v>1.87012</v>
      </c>
      <c r="HN199">
        <v>1.8696600000000001</v>
      </c>
      <c r="HO199">
        <v>1.87439</v>
      </c>
      <c r="HP199">
        <v>1.87103</v>
      </c>
      <c r="HQ199">
        <v>1.86656</v>
      </c>
      <c r="HR199">
        <v>1.87768</v>
      </c>
      <c r="HS199">
        <v>0</v>
      </c>
      <c r="HT199">
        <v>0</v>
      </c>
      <c r="HU199">
        <v>0</v>
      </c>
      <c r="HV199">
        <v>0</v>
      </c>
      <c r="HW199" t="s">
        <v>417</v>
      </c>
      <c r="HX199" t="s">
        <v>418</v>
      </c>
      <c r="HY199" t="s">
        <v>419</v>
      </c>
      <c r="HZ199" t="s">
        <v>419</v>
      </c>
      <c r="IA199" t="s">
        <v>419</v>
      </c>
      <c r="IB199" t="s">
        <v>419</v>
      </c>
      <c r="IC199">
        <v>0</v>
      </c>
      <c r="ID199">
        <v>100</v>
      </c>
      <c r="IE199">
        <v>100</v>
      </c>
      <c r="IF199">
        <v>-3.1</v>
      </c>
      <c r="IG199">
        <v>0.51439999999999997</v>
      </c>
      <c r="IH199">
        <v>-1.5492032321761531</v>
      </c>
      <c r="II199">
        <v>1.7196870422270779E-5</v>
      </c>
      <c r="IJ199">
        <v>-2.1741833173098589E-6</v>
      </c>
      <c r="IK199">
        <v>9.0595066644434051E-10</v>
      </c>
      <c r="IL199">
        <v>-9.5844304854189682E-2</v>
      </c>
      <c r="IM199">
        <v>-1.2435942757381079E-3</v>
      </c>
      <c r="IN199">
        <v>8.3241555849602686E-4</v>
      </c>
      <c r="IO199">
        <v>-6.8006265696850886E-6</v>
      </c>
      <c r="IP199">
        <v>17</v>
      </c>
      <c r="IQ199">
        <v>2050</v>
      </c>
      <c r="IR199">
        <v>3</v>
      </c>
      <c r="IS199">
        <v>34</v>
      </c>
      <c r="IT199">
        <v>120.8</v>
      </c>
      <c r="IU199">
        <v>120.9</v>
      </c>
      <c r="IV199">
        <v>2.5415000000000001</v>
      </c>
      <c r="IW199">
        <v>2.5109900000000001</v>
      </c>
      <c r="IX199">
        <v>1.49902</v>
      </c>
      <c r="IY199">
        <v>2.3034699999999999</v>
      </c>
      <c r="IZ199">
        <v>1.69678</v>
      </c>
      <c r="JA199">
        <v>2.36328</v>
      </c>
      <c r="JB199">
        <v>38.994</v>
      </c>
      <c r="JC199">
        <v>14.9201</v>
      </c>
      <c r="JD199">
        <v>18</v>
      </c>
      <c r="JE199">
        <v>591.36199999999997</v>
      </c>
      <c r="JF199">
        <v>320.05099999999999</v>
      </c>
      <c r="JG199">
        <v>30.000399999999999</v>
      </c>
      <c r="JH199">
        <v>33.038400000000003</v>
      </c>
      <c r="JI199">
        <v>30.000900000000001</v>
      </c>
      <c r="JJ199">
        <v>32.796799999999998</v>
      </c>
      <c r="JK199">
        <v>32.778700000000001</v>
      </c>
      <c r="JL199">
        <v>50.960299999999997</v>
      </c>
      <c r="JM199">
        <v>21.093800000000002</v>
      </c>
      <c r="JN199">
        <v>100</v>
      </c>
      <c r="JO199">
        <v>30</v>
      </c>
      <c r="JP199">
        <v>1230.67</v>
      </c>
      <c r="JQ199">
        <v>31.440799999999999</v>
      </c>
      <c r="JR199">
        <v>98.793300000000002</v>
      </c>
      <c r="JS199">
        <v>98.647900000000007</v>
      </c>
    </row>
    <row r="200" spans="1:279" x14ac:dyDescent="0.2">
      <c r="A200">
        <v>185</v>
      </c>
      <c r="B200">
        <v>1658151745.5</v>
      </c>
      <c r="C200">
        <v>734.5</v>
      </c>
      <c r="D200" t="s">
        <v>788</v>
      </c>
      <c r="E200" t="s">
        <v>789</v>
      </c>
      <c r="F200">
        <v>4</v>
      </c>
      <c r="G200">
        <v>1658151743.5</v>
      </c>
      <c r="H200">
        <f t="shared" si="100"/>
        <v>1.9316742726757199E-3</v>
      </c>
      <c r="I200">
        <f t="shared" si="101"/>
        <v>1.9316742726757199</v>
      </c>
      <c r="J200">
        <f t="shared" si="102"/>
        <v>11.132956962839875</v>
      </c>
      <c r="K200">
        <f t="shared" si="103"/>
        <v>1201.3571428571429</v>
      </c>
      <c r="L200">
        <f t="shared" si="104"/>
        <v>1026.4742544821518</v>
      </c>
      <c r="M200">
        <f t="shared" si="105"/>
        <v>104.00855210024055</v>
      </c>
      <c r="N200">
        <f t="shared" si="106"/>
        <v>121.72873936023879</v>
      </c>
      <c r="O200">
        <f t="shared" si="107"/>
        <v>0.12413014774242186</v>
      </c>
      <c r="P200">
        <f t="shared" si="108"/>
        <v>2.7674934582011543</v>
      </c>
      <c r="Q200">
        <f t="shared" si="109"/>
        <v>0.12111799373420491</v>
      </c>
      <c r="R200">
        <f t="shared" si="110"/>
        <v>7.5963288251530162E-2</v>
      </c>
      <c r="S200">
        <f t="shared" si="111"/>
        <v>194.42868900000002</v>
      </c>
      <c r="T200">
        <f t="shared" si="112"/>
        <v>33.285845053897511</v>
      </c>
      <c r="U200">
        <f t="shared" si="113"/>
        <v>32.498514285714293</v>
      </c>
      <c r="V200">
        <f t="shared" si="114"/>
        <v>4.9114841210179634</v>
      </c>
      <c r="W200">
        <f t="shared" si="115"/>
        <v>68.013773452972501</v>
      </c>
      <c r="X200">
        <f t="shared" si="116"/>
        <v>3.3614371962180654</v>
      </c>
      <c r="Y200">
        <f t="shared" si="117"/>
        <v>4.9422889299654873</v>
      </c>
      <c r="Z200">
        <f t="shared" si="118"/>
        <v>1.550046924799898</v>
      </c>
      <c r="AA200">
        <f t="shared" si="119"/>
        <v>-85.186835424999245</v>
      </c>
      <c r="AB200">
        <f t="shared" si="120"/>
        <v>16.548534246015564</v>
      </c>
      <c r="AC200">
        <f t="shared" si="121"/>
        <v>1.3634774215277998</v>
      </c>
      <c r="AD200">
        <f t="shared" si="122"/>
        <v>127.15386524254413</v>
      </c>
      <c r="AE200">
        <f t="shared" si="123"/>
        <v>20.965142800290494</v>
      </c>
      <c r="AF200">
        <f t="shared" si="124"/>
        <v>1.9266330219354615</v>
      </c>
      <c r="AG200">
        <f t="shared" si="125"/>
        <v>11.132956962839875</v>
      </c>
      <c r="AH200">
        <v>1262.5351757816529</v>
      </c>
      <c r="AI200">
        <v>1245.183757575757</v>
      </c>
      <c r="AJ200">
        <v>1.7364045629446629</v>
      </c>
      <c r="AK200">
        <v>63.439053204931277</v>
      </c>
      <c r="AL200">
        <f t="shared" si="126"/>
        <v>1.9316742726757199</v>
      </c>
      <c r="AM200">
        <v>31.456393894689349</v>
      </c>
      <c r="AN200">
        <v>33.176826666666663</v>
      </c>
      <c r="AO200">
        <v>5.1665463691125655E-4</v>
      </c>
      <c r="AP200">
        <v>87.696171181003294</v>
      </c>
      <c r="AQ200">
        <v>95</v>
      </c>
      <c r="AR200">
        <v>15</v>
      </c>
      <c r="AS200">
        <f t="shared" si="127"/>
        <v>1</v>
      </c>
      <c r="AT200">
        <f t="shared" si="128"/>
        <v>0</v>
      </c>
      <c r="AU200">
        <f t="shared" si="129"/>
        <v>47394.044124631728</v>
      </c>
      <c r="AV200" t="s">
        <v>412</v>
      </c>
      <c r="AW200" t="s">
        <v>412</v>
      </c>
      <c r="AX200">
        <v>0</v>
      </c>
      <c r="AY200">
        <v>0</v>
      </c>
      <c r="AZ200" t="e">
        <f t="shared" si="130"/>
        <v>#DIV/0!</v>
      </c>
      <c r="BA200">
        <v>0</v>
      </c>
      <c r="BB200" t="s">
        <v>412</v>
      </c>
      <c r="BC200" t="s">
        <v>412</v>
      </c>
      <c r="BD200">
        <v>0</v>
      </c>
      <c r="BE200">
        <v>0</v>
      </c>
      <c r="BF200" t="e">
        <f t="shared" si="131"/>
        <v>#DIV/0!</v>
      </c>
      <c r="BG200">
        <v>0.5</v>
      </c>
      <c r="BH200">
        <f t="shared" si="132"/>
        <v>1009.4649000000001</v>
      </c>
      <c r="BI200">
        <f t="shared" si="133"/>
        <v>11.132956962839875</v>
      </c>
      <c r="BJ200" t="e">
        <f t="shared" si="134"/>
        <v>#DIV/0!</v>
      </c>
      <c r="BK200">
        <f t="shared" si="135"/>
        <v>1.1028572625793997E-2</v>
      </c>
      <c r="BL200" t="e">
        <f t="shared" si="136"/>
        <v>#DIV/0!</v>
      </c>
      <c r="BM200" t="e">
        <f t="shared" si="137"/>
        <v>#DIV/0!</v>
      </c>
      <c r="BN200" t="s">
        <v>412</v>
      </c>
      <c r="BO200">
        <v>0</v>
      </c>
      <c r="BP200" t="e">
        <f t="shared" si="138"/>
        <v>#DIV/0!</v>
      </c>
      <c r="BQ200" t="e">
        <f t="shared" si="139"/>
        <v>#DIV/0!</v>
      </c>
      <c r="BR200" t="e">
        <f t="shared" si="140"/>
        <v>#DIV/0!</v>
      </c>
      <c r="BS200" t="e">
        <f t="shared" si="141"/>
        <v>#DIV/0!</v>
      </c>
      <c r="BT200" t="e">
        <f t="shared" si="142"/>
        <v>#DIV/0!</v>
      </c>
      <c r="BU200" t="e">
        <f t="shared" si="143"/>
        <v>#DIV/0!</v>
      </c>
      <c r="BV200" t="e">
        <f t="shared" si="144"/>
        <v>#DIV/0!</v>
      </c>
      <c r="BW200" t="e">
        <f t="shared" si="145"/>
        <v>#DIV/0!</v>
      </c>
      <c r="BX200" t="s">
        <v>412</v>
      </c>
      <c r="BY200" t="s">
        <v>412</v>
      </c>
      <c r="BZ200" t="s">
        <v>412</v>
      </c>
      <c r="CA200" t="s">
        <v>412</v>
      </c>
      <c r="CB200" t="s">
        <v>412</v>
      </c>
      <c r="CC200" t="s">
        <v>412</v>
      </c>
      <c r="CD200" t="s">
        <v>412</v>
      </c>
      <c r="CE200" t="s">
        <v>412</v>
      </c>
      <c r="CF200">
        <v>253</v>
      </c>
      <c r="CG200">
        <v>1000</v>
      </c>
      <c r="CH200" t="s">
        <v>413</v>
      </c>
      <c r="CI200">
        <v>1110.1500000000001</v>
      </c>
      <c r="CJ200">
        <v>1175.8634999999999</v>
      </c>
      <c r="CK200">
        <v>1152.67</v>
      </c>
      <c r="CL200">
        <v>1.3005735999999999E-4</v>
      </c>
      <c r="CM200">
        <v>6.5004835999999994E-4</v>
      </c>
      <c r="CN200">
        <v>4.7597999359999997E-2</v>
      </c>
      <c r="CO200">
        <v>5.5000000000000003E-4</v>
      </c>
      <c r="CP200">
        <f t="shared" si="146"/>
        <v>1199.944285714286</v>
      </c>
      <c r="CQ200">
        <f t="shared" si="147"/>
        <v>1009.4649000000001</v>
      </c>
      <c r="CR200">
        <f t="shared" si="148"/>
        <v>0.84125980849110837</v>
      </c>
      <c r="CS200">
        <f t="shared" si="149"/>
        <v>0.1620314303878394</v>
      </c>
      <c r="CT200">
        <v>6</v>
      </c>
      <c r="CU200">
        <v>0.5</v>
      </c>
      <c r="CV200" t="s">
        <v>414</v>
      </c>
      <c r="CW200">
        <v>2</v>
      </c>
      <c r="CX200" t="b">
        <v>1</v>
      </c>
      <c r="CY200">
        <v>1658151743.5</v>
      </c>
      <c r="CZ200">
        <v>1201.3571428571429</v>
      </c>
      <c r="DA200">
        <v>1222.8371428571429</v>
      </c>
      <c r="DB200">
        <v>33.174471428571429</v>
      </c>
      <c r="DC200">
        <v>31.455757142857141</v>
      </c>
      <c r="DD200">
        <v>1204.457142857143</v>
      </c>
      <c r="DE200">
        <v>32.659942857142859</v>
      </c>
      <c r="DF200">
        <v>650.2714285714286</v>
      </c>
      <c r="DG200">
        <v>101.226</v>
      </c>
      <c r="DH200">
        <v>0.1000212285714286</v>
      </c>
      <c r="DI200">
        <v>32.609428571428573</v>
      </c>
      <c r="DJ200">
        <v>999.89999999999986</v>
      </c>
      <c r="DK200">
        <v>32.498514285714293</v>
      </c>
      <c r="DL200">
        <v>0</v>
      </c>
      <c r="DM200">
        <v>0</v>
      </c>
      <c r="DN200">
        <v>8993.3028571428567</v>
      </c>
      <c r="DO200">
        <v>0</v>
      </c>
      <c r="DP200">
        <v>0.23311499999999999</v>
      </c>
      <c r="DQ200">
        <v>-21.482299999999999</v>
      </c>
      <c r="DR200">
        <v>1242.5771428571429</v>
      </c>
      <c r="DS200">
        <v>1262.5542857142859</v>
      </c>
      <c r="DT200">
        <v>1.718734285714286</v>
      </c>
      <c r="DU200">
        <v>1222.8371428571429</v>
      </c>
      <c r="DV200">
        <v>31.455757142857141</v>
      </c>
      <c r="DW200">
        <v>3.3581214285714291</v>
      </c>
      <c r="DX200">
        <v>3.184138571428571</v>
      </c>
      <c r="DY200">
        <v>25.919</v>
      </c>
      <c r="DZ200">
        <v>25.023514285714281</v>
      </c>
      <c r="EA200">
        <v>1199.944285714286</v>
      </c>
      <c r="EB200">
        <v>0.95800614285714292</v>
      </c>
      <c r="EC200">
        <v>4.1993642857142847E-2</v>
      </c>
      <c r="ED200">
        <v>0</v>
      </c>
      <c r="EE200">
        <v>2.6104285714285709</v>
      </c>
      <c r="EF200">
        <v>0</v>
      </c>
      <c r="EG200">
        <v>11412.67142857143</v>
      </c>
      <c r="EH200">
        <v>9554.5542857142864</v>
      </c>
      <c r="EI200">
        <v>46.875</v>
      </c>
      <c r="EJ200">
        <v>49.125</v>
      </c>
      <c r="EK200">
        <v>48.311999999999998</v>
      </c>
      <c r="EL200">
        <v>47.446000000000012</v>
      </c>
      <c r="EM200">
        <v>46.561999999999998</v>
      </c>
      <c r="EN200">
        <v>1149.5542857142859</v>
      </c>
      <c r="EO200">
        <v>50.389999999999993</v>
      </c>
      <c r="EP200">
        <v>0</v>
      </c>
      <c r="EQ200">
        <v>594252.10000014305</v>
      </c>
      <c r="ER200">
        <v>0</v>
      </c>
      <c r="ES200">
        <v>2.564784</v>
      </c>
      <c r="ET200">
        <v>0.39900768659418118</v>
      </c>
      <c r="EU200">
        <v>-63.423076770781798</v>
      </c>
      <c r="EV200">
        <v>11419.907999999999</v>
      </c>
      <c r="EW200">
        <v>15</v>
      </c>
      <c r="EX200">
        <v>1658144494.0999999</v>
      </c>
      <c r="EY200" t="s">
        <v>415</v>
      </c>
      <c r="EZ200">
        <v>1658144494.0999999</v>
      </c>
      <c r="FA200">
        <v>1658144488.0999999</v>
      </c>
      <c r="FB200">
        <v>9</v>
      </c>
      <c r="FC200">
        <v>-0.39</v>
      </c>
      <c r="FD200">
        <v>0.129</v>
      </c>
      <c r="FE200">
        <v>-1.6950000000000001</v>
      </c>
      <c r="FF200">
        <v>0.501</v>
      </c>
      <c r="FG200">
        <v>420</v>
      </c>
      <c r="FH200">
        <v>31</v>
      </c>
      <c r="FI200">
        <v>0.32</v>
      </c>
      <c r="FJ200">
        <v>0.13</v>
      </c>
      <c r="FK200">
        <v>-21.304504999999999</v>
      </c>
      <c r="FL200">
        <v>-0.99904390243898167</v>
      </c>
      <c r="FM200">
        <v>0.10514148075331629</v>
      </c>
      <c r="FN200">
        <v>0</v>
      </c>
      <c r="FO200">
        <v>2.5682705882352939</v>
      </c>
      <c r="FP200">
        <v>-0.1167578309835066</v>
      </c>
      <c r="FQ200">
        <v>0.18055321609107511</v>
      </c>
      <c r="FR200">
        <v>1</v>
      </c>
      <c r="FS200">
        <v>1.6884552500000001</v>
      </c>
      <c r="FT200">
        <v>0.2390040900562829</v>
      </c>
      <c r="FU200">
        <v>2.324118865156213E-2</v>
      </c>
      <c r="FV200">
        <v>0</v>
      </c>
      <c r="FW200">
        <v>1</v>
      </c>
      <c r="FX200">
        <v>3</v>
      </c>
      <c r="FY200" t="s">
        <v>493</v>
      </c>
      <c r="FZ200">
        <v>3.37222</v>
      </c>
      <c r="GA200">
        <v>2.8936799999999998</v>
      </c>
      <c r="GB200">
        <v>0.20546700000000001</v>
      </c>
      <c r="GC200">
        <v>0.21010999999999999</v>
      </c>
      <c r="GD200">
        <v>0.13883999999999999</v>
      </c>
      <c r="GE200">
        <v>0.13682900000000001</v>
      </c>
      <c r="GF200">
        <v>27563.3</v>
      </c>
      <c r="GG200">
        <v>23823.200000000001</v>
      </c>
      <c r="GH200">
        <v>31003.200000000001</v>
      </c>
      <c r="GI200">
        <v>28103.3</v>
      </c>
      <c r="GJ200">
        <v>35162.699999999997</v>
      </c>
      <c r="GK200">
        <v>34225.599999999999</v>
      </c>
      <c r="GL200">
        <v>40405.300000000003</v>
      </c>
      <c r="GM200">
        <v>39167.699999999997</v>
      </c>
      <c r="GN200">
        <v>2.21035</v>
      </c>
      <c r="GO200">
        <v>1.66205</v>
      </c>
      <c r="GP200">
        <v>0</v>
      </c>
      <c r="GQ200">
        <v>9.5296699999999998E-2</v>
      </c>
      <c r="GR200">
        <v>999.9</v>
      </c>
      <c r="GS200">
        <v>30.9575</v>
      </c>
      <c r="GT200">
        <v>66.5</v>
      </c>
      <c r="GU200">
        <v>34.6</v>
      </c>
      <c r="GV200">
        <v>36.289900000000003</v>
      </c>
      <c r="GW200">
        <v>50.99</v>
      </c>
      <c r="GX200">
        <v>44.238799999999998</v>
      </c>
      <c r="GY200">
        <v>1</v>
      </c>
      <c r="GZ200">
        <v>0.36617100000000002</v>
      </c>
      <c r="HA200">
        <v>0.86769600000000002</v>
      </c>
      <c r="HB200">
        <v>20.2119</v>
      </c>
      <c r="HC200">
        <v>5.2148899999999996</v>
      </c>
      <c r="HD200">
        <v>11.970599999999999</v>
      </c>
      <c r="HE200">
        <v>4.9910500000000004</v>
      </c>
      <c r="HF200">
        <v>3.2925800000000001</v>
      </c>
      <c r="HG200">
        <v>7864.3</v>
      </c>
      <c r="HH200">
        <v>9999</v>
      </c>
      <c r="HI200">
        <v>9999</v>
      </c>
      <c r="HJ200">
        <v>922</v>
      </c>
      <c r="HK200">
        <v>4.9712300000000003</v>
      </c>
      <c r="HL200">
        <v>1.8738699999999999</v>
      </c>
      <c r="HM200">
        <v>1.87012</v>
      </c>
      <c r="HN200">
        <v>1.8696600000000001</v>
      </c>
      <c r="HO200">
        <v>1.87439</v>
      </c>
      <c r="HP200">
        <v>1.87103</v>
      </c>
      <c r="HQ200">
        <v>1.86656</v>
      </c>
      <c r="HR200">
        <v>1.87761</v>
      </c>
      <c r="HS200">
        <v>0</v>
      </c>
      <c r="HT200">
        <v>0</v>
      </c>
      <c r="HU200">
        <v>0</v>
      </c>
      <c r="HV200">
        <v>0</v>
      </c>
      <c r="HW200" t="s">
        <v>417</v>
      </c>
      <c r="HX200" t="s">
        <v>418</v>
      </c>
      <c r="HY200" t="s">
        <v>419</v>
      </c>
      <c r="HZ200" t="s">
        <v>419</v>
      </c>
      <c r="IA200" t="s">
        <v>419</v>
      </c>
      <c r="IB200" t="s">
        <v>419</v>
      </c>
      <c r="IC200">
        <v>0</v>
      </c>
      <c r="ID200">
        <v>100</v>
      </c>
      <c r="IE200">
        <v>100</v>
      </c>
      <c r="IF200">
        <v>-3.1</v>
      </c>
      <c r="IG200">
        <v>0.51470000000000005</v>
      </c>
      <c r="IH200">
        <v>-1.5492032321761531</v>
      </c>
      <c r="II200">
        <v>1.7196870422270779E-5</v>
      </c>
      <c r="IJ200">
        <v>-2.1741833173098589E-6</v>
      </c>
      <c r="IK200">
        <v>9.0595066644434051E-10</v>
      </c>
      <c r="IL200">
        <v>-9.5844304854189682E-2</v>
      </c>
      <c r="IM200">
        <v>-1.2435942757381079E-3</v>
      </c>
      <c r="IN200">
        <v>8.3241555849602686E-4</v>
      </c>
      <c r="IO200">
        <v>-6.8006265696850886E-6</v>
      </c>
      <c r="IP200">
        <v>17</v>
      </c>
      <c r="IQ200">
        <v>2050</v>
      </c>
      <c r="IR200">
        <v>3</v>
      </c>
      <c r="IS200">
        <v>34</v>
      </c>
      <c r="IT200">
        <v>120.9</v>
      </c>
      <c r="IU200">
        <v>121</v>
      </c>
      <c r="IV200">
        <v>2.5537100000000001</v>
      </c>
      <c r="IW200">
        <v>2.51709</v>
      </c>
      <c r="IX200">
        <v>1.49902</v>
      </c>
      <c r="IY200">
        <v>2.3034699999999999</v>
      </c>
      <c r="IZ200">
        <v>1.69678</v>
      </c>
      <c r="JA200">
        <v>2.36938</v>
      </c>
      <c r="JB200">
        <v>38.994</v>
      </c>
      <c r="JC200">
        <v>14.911300000000001</v>
      </c>
      <c r="JD200">
        <v>18</v>
      </c>
      <c r="JE200">
        <v>591.87300000000005</v>
      </c>
      <c r="JF200">
        <v>319.82299999999998</v>
      </c>
      <c r="JG200">
        <v>30.000299999999999</v>
      </c>
      <c r="JH200">
        <v>33.047199999999997</v>
      </c>
      <c r="JI200">
        <v>30.000900000000001</v>
      </c>
      <c r="JJ200">
        <v>32.8035</v>
      </c>
      <c r="JK200">
        <v>32.784999999999997</v>
      </c>
      <c r="JL200">
        <v>51.196399999999997</v>
      </c>
      <c r="JM200">
        <v>21.093800000000002</v>
      </c>
      <c r="JN200">
        <v>100</v>
      </c>
      <c r="JO200">
        <v>30</v>
      </c>
      <c r="JP200">
        <v>1237.3499999999999</v>
      </c>
      <c r="JQ200">
        <v>31.4407</v>
      </c>
      <c r="JR200">
        <v>98.79</v>
      </c>
      <c r="JS200">
        <v>98.646799999999999</v>
      </c>
    </row>
    <row r="201" spans="1:279" x14ac:dyDescent="0.2">
      <c r="A201">
        <v>186</v>
      </c>
      <c r="B201">
        <v>1658151749.5</v>
      </c>
      <c r="C201">
        <v>738.5</v>
      </c>
      <c r="D201" t="s">
        <v>790</v>
      </c>
      <c r="E201" t="s">
        <v>791</v>
      </c>
      <c r="F201">
        <v>4</v>
      </c>
      <c r="G201">
        <v>1658151747.1875</v>
      </c>
      <c r="H201">
        <f t="shared" si="100"/>
        <v>1.9387731299614667E-3</v>
      </c>
      <c r="I201">
        <f t="shared" si="101"/>
        <v>1.9387731299614668</v>
      </c>
      <c r="J201">
        <f t="shared" si="102"/>
        <v>11.145916947652738</v>
      </c>
      <c r="K201">
        <f t="shared" si="103"/>
        <v>1207.5150000000001</v>
      </c>
      <c r="L201">
        <f t="shared" si="104"/>
        <v>1032.5678683064602</v>
      </c>
      <c r="M201">
        <f t="shared" si="105"/>
        <v>104.62556599903395</v>
      </c>
      <c r="N201">
        <f t="shared" si="106"/>
        <v>122.35219030641713</v>
      </c>
      <c r="O201">
        <f t="shared" si="107"/>
        <v>0.12439513208837572</v>
      </c>
      <c r="P201">
        <f t="shared" si="108"/>
        <v>2.7683513341613182</v>
      </c>
      <c r="Q201">
        <f t="shared" si="109"/>
        <v>0.12137118569081896</v>
      </c>
      <c r="R201">
        <f t="shared" si="110"/>
        <v>7.61225580306229E-2</v>
      </c>
      <c r="S201">
        <f t="shared" si="111"/>
        <v>194.44383787499999</v>
      </c>
      <c r="T201">
        <f t="shared" si="112"/>
        <v>33.279893192576957</v>
      </c>
      <c r="U201">
        <f t="shared" si="113"/>
        <v>32.509437499999997</v>
      </c>
      <c r="V201">
        <f t="shared" si="114"/>
        <v>4.9145104463405618</v>
      </c>
      <c r="W201">
        <f t="shared" si="115"/>
        <v>68.041149811434181</v>
      </c>
      <c r="X201">
        <f t="shared" si="116"/>
        <v>3.3620482345049467</v>
      </c>
      <c r="Y201">
        <f t="shared" si="117"/>
        <v>4.9411984421520776</v>
      </c>
      <c r="Z201">
        <f t="shared" si="118"/>
        <v>1.5524622118356151</v>
      </c>
      <c r="AA201">
        <f t="shared" si="119"/>
        <v>-85.499895031300682</v>
      </c>
      <c r="AB201">
        <f t="shared" si="120"/>
        <v>14.338939836006743</v>
      </c>
      <c r="AC201">
        <f t="shared" si="121"/>
        <v>1.1810976153584483</v>
      </c>
      <c r="AD201">
        <f t="shared" si="122"/>
        <v>124.4639802950645</v>
      </c>
      <c r="AE201">
        <f t="shared" si="123"/>
        <v>20.916156923712276</v>
      </c>
      <c r="AF201">
        <f t="shared" si="124"/>
        <v>1.9326675416868568</v>
      </c>
      <c r="AG201">
        <f t="shared" si="125"/>
        <v>11.145916947652738</v>
      </c>
      <c r="AH201">
        <v>1269.376887372242</v>
      </c>
      <c r="AI201">
        <v>1252.074848484848</v>
      </c>
      <c r="AJ201">
        <v>1.7212693379013151</v>
      </c>
      <c r="AK201">
        <v>63.439053204931277</v>
      </c>
      <c r="AL201">
        <f t="shared" si="126"/>
        <v>1.9387731299614668</v>
      </c>
      <c r="AM201">
        <v>31.456262394865629</v>
      </c>
      <c r="AN201">
        <v>33.184284242424241</v>
      </c>
      <c r="AO201">
        <v>2.2439371478747211E-4</v>
      </c>
      <c r="AP201">
        <v>87.696171181003294</v>
      </c>
      <c r="AQ201">
        <v>95</v>
      </c>
      <c r="AR201">
        <v>15</v>
      </c>
      <c r="AS201">
        <f t="shared" si="127"/>
        <v>1</v>
      </c>
      <c r="AT201">
        <f t="shared" si="128"/>
        <v>0</v>
      </c>
      <c r="AU201">
        <f t="shared" si="129"/>
        <v>47418.286164742371</v>
      </c>
      <c r="AV201" t="s">
        <v>412</v>
      </c>
      <c r="AW201" t="s">
        <v>412</v>
      </c>
      <c r="AX201">
        <v>0</v>
      </c>
      <c r="AY201">
        <v>0</v>
      </c>
      <c r="AZ201" t="e">
        <f t="shared" si="130"/>
        <v>#DIV/0!</v>
      </c>
      <c r="BA201">
        <v>0</v>
      </c>
      <c r="BB201" t="s">
        <v>412</v>
      </c>
      <c r="BC201" t="s">
        <v>412</v>
      </c>
      <c r="BD201">
        <v>0</v>
      </c>
      <c r="BE201">
        <v>0</v>
      </c>
      <c r="BF201" t="e">
        <f t="shared" si="131"/>
        <v>#DIV/0!</v>
      </c>
      <c r="BG201">
        <v>0.5</v>
      </c>
      <c r="BH201">
        <f t="shared" si="132"/>
        <v>1009.5442874999999</v>
      </c>
      <c r="BI201">
        <f t="shared" si="133"/>
        <v>11.145916947652738</v>
      </c>
      <c r="BJ201" t="e">
        <f t="shared" si="134"/>
        <v>#DIV/0!</v>
      </c>
      <c r="BK201">
        <f t="shared" si="135"/>
        <v>1.1040542832701374E-2</v>
      </c>
      <c r="BL201" t="e">
        <f t="shared" si="136"/>
        <v>#DIV/0!</v>
      </c>
      <c r="BM201" t="e">
        <f t="shared" si="137"/>
        <v>#DIV/0!</v>
      </c>
      <c r="BN201" t="s">
        <v>412</v>
      </c>
      <c r="BO201">
        <v>0</v>
      </c>
      <c r="BP201" t="e">
        <f t="shared" si="138"/>
        <v>#DIV/0!</v>
      </c>
      <c r="BQ201" t="e">
        <f t="shared" si="139"/>
        <v>#DIV/0!</v>
      </c>
      <c r="BR201" t="e">
        <f t="shared" si="140"/>
        <v>#DIV/0!</v>
      </c>
      <c r="BS201" t="e">
        <f t="shared" si="141"/>
        <v>#DIV/0!</v>
      </c>
      <c r="BT201" t="e">
        <f t="shared" si="142"/>
        <v>#DIV/0!</v>
      </c>
      <c r="BU201" t="e">
        <f t="shared" si="143"/>
        <v>#DIV/0!</v>
      </c>
      <c r="BV201" t="e">
        <f t="shared" si="144"/>
        <v>#DIV/0!</v>
      </c>
      <c r="BW201" t="e">
        <f t="shared" si="145"/>
        <v>#DIV/0!</v>
      </c>
      <c r="BX201" t="s">
        <v>412</v>
      </c>
      <c r="BY201" t="s">
        <v>412</v>
      </c>
      <c r="BZ201" t="s">
        <v>412</v>
      </c>
      <c r="CA201" t="s">
        <v>412</v>
      </c>
      <c r="CB201" t="s">
        <v>412</v>
      </c>
      <c r="CC201" t="s">
        <v>412</v>
      </c>
      <c r="CD201" t="s">
        <v>412</v>
      </c>
      <c r="CE201" t="s">
        <v>412</v>
      </c>
      <c r="CF201">
        <v>253</v>
      </c>
      <c r="CG201">
        <v>1000</v>
      </c>
      <c r="CH201" t="s">
        <v>413</v>
      </c>
      <c r="CI201">
        <v>1110.1500000000001</v>
      </c>
      <c r="CJ201">
        <v>1175.8634999999999</v>
      </c>
      <c r="CK201">
        <v>1152.67</v>
      </c>
      <c r="CL201">
        <v>1.3005735999999999E-4</v>
      </c>
      <c r="CM201">
        <v>6.5004835999999994E-4</v>
      </c>
      <c r="CN201">
        <v>4.7597999359999997E-2</v>
      </c>
      <c r="CO201">
        <v>5.5000000000000003E-4</v>
      </c>
      <c r="CP201">
        <f t="shared" si="146"/>
        <v>1200.0387499999999</v>
      </c>
      <c r="CQ201">
        <f t="shared" si="147"/>
        <v>1009.5442874999999</v>
      </c>
      <c r="CR201">
        <f t="shared" si="148"/>
        <v>0.84125974057087738</v>
      </c>
      <c r="CS201">
        <f t="shared" si="149"/>
        <v>0.16203129930179339</v>
      </c>
      <c r="CT201">
        <v>6</v>
      </c>
      <c r="CU201">
        <v>0.5</v>
      </c>
      <c r="CV201" t="s">
        <v>414</v>
      </c>
      <c r="CW201">
        <v>2</v>
      </c>
      <c r="CX201" t="b">
        <v>1</v>
      </c>
      <c r="CY201">
        <v>1658151747.1875</v>
      </c>
      <c r="CZ201">
        <v>1207.5150000000001</v>
      </c>
      <c r="DA201">
        <v>1228.9637499999999</v>
      </c>
      <c r="DB201">
        <v>33.180637500000003</v>
      </c>
      <c r="DC201">
        <v>31.456849999999999</v>
      </c>
      <c r="DD201">
        <v>1210.6224999999999</v>
      </c>
      <c r="DE201">
        <v>32.665912499999997</v>
      </c>
      <c r="DF201">
        <v>650.38425000000007</v>
      </c>
      <c r="DG201">
        <v>101.22562499999999</v>
      </c>
      <c r="DH201">
        <v>9.9981975000000001E-2</v>
      </c>
      <c r="DI201">
        <v>32.605512500000003</v>
      </c>
      <c r="DJ201">
        <v>999.9</v>
      </c>
      <c r="DK201">
        <v>32.509437499999997</v>
      </c>
      <c r="DL201">
        <v>0</v>
      </c>
      <c r="DM201">
        <v>0</v>
      </c>
      <c r="DN201">
        <v>8997.89</v>
      </c>
      <c r="DO201">
        <v>0</v>
      </c>
      <c r="DP201">
        <v>0.23705737499999999</v>
      </c>
      <c r="DQ201">
        <v>-21.448437500000001</v>
      </c>
      <c r="DR201">
        <v>1248.95625</v>
      </c>
      <c r="DS201">
        <v>1268.8800000000001</v>
      </c>
      <c r="DT201">
        <v>1.72381125</v>
      </c>
      <c r="DU201">
        <v>1228.9637499999999</v>
      </c>
      <c r="DV201">
        <v>31.456849999999999</v>
      </c>
      <c r="DW201">
        <v>3.3587337499999999</v>
      </c>
      <c r="DX201">
        <v>3.18424</v>
      </c>
      <c r="DY201">
        <v>25.9221</v>
      </c>
      <c r="DZ201">
        <v>25.024049999999999</v>
      </c>
      <c r="EA201">
        <v>1200.0387499999999</v>
      </c>
      <c r="EB201">
        <v>0.95800850000000004</v>
      </c>
      <c r="EC201">
        <v>4.1991349999999997E-2</v>
      </c>
      <c r="ED201">
        <v>0</v>
      </c>
      <c r="EE201">
        <v>2.6325375000000002</v>
      </c>
      <c r="EF201">
        <v>0</v>
      </c>
      <c r="EG201">
        <v>11411.95</v>
      </c>
      <c r="EH201">
        <v>9555.3337499999998</v>
      </c>
      <c r="EI201">
        <v>46.890500000000003</v>
      </c>
      <c r="EJ201">
        <v>49.148249999999997</v>
      </c>
      <c r="EK201">
        <v>48.304250000000003</v>
      </c>
      <c r="EL201">
        <v>47.460624999999993</v>
      </c>
      <c r="EM201">
        <v>46.561999999999998</v>
      </c>
      <c r="EN201">
        <v>1149.6475</v>
      </c>
      <c r="EO201">
        <v>50.391249999999999</v>
      </c>
      <c r="EP201">
        <v>0</v>
      </c>
      <c r="EQ201">
        <v>594256.29999995232</v>
      </c>
      <c r="ER201">
        <v>0</v>
      </c>
      <c r="ES201">
        <v>2.5720115384615378</v>
      </c>
      <c r="ET201">
        <v>0.63918290463973748</v>
      </c>
      <c r="EU201">
        <v>-64.085470017377148</v>
      </c>
      <c r="EV201">
        <v>11416.41923076923</v>
      </c>
      <c r="EW201">
        <v>15</v>
      </c>
      <c r="EX201">
        <v>1658144494.0999999</v>
      </c>
      <c r="EY201" t="s">
        <v>415</v>
      </c>
      <c r="EZ201">
        <v>1658144494.0999999</v>
      </c>
      <c r="FA201">
        <v>1658144488.0999999</v>
      </c>
      <c r="FB201">
        <v>9</v>
      </c>
      <c r="FC201">
        <v>-0.39</v>
      </c>
      <c r="FD201">
        <v>0.129</v>
      </c>
      <c r="FE201">
        <v>-1.6950000000000001</v>
      </c>
      <c r="FF201">
        <v>0.501</v>
      </c>
      <c r="FG201">
        <v>420</v>
      </c>
      <c r="FH201">
        <v>31</v>
      </c>
      <c r="FI201">
        <v>0.32</v>
      </c>
      <c r="FJ201">
        <v>0.13</v>
      </c>
      <c r="FK201">
        <v>-21.356862499999998</v>
      </c>
      <c r="FL201">
        <v>-0.85303227016883343</v>
      </c>
      <c r="FM201">
        <v>9.2581098739159498E-2</v>
      </c>
      <c r="FN201">
        <v>0</v>
      </c>
      <c r="FO201">
        <v>2.5756764705882351</v>
      </c>
      <c r="FP201">
        <v>1.2140565721141659E-2</v>
      </c>
      <c r="FQ201">
        <v>0.16370643571168969</v>
      </c>
      <c r="FR201">
        <v>1</v>
      </c>
      <c r="FS201">
        <v>1.7025725</v>
      </c>
      <c r="FT201">
        <v>0.18497223264540461</v>
      </c>
      <c r="FU201">
        <v>1.816181072332821E-2</v>
      </c>
      <c r="FV201">
        <v>0</v>
      </c>
      <c r="FW201">
        <v>1</v>
      </c>
      <c r="FX201">
        <v>3</v>
      </c>
      <c r="FY201" t="s">
        <v>493</v>
      </c>
      <c r="FZ201">
        <v>3.3717999999999999</v>
      </c>
      <c r="GA201">
        <v>2.8937599999999999</v>
      </c>
      <c r="GB201">
        <v>0.206178</v>
      </c>
      <c r="GC201">
        <v>0.210839</v>
      </c>
      <c r="GD201">
        <v>0.13886000000000001</v>
      </c>
      <c r="GE201">
        <v>0.13683899999999999</v>
      </c>
      <c r="GF201">
        <v>27538.9</v>
      </c>
      <c r="GG201">
        <v>23800.7</v>
      </c>
      <c r="GH201">
        <v>31003.599999999999</v>
      </c>
      <c r="GI201">
        <v>28102.799999999999</v>
      </c>
      <c r="GJ201">
        <v>35162.199999999997</v>
      </c>
      <c r="GK201">
        <v>34224.400000000001</v>
      </c>
      <c r="GL201">
        <v>40405.699999999997</v>
      </c>
      <c r="GM201">
        <v>39166.800000000003</v>
      </c>
      <c r="GN201">
        <v>2.2099000000000002</v>
      </c>
      <c r="GO201">
        <v>1.6625000000000001</v>
      </c>
      <c r="GP201">
        <v>0</v>
      </c>
      <c r="GQ201">
        <v>9.5590900000000006E-2</v>
      </c>
      <c r="GR201">
        <v>999.9</v>
      </c>
      <c r="GS201">
        <v>30.9575</v>
      </c>
      <c r="GT201">
        <v>66.5</v>
      </c>
      <c r="GU201">
        <v>34.6</v>
      </c>
      <c r="GV201">
        <v>36.295099999999998</v>
      </c>
      <c r="GW201">
        <v>50.78</v>
      </c>
      <c r="GX201">
        <v>44.835700000000003</v>
      </c>
      <c r="GY201">
        <v>1</v>
      </c>
      <c r="GZ201">
        <v>0.43372699999999997</v>
      </c>
      <c r="HA201">
        <v>0.80185499999999998</v>
      </c>
      <c r="HB201">
        <v>20.2119</v>
      </c>
      <c r="HC201">
        <v>5.2153400000000003</v>
      </c>
      <c r="HD201">
        <v>11.97</v>
      </c>
      <c r="HE201">
        <v>4.99085</v>
      </c>
      <c r="HF201">
        <v>3.2927499999999998</v>
      </c>
      <c r="HG201">
        <v>7864.3</v>
      </c>
      <c r="HH201">
        <v>9999</v>
      </c>
      <c r="HI201">
        <v>9999</v>
      </c>
      <c r="HJ201">
        <v>922</v>
      </c>
      <c r="HK201">
        <v>4.9712199999999998</v>
      </c>
      <c r="HL201">
        <v>1.87388</v>
      </c>
      <c r="HM201">
        <v>1.87012</v>
      </c>
      <c r="HN201">
        <v>1.8696600000000001</v>
      </c>
      <c r="HO201">
        <v>1.87439</v>
      </c>
      <c r="HP201">
        <v>1.87103</v>
      </c>
      <c r="HQ201">
        <v>1.8665700000000001</v>
      </c>
      <c r="HR201">
        <v>1.8776299999999999</v>
      </c>
      <c r="HS201">
        <v>0</v>
      </c>
      <c r="HT201">
        <v>0</v>
      </c>
      <c r="HU201">
        <v>0</v>
      </c>
      <c r="HV201">
        <v>0</v>
      </c>
      <c r="HW201" t="s">
        <v>417</v>
      </c>
      <c r="HX201" t="s">
        <v>418</v>
      </c>
      <c r="HY201" t="s">
        <v>419</v>
      </c>
      <c r="HZ201" t="s">
        <v>419</v>
      </c>
      <c r="IA201" t="s">
        <v>419</v>
      </c>
      <c r="IB201" t="s">
        <v>419</v>
      </c>
      <c r="IC201">
        <v>0</v>
      </c>
      <c r="ID201">
        <v>100</v>
      </c>
      <c r="IE201">
        <v>100</v>
      </c>
      <c r="IF201">
        <v>-3.11</v>
      </c>
      <c r="IG201">
        <v>0.51480000000000004</v>
      </c>
      <c r="IH201">
        <v>-1.5492032321761531</v>
      </c>
      <c r="II201">
        <v>1.7196870422270779E-5</v>
      </c>
      <c r="IJ201">
        <v>-2.1741833173098589E-6</v>
      </c>
      <c r="IK201">
        <v>9.0595066644434051E-10</v>
      </c>
      <c r="IL201">
        <v>-9.5844304854189682E-2</v>
      </c>
      <c r="IM201">
        <v>-1.2435942757381079E-3</v>
      </c>
      <c r="IN201">
        <v>8.3241555849602686E-4</v>
      </c>
      <c r="IO201">
        <v>-6.8006265696850886E-6</v>
      </c>
      <c r="IP201">
        <v>17</v>
      </c>
      <c r="IQ201">
        <v>2050</v>
      </c>
      <c r="IR201">
        <v>3</v>
      </c>
      <c r="IS201">
        <v>34</v>
      </c>
      <c r="IT201">
        <v>120.9</v>
      </c>
      <c r="IU201">
        <v>121</v>
      </c>
      <c r="IV201">
        <v>2.5647000000000002</v>
      </c>
      <c r="IW201">
        <v>2.51831</v>
      </c>
      <c r="IX201">
        <v>1.49902</v>
      </c>
      <c r="IY201">
        <v>2.3034699999999999</v>
      </c>
      <c r="IZ201">
        <v>1.69678</v>
      </c>
      <c r="JA201">
        <v>2.2863799999999999</v>
      </c>
      <c r="JB201">
        <v>38.994</v>
      </c>
      <c r="JC201">
        <v>14.9026</v>
      </c>
      <c r="JD201">
        <v>18</v>
      </c>
      <c r="JE201">
        <v>591.61500000000001</v>
      </c>
      <c r="JF201">
        <v>320.096</v>
      </c>
      <c r="JG201">
        <v>30.000299999999999</v>
      </c>
      <c r="JH201">
        <v>33.054600000000001</v>
      </c>
      <c r="JI201">
        <v>30.000900000000001</v>
      </c>
      <c r="JJ201">
        <v>32.81</v>
      </c>
      <c r="JK201">
        <v>32.791699999999999</v>
      </c>
      <c r="JL201">
        <v>51.4253</v>
      </c>
      <c r="JM201">
        <v>21.093800000000002</v>
      </c>
      <c r="JN201">
        <v>100</v>
      </c>
      <c r="JO201">
        <v>30</v>
      </c>
      <c r="JP201">
        <v>1244.19</v>
      </c>
      <c r="JQ201">
        <v>31.439</v>
      </c>
      <c r="JR201">
        <v>98.790999999999997</v>
      </c>
      <c r="JS201">
        <v>98.644800000000004</v>
      </c>
    </row>
    <row r="202" spans="1:279" x14ac:dyDescent="0.2">
      <c r="A202">
        <v>187</v>
      </c>
      <c r="B202">
        <v>1658151753.5</v>
      </c>
      <c r="C202">
        <v>742.5</v>
      </c>
      <c r="D202" t="s">
        <v>792</v>
      </c>
      <c r="E202" t="s">
        <v>793</v>
      </c>
      <c r="F202">
        <v>4</v>
      </c>
      <c r="G202">
        <v>1658151751.5</v>
      </c>
      <c r="H202">
        <f t="shared" si="100"/>
        <v>1.9436592959731114E-3</v>
      </c>
      <c r="I202">
        <f t="shared" si="101"/>
        <v>1.9436592959731114</v>
      </c>
      <c r="J202">
        <f t="shared" si="102"/>
        <v>11.374307225199423</v>
      </c>
      <c r="K202">
        <f t="shared" si="103"/>
        <v>1214.6428571428571</v>
      </c>
      <c r="L202">
        <f t="shared" si="104"/>
        <v>1037.1603961674768</v>
      </c>
      <c r="M202">
        <f t="shared" si="105"/>
        <v>105.09211330080183</v>
      </c>
      <c r="N202">
        <f t="shared" si="106"/>
        <v>123.07583786901021</v>
      </c>
      <c r="O202">
        <f t="shared" si="107"/>
        <v>0.12488549352856401</v>
      </c>
      <c r="P202">
        <f t="shared" si="108"/>
        <v>2.7694728749511759</v>
      </c>
      <c r="Q202">
        <f t="shared" si="109"/>
        <v>0.12183917583804435</v>
      </c>
      <c r="R202">
        <f t="shared" si="110"/>
        <v>7.6416995311330352E-2</v>
      </c>
      <c r="S202">
        <f t="shared" si="111"/>
        <v>194.44686642857144</v>
      </c>
      <c r="T202">
        <f t="shared" si="112"/>
        <v>33.283725330359921</v>
      </c>
      <c r="U202">
        <f t="shared" si="113"/>
        <v>32.505214285714288</v>
      </c>
      <c r="V202">
        <f t="shared" si="114"/>
        <v>4.9133401935757419</v>
      </c>
      <c r="W202">
        <f t="shared" si="115"/>
        <v>68.038132236124099</v>
      </c>
      <c r="X202">
        <f t="shared" si="116"/>
        <v>3.3629226016550144</v>
      </c>
      <c r="Y202">
        <f t="shared" si="117"/>
        <v>4.9427027038074796</v>
      </c>
      <c r="Z202">
        <f t="shared" si="118"/>
        <v>1.5504175919207275</v>
      </c>
      <c r="AA202">
        <f t="shared" si="119"/>
        <v>-85.715374952414209</v>
      </c>
      <c r="AB202">
        <f t="shared" si="120"/>
        <v>15.781836746751436</v>
      </c>
      <c r="AC202">
        <f t="shared" si="121"/>
        <v>1.2994300378835357</v>
      </c>
      <c r="AD202">
        <f t="shared" si="122"/>
        <v>125.81275826079219</v>
      </c>
      <c r="AE202">
        <f t="shared" si="123"/>
        <v>21.060357631351085</v>
      </c>
      <c r="AF202">
        <f t="shared" si="124"/>
        <v>1.9392564726981607</v>
      </c>
      <c r="AG202">
        <f t="shared" si="125"/>
        <v>11.374307225199423</v>
      </c>
      <c r="AH202">
        <v>1276.386734081444</v>
      </c>
      <c r="AI202">
        <v>1258.9064848484841</v>
      </c>
      <c r="AJ202">
        <v>1.7106460763125511</v>
      </c>
      <c r="AK202">
        <v>63.439053204931277</v>
      </c>
      <c r="AL202">
        <f t="shared" si="126"/>
        <v>1.9436592959731114</v>
      </c>
      <c r="AM202">
        <v>31.458803695696151</v>
      </c>
      <c r="AN202">
        <v>33.191268484848479</v>
      </c>
      <c r="AO202">
        <v>2.423107041320242E-4</v>
      </c>
      <c r="AP202">
        <v>87.696171181003294</v>
      </c>
      <c r="AQ202">
        <v>95</v>
      </c>
      <c r="AR202">
        <v>15</v>
      </c>
      <c r="AS202">
        <f t="shared" si="127"/>
        <v>1</v>
      </c>
      <c r="AT202">
        <f t="shared" si="128"/>
        <v>0</v>
      </c>
      <c r="AU202">
        <f t="shared" si="129"/>
        <v>47448.363230033043</v>
      </c>
      <c r="AV202" t="s">
        <v>412</v>
      </c>
      <c r="AW202" t="s">
        <v>412</v>
      </c>
      <c r="AX202">
        <v>0</v>
      </c>
      <c r="AY202">
        <v>0</v>
      </c>
      <c r="AZ202" t="e">
        <f t="shared" si="130"/>
        <v>#DIV/0!</v>
      </c>
      <c r="BA202">
        <v>0</v>
      </c>
      <c r="BB202" t="s">
        <v>412</v>
      </c>
      <c r="BC202" t="s">
        <v>412</v>
      </c>
      <c r="BD202">
        <v>0</v>
      </c>
      <c r="BE202">
        <v>0</v>
      </c>
      <c r="BF202" t="e">
        <f t="shared" si="131"/>
        <v>#DIV/0!</v>
      </c>
      <c r="BG202">
        <v>0.5</v>
      </c>
      <c r="BH202">
        <f t="shared" si="132"/>
        <v>1009.5597857142858</v>
      </c>
      <c r="BI202">
        <f t="shared" si="133"/>
        <v>11.374307225199423</v>
      </c>
      <c r="BJ202" t="e">
        <f t="shared" si="134"/>
        <v>#DIV/0!</v>
      </c>
      <c r="BK202">
        <f t="shared" si="135"/>
        <v>1.1266600934536878E-2</v>
      </c>
      <c r="BL202" t="e">
        <f t="shared" si="136"/>
        <v>#DIV/0!</v>
      </c>
      <c r="BM202" t="e">
        <f t="shared" si="137"/>
        <v>#DIV/0!</v>
      </c>
      <c r="BN202" t="s">
        <v>412</v>
      </c>
      <c r="BO202">
        <v>0</v>
      </c>
      <c r="BP202" t="e">
        <f t="shared" si="138"/>
        <v>#DIV/0!</v>
      </c>
      <c r="BQ202" t="e">
        <f t="shared" si="139"/>
        <v>#DIV/0!</v>
      </c>
      <c r="BR202" t="e">
        <f t="shared" si="140"/>
        <v>#DIV/0!</v>
      </c>
      <c r="BS202" t="e">
        <f t="shared" si="141"/>
        <v>#DIV/0!</v>
      </c>
      <c r="BT202" t="e">
        <f t="shared" si="142"/>
        <v>#DIV/0!</v>
      </c>
      <c r="BU202" t="e">
        <f t="shared" si="143"/>
        <v>#DIV/0!</v>
      </c>
      <c r="BV202" t="e">
        <f t="shared" si="144"/>
        <v>#DIV/0!</v>
      </c>
      <c r="BW202" t="e">
        <f t="shared" si="145"/>
        <v>#DIV/0!</v>
      </c>
      <c r="BX202" t="s">
        <v>412</v>
      </c>
      <c r="BY202" t="s">
        <v>412</v>
      </c>
      <c r="BZ202" t="s">
        <v>412</v>
      </c>
      <c r="CA202" t="s">
        <v>412</v>
      </c>
      <c r="CB202" t="s">
        <v>412</v>
      </c>
      <c r="CC202" t="s">
        <v>412</v>
      </c>
      <c r="CD202" t="s">
        <v>412</v>
      </c>
      <c r="CE202" t="s">
        <v>412</v>
      </c>
      <c r="CF202">
        <v>253</v>
      </c>
      <c r="CG202">
        <v>1000</v>
      </c>
      <c r="CH202" t="s">
        <v>413</v>
      </c>
      <c r="CI202">
        <v>1110.1500000000001</v>
      </c>
      <c r="CJ202">
        <v>1175.8634999999999</v>
      </c>
      <c r="CK202">
        <v>1152.67</v>
      </c>
      <c r="CL202">
        <v>1.3005735999999999E-4</v>
      </c>
      <c r="CM202">
        <v>6.5004835999999994E-4</v>
      </c>
      <c r="CN202">
        <v>4.7597999359999997E-2</v>
      </c>
      <c r="CO202">
        <v>5.5000000000000003E-4</v>
      </c>
      <c r="CP202">
        <f t="shared" si="146"/>
        <v>1200.0571428571429</v>
      </c>
      <c r="CQ202">
        <f t="shared" si="147"/>
        <v>1009.5597857142858</v>
      </c>
      <c r="CR202">
        <f t="shared" si="148"/>
        <v>0.84125976143993142</v>
      </c>
      <c r="CS202">
        <f t="shared" si="149"/>
        <v>0.16203133957906765</v>
      </c>
      <c r="CT202">
        <v>6</v>
      </c>
      <c r="CU202">
        <v>0.5</v>
      </c>
      <c r="CV202" t="s">
        <v>414</v>
      </c>
      <c r="CW202">
        <v>2</v>
      </c>
      <c r="CX202" t="b">
        <v>1</v>
      </c>
      <c r="CY202">
        <v>1658151751.5</v>
      </c>
      <c r="CZ202">
        <v>1214.6428571428571</v>
      </c>
      <c r="DA202">
        <v>1236.247142857143</v>
      </c>
      <c r="DB202">
        <v>33.188885714285711</v>
      </c>
      <c r="DC202">
        <v>31.459042857142862</v>
      </c>
      <c r="DD202">
        <v>1217.761428571428</v>
      </c>
      <c r="DE202">
        <v>32.673914285714282</v>
      </c>
      <c r="DF202">
        <v>650.31157142857137</v>
      </c>
      <c r="DG202">
        <v>101.22671428571429</v>
      </c>
      <c r="DH202">
        <v>0.1000560857142857</v>
      </c>
      <c r="DI202">
        <v>32.61091428571428</v>
      </c>
      <c r="DJ202">
        <v>999.89999999999986</v>
      </c>
      <c r="DK202">
        <v>32.505214285714288</v>
      </c>
      <c r="DL202">
        <v>0</v>
      </c>
      <c r="DM202">
        <v>0</v>
      </c>
      <c r="DN202">
        <v>9003.7485714285722</v>
      </c>
      <c r="DO202">
        <v>0</v>
      </c>
      <c r="DP202">
        <v>0.24682799999999999</v>
      </c>
      <c r="DQ202">
        <v>-21.602271428571431</v>
      </c>
      <c r="DR202">
        <v>1256.3399999999999</v>
      </c>
      <c r="DS202">
        <v>1276.4000000000001</v>
      </c>
      <c r="DT202">
        <v>1.7298500000000001</v>
      </c>
      <c r="DU202">
        <v>1236.247142857143</v>
      </c>
      <c r="DV202">
        <v>31.459042857142862</v>
      </c>
      <c r="DW202">
        <v>3.359612857142857</v>
      </c>
      <c r="DX202">
        <v>3.1845028571428569</v>
      </c>
      <c r="DY202">
        <v>25.926500000000001</v>
      </c>
      <c r="DZ202">
        <v>25.02542857142857</v>
      </c>
      <c r="EA202">
        <v>1200.0571428571429</v>
      </c>
      <c r="EB202">
        <v>0.95800771428571441</v>
      </c>
      <c r="EC202">
        <v>4.199211428571429E-2</v>
      </c>
      <c r="ED202">
        <v>0</v>
      </c>
      <c r="EE202">
        <v>2.3895571428571429</v>
      </c>
      <c r="EF202">
        <v>0</v>
      </c>
      <c r="EG202">
        <v>11411.157142857141</v>
      </c>
      <c r="EH202">
        <v>9555.4642857142862</v>
      </c>
      <c r="EI202">
        <v>46.901571428571437</v>
      </c>
      <c r="EJ202">
        <v>49.151571428571437</v>
      </c>
      <c r="EK202">
        <v>48.338999999999999</v>
      </c>
      <c r="EL202">
        <v>47.436999999999998</v>
      </c>
      <c r="EM202">
        <v>46.561999999999998</v>
      </c>
      <c r="EN202">
        <v>1149.6642857142861</v>
      </c>
      <c r="EO202">
        <v>50.392857142857153</v>
      </c>
      <c r="EP202">
        <v>0</v>
      </c>
      <c r="EQ202">
        <v>594260.5</v>
      </c>
      <c r="ER202">
        <v>0</v>
      </c>
      <c r="ES202">
        <v>2.562392</v>
      </c>
      <c r="ET202">
        <v>-5.5807703048776927E-2</v>
      </c>
      <c r="EU202">
        <v>-35.938461352421967</v>
      </c>
      <c r="EV202">
        <v>11412.68</v>
      </c>
      <c r="EW202">
        <v>15</v>
      </c>
      <c r="EX202">
        <v>1658144494.0999999</v>
      </c>
      <c r="EY202" t="s">
        <v>415</v>
      </c>
      <c r="EZ202">
        <v>1658144494.0999999</v>
      </c>
      <c r="FA202">
        <v>1658144488.0999999</v>
      </c>
      <c r="FB202">
        <v>9</v>
      </c>
      <c r="FC202">
        <v>-0.39</v>
      </c>
      <c r="FD202">
        <v>0.129</v>
      </c>
      <c r="FE202">
        <v>-1.6950000000000001</v>
      </c>
      <c r="FF202">
        <v>0.501</v>
      </c>
      <c r="FG202">
        <v>420</v>
      </c>
      <c r="FH202">
        <v>31</v>
      </c>
      <c r="FI202">
        <v>0.32</v>
      </c>
      <c r="FJ202">
        <v>0.13</v>
      </c>
      <c r="FK202">
        <v>-21.421077499999999</v>
      </c>
      <c r="FL202">
        <v>-1.0950202626641841</v>
      </c>
      <c r="FM202">
        <v>0.1144774966696515</v>
      </c>
      <c r="FN202">
        <v>0</v>
      </c>
      <c r="FO202">
        <v>2.5431705882352942</v>
      </c>
      <c r="FP202">
        <v>-0.26906341081410728</v>
      </c>
      <c r="FQ202">
        <v>0.19248395124760209</v>
      </c>
      <c r="FR202">
        <v>1</v>
      </c>
      <c r="FS202">
        <v>1.7134517499999999</v>
      </c>
      <c r="FT202">
        <v>0.1351381238273878</v>
      </c>
      <c r="FU202">
        <v>1.3307141482583679E-2</v>
      </c>
      <c r="FV202">
        <v>0</v>
      </c>
      <c r="FW202">
        <v>1</v>
      </c>
      <c r="FX202">
        <v>3</v>
      </c>
      <c r="FY202" t="s">
        <v>493</v>
      </c>
      <c r="FZ202">
        <v>3.3717899999999998</v>
      </c>
      <c r="GA202">
        <v>2.89378</v>
      </c>
      <c r="GB202">
        <v>0.20688799999999999</v>
      </c>
      <c r="GC202">
        <v>0.21154700000000001</v>
      </c>
      <c r="GD202">
        <v>0.13888200000000001</v>
      </c>
      <c r="GE202">
        <v>0.13684199999999999</v>
      </c>
      <c r="GF202">
        <v>27513.200000000001</v>
      </c>
      <c r="GG202">
        <v>23778.799999999999</v>
      </c>
      <c r="GH202">
        <v>31002.6</v>
      </c>
      <c r="GI202">
        <v>28102.2</v>
      </c>
      <c r="GJ202">
        <v>35160.6</v>
      </c>
      <c r="GK202">
        <v>34223.9</v>
      </c>
      <c r="GL202">
        <v>40404.9</v>
      </c>
      <c r="GM202">
        <v>39166.300000000003</v>
      </c>
      <c r="GN202">
        <v>2.2100300000000002</v>
      </c>
      <c r="GO202">
        <v>1.6621699999999999</v>
      </c>
      <c r="GP202">
        <v>0</v>
      </c>
      <c r="GQ202">
        <v>9.5583500000000002E-2</v>
      </c>
      <c r="GR202">
        <v>999.9</v>
      </c>
      <c r="GS202">
        <v>30.954999999999998</v>
      </c>
      <c r="GT202">
        <v>66.5</v>
      </c>
      <c r="GU202">
        <v>34.6</v>
      </c>
      <c r="GV202">
        <v>36.291499999999999</v>
      </c>
      <c r="GW202">
        <v>50.9</v>
      </c>
      <c r="GX202">
        <v>45.012</v>
      </c>
      <c r="GY202">
        <v>1</v>
      </c>
      <c r="GZ202">
        <v>0.43440499999999999</v>
      </c>
      <c r="HA202">
        <v>0.80393199999999998</v>
      </c>
      <c r="HB202">
        <v>20.212</v>
      </c>
      <c r="HC202">
        <v>5.2156399999999996</v>
      </c>
      <c r="HD202">
        <v>11.969799999999999</v>
      </c>
      <c r="HE202">
        <v>4.9909999999999997</v>
      </c>
      <c r="HF202">
        <v>3.2926500000000001</v>
      </c>
      <c r="HG202">
        <v>7864.5</v>
      </c>
      <c r="HH202">
        <v>9999</v>
      </c>
      <c r="HI202">
        <v>9999</v>
      </c>
      <c r="HJ202">
        <v>922</v>
      </c>
      <c r="HK202">
        <v>4.9712300000000003</v>
      </c>
      <c r="HL202">
        <v>1.87385</v>
      </c>
      <c r="HM202">
        <v>1.87012</v>
      </c>
      <c r="HN202">
        <v>1.8696600000000001</v>
      </c>
      <c r="HO202">
        <v>1.87439</v>
      </c>
      <c r="HP202">
        <v>1.87103</v>
      </c>
      <c r="HQ202">
        <v>1.8665499999999999</v>
      </c>
      <c r="HR202">
        <v>1.8775999999999999</v>
      </c>
      <c r="HS202">
        <v>0</v>
      </c>
      <c r="HT202">
        <v>0</v>
      </c>
      <c r="HU202">
        <v>0</v>
      </c>
      <c r="HV202">
        <v>0</v>
      </c>
      <c r="HW202" t="s">
        <v>417</v>
      </c>
      <c r="HX202" t="s">
        <v>418</v>
      </c>
      <c r="HY202" t="s">
        <v>419</v>
      </c>
      <c r="HZ202" t="s">
        <v>419</v>
      </c>
      <c r="IA202" t="s">
        <v>419</v>
      </c>
      <c r="IB202" t="s">
        <v>419</v>
      </c>
      <c r="IC202">
        <v>0</v>
      </c>
      <c r="ID202">
        <v>100</v>
      </c>
      <c r="IE202">
        <v>100</v>
      </c>
      <c r="IF202">
        <v>-3.12</v>
      </c>
      <c r="IG202">
        <v>0.5151</v>
      </c>
      <c r="IH202">
        <v>-1.5492032321761531</v>
      </c>
      <c r="II202">
        <v>1.7196870422270779E-5</v>
      </c>
      <c r="IJ202">
        <v>-2.1741833173098589E-6</v>
      </c>
      <c r="IK202">
        <v>9.0595066644434051E-10</v>
      </c>
      <c r="IL202">
        <v>-9.5844304854189682E-2</v>
      </c>
      <c r="IM202">
        <v>-1.2435942757381079E-3</v>
      </c>
      <c r="IN202">
        <v>8.3241555849602686E-4</v>
      </c>
      <c r="IO202">
        <v>-6.8006265696850886E-6</v>
      </c>
      <c r="IP202">
        <v>17</v>
      </c>
      <c r="IQ202">
        <v>2050</v>
      </c>
      <c r="IR202">
        <v>3</v>
      </c>
      <c r="IS202">
        <v>34</v>
      </c>
      <c r="IT202">
        <v>121</v>
      </c>
      <c r="IU202">
        <v>121.1</v>
      </c>
      <c r="IV202">
        <v>2.5756800000000002</v>
      </c>
      <c r="IW202">
        <v>2.51953</v>
      </c>
      <c r="IX202">
        <v>1.49902</v>
      </c>
      <c r="IY202">
        <v>2.3034699999999999</v>
      </c>
      <c r="IZ202">
        <v>1.69678</v>
      </c>
      <c r="JA202">
        <v>2.2546400000000002</v>
      </c>
      <c r="JB202">
        <v>38.994</v>
      </c>
      <c r="JC202">
        <v>14.911300000000001</v>
      </c>
      <c r="JD202">
        <v>18</v>
      </c>
      <c r="JE202">
        <v>591.76800000000003</v>
      </c>
      <c r="JF202">
        <v>319.95699999999999</v>
      </c>
      <c r="JG202">
        <v>30.000499999999999</v>
      </c>
      <c r="JH202">
        <v>33.0627</v>
      </c>
      <c r="JI202">
        <v>30.000900000000001</v>
      </c>
      <c r="JJ202">
        <v>32.816600000000001</v>
      </c>
      <c r="JK202">
        <v>32.797499999999999</v>
      </c>
      <c r="JL202">
        <v>51.658700000000003</v>
      </c>
      <c r="JM202">
        <v>21.093800000000002</v>
      </c>
      <c r="JN202">
        <v>100</v>
      </c>
      <c r="JO202">
        <v>30</v>
      </c>
      <c r="JP202">
        <v>1250.8800000000001</v>
      </c>
      <c r="JQ202">
        <v>31.426500000000001</v>
      </c>
      <c r="JR202">
        <v>98.788499999999999</v>
      </c>
      <c r="JS202">
        <v>98.643199999999993</v>
      </c>
    </row>
    <row r="203" spans="1:279" x14ac:dyDescent="0.2">
      <c r="A203">
        <v>188</v>
      </c>
      <c r="B203">
        <v>1658151757.5</v>
      </c>
      <c r="C203">
        <v>746.5</v>
      </c>
      <c r="D203" t="s">
        <v>794</v>
      </c>
      <c r="E203" t="s">
        <v>795</v>
      </c>
      <c r="F203">
        <v>4</v>
      </c>
      <c r="G203">
        <v>1658151755.1875</v>
      </c>
      <c r="H203">
        <f t="shared" si="100"/>
        <v>1.9516093462976563E-3</v>
      </c>
      <c r="I203">
        <f t="shared" si="101"/>
        <v>1.9516093462976563</v>
      </c>
      <c r="J203">
        <f t="shared" si="102"/>
        <v>11.101686470127563</v>
      </c>
      <c r="K203">
        <f t="shared" si="103"/>
        <v>1220.81375</v>
      </c>
      <c r="L203">
        <f t="shared" si="104"/>
        <v>1047.2977424178848</v>
      </c>
      <c r="M203">
        <f t="shared" si="105"/>
        <v>106.12018139988209</v>
      </c>
      <c r="N203">
        <f t="shared" si="106"/>
        <v>123.70214444115268</v>
      </c>
      <c r="O203">
        <f t="shared" si="107"/>
        <v>0.12541402860268999</v>
      </c>
      <c r="P203">
        <f t="shared" si="108"/>
        <v>2.7735478339356665</v>
      </c>
      <c r="Q203">
        <f t="shared" si="109"/>
        <v>0.12234660722697423</v>
      </c>
      <c r="R203">
        <f t="shared" si="110"/>
        <v>7.6735976404657041E-2</v>
      </c>
      <c r="S203">
        <f t="shared" si="111"/>
        <v>194.43685537499996</v>
      </c>
      <c r="T203">
        <f t="shared" si="112"/>
        <v>33.283755232807358</v>
      </c>
      <c r="U203">
        <f t="shared" si="113"/>
        <v>32.507312499999998</v>
      </c>
      <c r="V203">
        <f t="shared" si="114"/>
        <v>4.913921578479334</v>
      </c>
      <c r="W203">
        <f t="shared" si="115"/>
        <v>68.039988993506356</v>
      </c>
      <c r="X203">
        <f t="shared" si="116"/>
        <v>3.3636157445712431</v>
      </c>
      <c r="Y203">
        <f t="shared" si="117"/>
        <v>4.9435865500981517</v>
      </c>
      <c r="Z203">
        <f t="shared" si="118"/>
        <v>1.5503058339080908</v>
      </c>
      <c r="AA203">
        <f t="shared" si="119"/>
        <v>-86.065972171726642</v>
      </c>
      <c r="AB203">
        <f t="shared" si="120"/>
        <v>15.965799968140582</v>
      </c>
      <c r="AC203">
        <f t="shared" si="121"/>
        <v>1.3126795918261962</v>
      </c>
      <c r="AD203">
        <f t="shared" si="122"/>
        <v>125.64936276324011</v>
      </c>
      <c r="AE203">
        <f t="shared" si="123"/>
        <v>20.991813019332337</v>
      </c>
      <c r="AF203">
        <f t="shared" si="124"/>
        <v>1.9457072634277521</v>
      </c>
      <c r="AG203">
        <f t="shared" si="125"/>
        <v>11.101686470127563</v>
      </c>
      <c r="AH203">
        <v>1283.2245549514701</v>
      </c>
      <c r="AI203">
        <v>1265.8873333333329</v>
      </c>
      <c r="AJ203">
        <v>1.7405447977974839</v>
      </c>
      <c r="AK203">
        <v>63.439053204931277</v>
      </c>
      <c r="AL203">
        <f t="shared" si="126"/>
        <v>1.9516093462976563</v>
      </c>
      <c r="AM203">
        <v>31.45930169239643</v>
      </c>
      <c r="AN203">
        <v>33.199610303030298</v>
      </c>
      <c r="AO203">
        <v>1.091725569981061E-4</v>
      </c>
      <c r="AP203">
        <v>87.696171181003294</v>
      </c>
      <c r="AQ203">
        <v>95</v>
      </c>
      <c r="AR203">
        <v>15</v>
      </c>
      <c r="AS203">
        <f t="shared" si="127"/>
        <v>1</v>
      </c>
      <c r="AT203">
        <f t="shared" si="128"/>
        <v>0</v>
      </c>
      <c r="AU203">
        <f t="shared" si="129"/>
        <v>47560.230018008217</v>
      </c>
      <c r="AV203" t="s">
        <v>412</v>
      </c>
      <c r="AW203" t="s">
        <v>412</v>
      </c>
      <c r="AX203">
        <v>0</v>
      </c>
      <c r="AY203">
        <v>0</v>
      </c>
      <c r="AZ203" t="e">
        <f t="shared" si="130"/>
        <v>#DIV/0!</v>
      </c>
      <c r="BA203">
        <v>0</v>
      </c>
      <c r="BB203" t="s">
        <v>412</v>
      </c>
      <c r="BC203" t="s">
        <v>412</v>
      </c>
      <c r="BD203">
        <v>0</v>
      </c>
      <c r="BE203">
        <v>0</v>
      </c>
      <c r="BF203" t="e">
        <f t="shared" si="131"/>
        <v>#DIV/0!</v>
      </c>
      <c r="BG203">
        <v>0.5</v>
      </c>
      <c r="BH203">
        <f t="shared" si="132"/>
        <v>1009.5075375</v>
      </c>
      <c r="BI203">
        <f t="shared" si="133"/>
        <v>11.101686470127563</v>
      </c>
      <c r="BJ203" t="e">
        <f t="shared" si="134"/>
        <v>#DIV/0!</v>
      </c>
      <c r="BK203">
        <f t="shared" si="135"/>
        <v>1.0997130836308948E-2</v>
      </c>
      <c r="BL203" t="e">
        <f t="shared" si="136"/>
        <v>#DIV/0!</v>
      </c>
      <c r="BM203" t="e">
        <f t="shared" si="137"/>
        <v>#DIV/0!</v>
      </c>
      <c r="BN203" t="s">
        <v>412</v>
      </c>
      <c r="BO203">
        <v>0</v>
      </c>
      <c r="BP203" t="e">
        <f t="shared" si="138"/>
        <v>#DIV/0!</v>
      </c>
      <c r="BQ203" t="e">
        <f t="shared" si="139"/>
        <v>#DIV/0!</v>
      </c>
      <c r="BR203" t="e">
        <f t="shared" si="140"/>
        <v>#DIV/0!</v>
      </c>
      <c r="BS203" t="e">
        <f t="shared" si="141"/>
        <v>#DIV/0!</v>
      </c>
      <c r="BT203" t="e">
        <f t="shared" si="142"/>
        <v>#DIV/0!</v>
      </c>
      <c r="BU203" t="e">
        <f t="shared" si="143"/>
        <v>#DIV/0!</v>
      </c>
      <c r="BV203" t="e">
        <f t="shared" si="144"/>
        <v>#DIV/0!</v>
      </c>
      <c r="BW203" t="e">
        <f t="shared" si="145"/>
        <v>#DIV/0!</v>
      </c>
      <c r="BX203" t="s">
        <v>412</v>
      </c>
      <c r="BY203" t="s">
        <v>412</v>
      </c>
      <c r="BZ203" t="s">
        <v>412</v>
      </c>
      <c r="CA203" t="s">
        <v>412</v>
      </c>
      <c r="CB203" t="s">
        <v>412</v>
      </c>
      <c r="CC203" t="s">
        <v>412</v>
      </c>
      <c r="CD203" t="s">
        <v>412</v>
      </c>
      <c r="CE203" t="s">
        <v>412</v>
      </c>
      <c r="CF203">
        <v>253</v>
      </c>
      <c r="CG203">
        <v>1000</v>
      </c>
      <c r="CH203" t="s">
        <v>413</v>
      </c>
      <c r="CI203">
        <v>1110.1500000000001</v>
      </c>
      <c r="CJ203">
        <v>1175.8634999999999</v>
      </c>
      <c r="CK203">
        <v>1152.67</v>
      </c>
      <c r="CL203">
        <v>1.3005735999999999E-4</v>
      </c>
      <c r="CM203">
        <v>6.5004835999999994E-4</v>
      </c>
      <c r="CN203">
        <v>4.7597999359999997E-2</v>
      </c>
      <c r="CO203">
        <v>5.5000000000000003E-4</v>
      </c>
      <c r="CP203">
        <f t="shared" si="146"/>
        <v>1199.9949999999999</v>
      </c>
      <c r="CQ203">
        <f t="shared" si="147"/>
        <v>1009.5075375</v>
      </c>
      <c r="CR203">
        <f t="shared" si="148"/>
        <v>0.84125978649911048</v>
      </c>
      <c r="CS203">
        <f t="shared" si="149"/>
        <v>0.16203138794328309</v>
      </c>
      <c r="CT203">
        <v>6</v>
      </c>
      <c r="CU203">
        <v>0.5</v>
      </c>
      <c r="CV203" t="s">
        <v>414</v>
      </c>
      <c r="CW203">
        <v>2</v>
      </c>
      <c r="CX203" t="b">
        <v>1</v>
      </c>
      <c r="CY203">
        <v>1658151755.1875</v>
      </c>
      <c r="CZ203">
        <v>1220.81375</v>
      </c>
      <c r="DA203">
        <v>1242.37375</v>
      </c>
      <c r="DB203">
        <v>33.195450000000001</v>
      </c>
      <c r="DC203">
        <v>31.459812500000002</v>
      </c>
      <c r="DD203">
        <v>1223.93875</v>
      </c>
      <c r="DE203">
        <v>32.680274999999988</v>
      </c>
      <c r="DF203">
        <v>650.29200000000003</v>
      </c>
      <c r="DG203">
        <v>101.22775</v>
      </c>
      <c r="DH203">
        <v>9.9864012500000002E-2</v>
      </c>
      <c r="DI203">
        <v>32.614087499999997</v>
      </c>
      <c r="DJ203">
        <v>999.9</v>
      </c>
      <c r="DK203">
        <v>32.507312499999998</v>
      </c>
      <c r="DL203">
        <v>0</v>
      </c>
      <c r="DM203">
        <v>0</v>
      </c>
      <c r="DN203">
        <v>9025.3137499999993</v>
      </c>
      <c r="DO203">
        <v>0</v>
      </c>
      <c r="DP203">
        <v>0.24682799999999999</v>
      </c>
      <c r="DQ203">
        <v>-21.558900000000001</v>
      </c>
      <c r="DR203">
        <v>1262.73125</v>
      </c>
      <c r="DS203">
        <v>1282.7262499999999</v>
      </c>
      <c r="DT203">
        <v>1.73566625</v>
      </c>
      <c r="DU203">
        <v>1242.37375</v>
      </c>
      <c r="DV203">
        <v>31.459812500000002</v>
      </c>
      <c r="DW203">
        <v>3.3603000000000001</v>
      </c>
      <c r="DX203">
        <v>3.1846025</v>
      </c>
      <c r="DY203">
        <v>25.929962499999998</v>
      </c>
      <c r="DZ203">
        <v>25.025962499999999</v>
      </c>
      <c r="EA203">
        <v>1199.9949999999999</v>
      </c>
      <c r="EB203">
        <v>0.95800712500000007</v>
      </c>
      <c r="EC203">
        <v>4.1992687500000001E-2</v>
      </c>
      <c r="ED203">
        <v>0</v>
      </c>
      <c r="EE203">
        <v>2.5690124999999999</v>
      </c>
      <c r="EF203">
        <v>0</v>
      </c>
      <c r="EG203">
        <v>11408.612499999999</v>
      </c>
      <c r="EH203">
        <v>9554.96875</v>
      </c>
      <c r="EI203">
        <v>46.882750000000001</v>
      </c>
      <c r="EJ203">
        <v>49.171499999999988</v>
      </c>
      <c r="EK203">
        <v>48.327749999999988</v>
      </c>
      <c r="EL203">
        <v>47.476374999999997</v>
      </c>
      <c r="EM203">
        <v>46.561999999999998</v>
      </c>
      <c r="EN203">
        <v>1149.60375</v>
      </c>
      <c r="EO203">
        <v>50.391249999999999</v>
      </c>
      <c r="EP203">
        <v>0</v>
      </c>
      <c r="EQ203">
        <v>594264.10000014305</v>
      </c>
      <c r="ER203">
        <v>0</v>
      </c>
      <c r="ES203">
        <v>2.5608119999999999</v>
      </c>
      <c r="ET203">
        <v>-0.809669238331164</v>
      </c>
      <c r="EU203">
        <v>-20.64615366870882</v>
      </c>
      <c r="EV203">
        <v>11410.596</v>
      </c>
      <c r="EW203">
        <v>15</v>
      </c>
      <c r="EX203">
        <v>1658144494.0999999</v>
      </c>
      <c r="EY203" t="s">
        <v>415</v>
      </c>
      <c r="EZ203">
        <v>1658144494.0999999</v>
      </c>
      <c r="FA203">
        <v>1658144488.0999999</v>
      </c>
      <c r="FB203">
        <v>9</v>
      </c>
      <c r="FC203">
        <v>-0.39</v>
      </c>
      <c r="FD203">
        <v>0.129</v>
      </c>
      <c r="FE203">
        <v>-1.6950000000000001</v>
      </c>
      <c r="FF203">
        <v>0.501</v>
      </c>
      <c r="FG203">
        <v>420</v>
      </c>
      <c r="FH203">
        <v>31</v>
      </c>
      <c r="FI203">
        <v>0.32</v>
      </c>
      <c r="FJ203">
        <v>0.13</v>
      </c>
      <c r="FK203">
        <v>-21.46887073170732</v>
      </c>
      <c r="FL203">
        <v>-0.89971777003487052</v>
      </c>
      <c r="FM203">
        <v>0.103086104771815</v>
      </c>
      <c r="FN203">
        <v>0</v>
      </c>
      <c r="FO203">
        <v>2.551258823529412</v>
      </c>
      <c r="FP203">
        <v>-0.10213292889854921</v>
      </c>
      <c r="FQ203">
        <v>0.2045880654871941</v>
      </c>
      <c r="FR203">
        <v>1</v>
      </c>
      <c r="FS203">
        <v>1.7203612195121949</v>
      </c>
      <c r="FT203">
        <v>0.1110685714285693</v>
      </c>
      <c r="FU203">
        <v>1.118570040876927E-2</v>
      </c>
      <c r="FV203">
        <v>0</v>
      </c>
      <c r="FW203">
        <v>1</v>
      </c>
      <c r="FX203">
        <v>3</v>
      </c>
      <c r="FY203" t="s">
        <v>493</v>
      </c>
      <c r="FZ203">
        <v>3.3719299999999999</v>
      </c>
      <c r="GA203">
        <v>2.8938799999999998</v>
      </c>
      <c r="GB203">
        <v>0.20759900000000001</v>
      </c>
      <c r="GC203">
        <v>0.21226500000000001</v>
      </c>
      <c r="GD203">
        <v>0.138902</v>
      </c>
      <c r="GE203">
        <v>0.136846</v>
      </c>
      <c r="GF203">
        <v>27487.4</v>
      </c>
      <c r="GG203">
        <v>23756.5</v>
      </c>
      <c r="GH203">
        <v>31001.5</v>
      </c>
      <c r="GI203">
        <v>28101.599999999999</v>
      </c>
      <c r="GJ203">
        <v>35158.400000000001</v>
      </c>
      <c r="GK203">
        <v>34222.9</v>
      </c>
      <c r="GL203">
        <v>40403.199999999997</v>
      </c>
      <c r="GM203">
        <v>39165.4</v>
      </c>
      <c r="GN203">
        <v>2.2097699999999998</v>
      </c>
      <c r="GO203">
        <v>1.66232</v>
      </c>
      <c r="GP203">
        <v>0</v>
      </c>
      <c r="GQ203">
        <v>9.5922499999999994E-2</v>
      </c>
      <c r="GR203">
        <v>999.9</v>
      </c>
      <c r="GS203">
        <v>30.956600000000002</v>
      </c>
      <c r="GT203">
        <v>66.5</v>
      </c>
      <c r="GU203">
        <v>34.6</v>
      </c>
      <c r="GV203">
        <v>36.293300000000002</v>
      </c>
      <c r="GW203">
        <v>50.45</v>
      </c>
      <c r="GX203">
        <v>44.599400000000003</v>
      </c>
      <c r="GY203">
        <v>1</v>
      </c>
      <c r="GZ203">
        <v>0.43501499999999999</v>
      </c>
      <c r="HA203">
        <v>0.80707499999999999</v>
      </c>
      <c r="HB203">
        <v>20.2119</v>
      </c>
      <c r="HC203">
        <v>5.21549</v>
      </c>
      <c r="HD203">
        <v>11.969200000000001</v>
      </c>
      <c r="HE203">
        <v>4.9909499999999998</v>
      </c>
      <c r="HF203">
        <v>3.2926000000000002</v>
      </c>
      <c r="HG203">
        <v>7864.5</v>
      </c>
      <c r="HH203">
        <v>9999</v>
      </c>
      <c r="HI203">
        <v>9999</v>
      </c>
      <c r="HJ203">
        <v>922</v>
      </c>
      <c r="HK203">
        <v>4.9712199999999998</v>
      </c>
      <c r="HL203">
        <v>1.87385</v>
      </c>
      <c r="HM203">
        <v>1.87012</v>
      </c>
      <c r="HN203">
        <v>1.86965</v>
      </c>
      <c r="HO203">
        <v>1.87439</v>
      </c>
      <c r="HP203">
        <v>1.87103</v>
      </c>
      <c r="HQ203">
        <v>1.8665400000000001</v>
      </c>
      <c r="HR203">
        <v>1.8775999999999999</v>
      </c>
      <c r="HS203">
        <v>0</v>
      </c>
      <c r="HT203">
        <v>0</v>
      </c>
      <c r="HU203">
        <v>0</v>
      </c>
      <c r="HV203">
        <v>0</v>
      </c>
      <c r="HW203" t="s">
        <v>417</v>
      </c>
      <c r="HX203" t="s">
        <v>418</v>
      </c>
      <c r="HY203" t="s">
        <v>419</v>
      </c>
      <c r="HZ203" t="s">
        <v>419</v>
      </c>
      <c r="IA203" t="s">
        <v>419</v>
      </c>
      <c r="IB203" t="s">
        <v>419</v>
      </c>
      <c r="IC203">
        <v>0</v>
      </c>
      <c r="ID203">
        <v>100</v>
      </c>
      <c r="IE203">
        <v>100</v>
      </c>
      <c r="IF203">
        <v>-3.13</v>
      </c>
      <c r="IG203">
        <v>0.51529999999999998</v>
      </c>
      <c r="IH203">
        <v>-1.5492032321761531</v>
      </c>
      <c r="II203">
        <v>1.7196870422270779E-5</v>
      </c>
      <c r="IJ203">
        <v>-2.1741833173098589E-6</v>
      </c>
      <c r="IK203">
        <v>9.0595066644434051E-10</v>
      </c>
      <c r="IL203">
        <v>-9.5844304854189682E-2</v>
      </c>
      <c r="IM203">
        <v>-1.2435942757381079E-3</v>
      </c>
      <c r="IN203">
        <v>8.3241555849602686E-4</v>
      </c>
      <c r="IO203">
        <v>-6.8006265696850886E-6</v>
      </c>
      <c r="IP203">
        <v>17</v>
      </c>
      <c r="IQ203">
        <v>2050</v>
      </c>
      <c r="IR203">
        <v>3</v>
      </c>
      <c r="IS203">
        <v>34</v>
      </c>
      <c r="IT203">
        <v>121.1</v>
      </c>
      <c r="IU203">
        <v>121.2</v>
      </c>
      <c r="IV203">
        <v>2.5878899999999998</v>
      </c>
      <c r="IW203">
        <v>2.50854</v>
      </c>
      <c r="IX203">
        <v>1.49902</v>
      </c>
      <c r="IY203">
        <v>2.3034699999999999</v>
      </c>
      <c r="IZ203">
        <v>1.69678</v>
      </c>
      <c r="JA203">
        <v>2.36328</v>
      </c>
      <c r="JB203">
        <v>38.994</v>
      </c>
      <c r="JC203">
        <v>14.9201</v>
      </c>
      <c r="JD203">
        <v>18</v>
      </c>
      <c r="JE203">
        <v>591.65899999999999</v>
      </c>
      <c r="JF203">
        <v>320.06700000000001</v>
      </c>
      <c r="JG203">
        <v>30.000800000000002</v>
      </c>
      <c r="JH203">
        <v>33.071599999999997</v>
      </c>
      <c r="JI203">
        <v>30.000800000000002</v>
      </c>
      <c r="JJ203">
        <v>32.823799999999999</v>
      </c>
      <c r="JK203">
        <v>32.8033</v>
      </c>
      <c r="JL203">
        <v>51.888399999999997</v>
      </c>
      <c r="JM203">
        <v>21.093800000000002</v>
      </c>
      <c r="JN203">
        <v>100</v>
      </c>
      <c r="JO203">
        <v>30</v>
      </c>
      <c r="JP203">
        <v>1257.56</v>
      </c>
      <c r="JQ203">
        <v>31.4145</v>
      </c>
      <c r="JR203">
        <v>98.784700000000001</v>
      </c>
      <c r="JS203">
        <v>98.641000000000005</v>
      </c>
    </row>
    <row r="204" spans="1:279" x14ac:dyDescent="0.2">
      <c r="A204">
        <v>189</v>
      </c>
      <c r="B204">
        <v>1658151761.5</v>
      </c>
      <c r="C204">
        <v>750.5</v>
      </c>
      <c r="D204" t="s">
        <v>796</v>
      </c>
      <c r="E204" t="s">
        <v>797</v>
      </c>
      <c r="F204">
        <v>4</v>
      </c>
      <c r="G204">
        <v>1658151759.5</v>
      </c>
      <c r="H204">
        <f t="shared" si="100"/>
        <v>1.9570423590036471E-3</v>
      </c>
      <c r="I204">
        <f t="shared" si="101"/>
        <v>1.957042359003647</v>
      </c>
      <c r="J204">
        <f t="shared" si="102"/>
        <v>11.294464555503509</v>
      </c>
      <c r="K204">
        <f t="shared" si="103"/>
        <v>1228.01</v>
      </c>
      <c r="L204">
        <f t="shared" si="104"/>
        <v>1052.0012545594159</v>
      </c>
      <c r="M204">
        <f t="shared" si="105"/>
        <v>106.59561825510178</v>
      </c>
      <c r="N204">
        <f t="shared" si="106"/>
        <v>124.42997059758204</v>
      </c>
      <c r="O204">
        <f t="shared" si="107"/>
        <v>0.12560097124860467</v>
      </c>
      <c r="P204">
        <f t="shared" si="108"/>
        <v>2.7695694940667286</v>
      </c>
      <c r="Q204">
        <f t="shared" si="109"/>
        <v>0.12252021685242055</v>
      </c>
      <c r="R204">
        <f t="shared" si="110"/>
        <v>7.6845635276448693E-2</v>
      </c>
      <c r="S204">
        <f t="shared" si="111"/>
        <v>194.43378771428567</v>
      </c>
      <c r="T204">
        <f t="shared" si="112"/>
        <v>33.28538240662148</v>
      </c>
      <c r="U204">
        <f t="shared" si="113"/>
        <v>32.518257142857138</v>
      </c>
      <c r="V204">
        <f t="shared" si="114"/>
        <v>4.9169551518654915</v>
      </c>
      <c r="W204">
        <f t="shared" si="115"/>
        <v>68.051020370392777</v>
      </c>
      <c r="X204">
        <f t="shared" si="116"/>
        <v>3.3645859301715317</v>
      </c>
      <c r="Y204">
        <f t="shared" si="117"/>
        <v>4.9442108463011012</v>
      </c>
      <c r="Z204">
        <f t="shared" si="118"/>
        <v>1.5523692216939597</v>
      </c>
      <c r="AA204">
        <f t="shared" si="119"/>
        <v>-86.305568032060833</v>
      </c>
      <c r="AB204">
        <f t="shared" si="120"/>
        <v>14.643342211753366</v>
      </c>
      <c r="AC204">
        <f t="shared" si="121"/>
        <v>1.2057569219365329</v>
      </c>
      <c r="AD204">
        <f t="shared" si="122"/>
        <v>123.97731881591474</v>
      </c>
      <c r="AE204">
        <f t="shared" si="123"/>
        <v>21.100384960091926</v>
      </c>
      <c r="AF204">
        <f t="shared" si="124"/>
        <v>1.9537100928040954</v>
      </c>
      <c r="AG204">
        <f t="shared" si="125"/>
        <v>11.294464555503509</v>
      </c>
      <c r="AH204">
        <v>1290.263177157314</v>
      </c>
      <c r="AI204">
        <v>1272.7839393939389</v>
      </c>
      <c r="AJ204">
        <v>1.729711183929598</v>
      </c>
      <c r="AK204">
        <v>63.439053204931277</v>
      </c>
      <c r="AL204">
        <f t="shared" si="126"/>
        <v>1.957042359003647</v>
      </c>
      <c r="AM204">
        <v>31.462486446110379</v>
      </c>
      <c r="AN204">
        <v>33.20685454545454</v>
      </c>
      <c r="AO204">
        <v>2.6370102024112922E-4</v>
      </c>
      <c r="AP204">
        <v>87.696171181003294</v>
      </c>
      <c r="AQ204">
        <v>94</v>
      </c>
      <c r="AR204">
        <v>14</v>
      </c>
      <c r="AS204">
        <f t="shared" si="127"/>
        <v>1</v>
      </c>
      <c r="AT204">
        <f t="shared" si="128"/>
        <v>0</v>
      </c>
      <c r="AU204">
        <f t="shared" si="129"/>
        <v>47450.183483021276</v>
      </c>
      <c r="AV204" t="s">
        <v>412</v>
      </c>
      <c r="AW204" t="s">
        <v>412</v>
      </c>
      <c r="AX204">
        <v>0</v>
      </c>
      <c r="AY204">
        <v>0</v>
      </c>
      <c r="AZ204" t="e">
        <f t="shared" si="130"/>
        <v>#DIV/0!</v>
      </c>
      <c r="BA204">
        <v>0</v>
      </c>
      <c r="BB204" t="s">
        <v>412</v>
      </c>
      <c r="BC204" t="s">
        <v>412</v>
      </c>
      <c r="BD204">
        <v>0</v>
      </c>
      <c r="BE204">
        <v>0</v>
      </c>
      <c r="BF204" t="e">
        <f t="shared" si="131"/>
        <v>#DIV/0!</v>
      </c>
      <c r="BG204">
        <v>0.5</v>
      </c>
      <c r="BH204">
        <f t="shared" si="132"/>
        <v>1009.4913428571425</v>
      </c>
      <c r="BI204">
        <f t="shared" si="133"/>
        <v>11.294464555503509</v>
      </c>
      <c r="BJ204" t="e">
        <f t="shared" si="134"/>
        <v>#DIV/0!</v>
      </c>
      <c r="BK204">
        <f t="shared" si="135"/>
        <v>1.1188272822169054E-2</v>
      </c>
      <c r="BL204" t="e">
        <f t="shared" si="136"/>
        <v>#DIV/0!</v>
      </c>
      <c r="BM204" t="e">
        <f t="shared" si="137"/>
        <v>#DIV/0!</v>
      </c>
      <c r="BN204" t="s">
        <v>412</v>
      </c>
      <c r="BO204">
        <v>0</v>
      </c>
      <c r="BP204" t="e">
        <f t="shared" si="138"/>
        <v>#DIV/0!</v>
      </c>
      <c r="BQ204" t="e">
        <f t="shared" si="139"/>
        <v>#DIV/0!</v>
      </c>
      <c r="BR204" t="e">
        <f t="shared" si="140"/>
        <v>#DIV/0!</v>
      </c>
      <c r="BS204" t="e">
        <f t="shared" si="141"/>
        <v>#DIV/0!</v>
      </c>
      <c r="BT204" t="e">
        <f t="shared" si="142"/>
        <v>#DIV/0!</v>
      </c>
      <c r="BU204" t="e">
        <f t="shared" si="143"/>
        <v>#DIV/0!</v>
      </c>
      <c r="BV204" t="e">
        <f t="shared" si="144"/>
        <v>#DIV/0!</v>
      </c>
      <c r="BW204" t="e">
        <f t="shared" si="145"/>
        <v>#DIV/0!</v>
      </c>
      <c r="BX204" t="s">
        <v>412</v>
      </c>
      <c r="BY204" t="s">
        <v>412</v>
      </c>
      <c r="BZ204" t="s">
        <v>412</v>
      </c>
      <c r="CA204" t="s">
        <v>412</v>
      </c>
      <c r="CB204" t="s">
        <v>412</v>
      </c>
      <c r="CC204" t="s">
        <v>412</v>
      </c>
      <c r="CD204" t="s">
        <v>412</v>
      </c>
      <c r="CE204" t="s">
        <v>412</v>
      </c>
      <c r="CF204">
        <v>253</v>
      </c>
      <c r="CG204">
        <v>1000</v>
      </c>
      <c r="CH204" t="s">
        <v>413</v>
      </c>
      <c r="CI204">
        <v>1110.1500000000001</v>
      </c>
      <c r="CJ204">
        <v>1175.8634999999999</v>
      </c>
      <c r="CK204">
        <v>1152.67</v>
      </c>
      <c r="CL204">
        <v>1.3005735999999999E-4</v>
      </c>
      <c r="CM204">
        <v>6.5004835999999994E-4</v>
      </c>
      <c r="CN204">
        <v>4.7597999359999997E-2</v>
      </c>
      <c r="CO204">
        <v>5.5000000000000003E-4</v>
      </c>
      <c r="CP204">
        <f t="shared" si="146"/>
        <v>1199.975714285714</v>
      </c>
      <c r="CQ204">
        <f t="shared" si="147"/>
        <v>1009.4913428571425</v>
      </c>
      <c r="CR204">
        <f t="shared" si="148"/>
        <v>0.84125981121046489</v>
      </c>
      <c r="CS204">
        <f t="shared" si="149"/>
        <v>0.1620314356361974</v>
      </c>
      <c r="CT204">
        <v>6</v>
      </c>
      <c r="CU204">
        <v>0.5</v>
      </c>
      <c r="CV204" t="s">
        <v>414</v>
      </c>
      <c r="CW204">
        <v>2</v>
      </c>
      <c r="CX204" t="b">
        <v>1</v>
      </c>
      <c r="CY204">
        <v>1658151759.5</v>
      </c>
      <c r="CZ204">
        <v>1228.01</v>
      </c>
      <c r="DA204">
        <v>1249.6928571428571</v>
      </c>
      <c r="DB204">
        <v>33.205385714285718</v>
      </c>
      <c r="DC204">
        <v>31.46257142857143</v>
      </c>
      <c r="DD204">
        <v>1231.1442857142861</v>
      </c>
      <c r="DE204">
        <v>32.689900000000002</v>
      </c>
      <c r="DF204">
        <v>650.27114285714288</v>
      </c>
      <c r="DG204">
        <v>101.2264285714286</v>
      </c>
      <c r="DH204">
        <v>0.1000839142857143</v>
      </c>
      <c r="DI204">
        <v>32.616328571428568</v>
      </c>
      <c r="DJ204">
        <v>999.89999999999986</v>
      </c>
      <c r="DK204">
        <v>32.518257142857138</v>
      </c>
      <c r="DL204">
        <v>0</v>
      </c>
      <c r="DM204">
        <v>0</v>
      </c>
      <c r="DN204">
        <v>9004.2871428571416</v>
      </c>
      <c r="DO204">
        <v>0</v>
      </c>
      <c r="DP204">
        <v>0.24682799999999999</v>
      </c>
      <c r="DQ204">
        <v>-21.681157142857138</v>
      </c>
      <c r="DR204">
        <v>1270.1885714285711</v>
      </c>
      <c r="DS204">
        <v>1290.285714285714</v>
      </c>
      <c r="DT204">
        <v>1.7428114285714289</v>
      </c>
      <c r="DU204">
        <v>1249.6928571428571</v>
      </c>
      <c r="DV204">
        <v>31.46257142857143</v>
      </c>
      <c r="DW204">
        <v>3.3612700000000002</v>
      </c>
      <c r="DX204">
        <v>3.18485</v>
      </c>
      <c r="DY204">
        <v>25.934842857142861</v>
      </c>
      <c r="DZ204">
        <v>25.027271428571431</v>
      </c>
      <c r="EA204">
        <v>1199.975714285714</v>
      </c>
      <c r="EB204">
        <v>0.95800614285714281</v>
      </c>
      <c r="EC204">
        <v>4.1993642857142847E-2</v>
      </c>
      <c r="ED204">
        <v>0</v>
      </c>
      <c r="EE204">
        <v>2.6240999999999999</v>
      </c>
      <c r="EF204">
        <v>0</v>
      </c>
      <c r="EG204">
        <v>11407.185714285721</v>
      </c>
      <c r="EH204">
        <v>9554.8028571428586</v>
      </c>
      <c r="EI204">
        <v>46.910428571428568</v>
      </c>
      <c r="EJ204">
        <v>49.169285714285721</v>
      </c>
      <c r="EK204">
        <v>48.348000000000013</v>
      </c>
      <c r="EL204">
        <v>47.482000000000014</v>
      </c>
      <c r="EM204">
        <v>46.58</v>
      </c>
      <c r="EN204">
        <v>1149.5842857142859</v>
      </c>
      <c r="EO204">
        <v>50.391428571428563</v>
      </c>
      <c r="EP204">
        <v>0</v>
      </c>
      <c r="EQ204">
        <v>594268.29999995232</v>
      </c>
      <c r="ER204">
        <v>0</v>
      </c>
      <c r="ES204">
        <v>2.539130769230769</v>
      </c>
      <c r="ET204">
        <v>-2.0307696733929879E-2</v>
      </c>
      <c r="EU204">
        <v>-21.12820507829737</v>
      </c>
      <c r="EV204">
        <v>11409.446153846149</v>
      </c>
      <c r="EW204">
        <v>15</v>
      </c>
      <c r="EX204">
        <v>1658144494.0999999</v>
      </c>
      <c r="EY204" t="s">
        <v>415</v>
      </c>
      <c r="EZ204">
        <v>1658144494.0999999</v>
      </c>
      <c r="FA204">
        <v>1658144488.0999999</v>
      </c>
      <c r="FB204">
        <v>9</v>
      </c>
      <c r="FC204">
        <v>-0.39</v>
      </c>
      <c r="FD204">
        <v>0.129</v>
      </c>
      <c r="FE204">
        <v>-1.6950000000000001</v>
      </c>
      <c r="FF204">
        <v>0.501</v>
      </c>
      <c r="FG204">
        <v>420</v>
      </c>
      <c r="FH204">
        <v>31</v>
      </c>
      <c r="FI204">
        <v>0.32</v>
      </c>
      <c r="FJ204">
        <v>0.13</v>
      </c>
      <c r="FK204">
        <v>-21.544824999999999</v>
      </c>
      <c r="FL204">
        <v>-0.73621238273915512</v>
      </c>
      <c r="FM204">
        <v>8.8452955716584264E-2</v>
      </c>
      <c r="FN204">
        <v>0</v>
      </c>
      <c r="FO204">
        <v>2.5596176470588241</v>
      </c>
      <c r="FP204">
        <v>-0.1386463008934701</v>
      </c>
      <c r="FQ204">
        <v>0.20799000608144089</v>
      </c>
      <c r="FR204">
        <v>1</v>
      </c>
      <c r="FS204">
        <v>1.72912825</v>
      </c>
      <c r="FT204">
        <v>9.1260225140711346E-2</v>
      </c>
      <c r="FU204">
        <v>8.8158175705659904E-3</v>
      </c>
      <c r="FV204">
        <v>1</v>
      </c>
      <c r="FW204">
        <v>2</v>
      </c>
      <c r="FX204">
        <v>3</v>
      </c>
      <c r="FY204" t="s">
        <v>428</v>
      </c>
      <c r="FZ204">
        <v>3.3717000000000001</v>
      </c>
      <c r="GA204">
        <v>2.8936999999999999</v>
      </c>
      <c r="GB204">
        <v>0.208312</v>
      </c>
      <c r="GC204">
        <v>0.212974</v>
      </c>
      <c r="GD204">
        <v>0.13891800000000001</v>
      </c>
      <c r="GE204">
        <v>0.136846</v>
      </c>
      <c r="GF204">
        <v>27462.3</v>
      </c>
      <c r="GG204">
        <v>23734</v>
      </c>
      <c r="GH204">
        <v>31001.200000000001</v>
      </c>
      <c r="GI204">
        <v>28100.400000000001</v>
      </c>
      <c r="GJ204">
        <v>35157.5</v>
      </c>
      <c r="GK204">
        <v>34221.800000000003</v>
      </c>
      <c r="GL204">
        <v>40402.9</v>
      </c>
      <c r="GM204">
        <v>39164.1</v>
      </c>
      <c r="GN204">
        <v>2.2099500000000001</v>
      </c>
      <c r="GO204">
        <v>1.66188</v>
      </c>
      <c r="GP204">
        <v>0</v>
      </c>
      <c r="GQ204">
        <v>9.6004500000000006E-2</v>
      </c>
      <c r="GR204">
        <v>999.9</v>
      </c>
      <c r="GS204">
        <v>30.9575</v>
      </c>
      <c r="GT204">
        <v>66.5</v>
      </c>
      <c r="GU204">
        <v>34.6</v>
      </c>
      <c r="GV204">
        <v>36.292000000000002</v>
      </c>
      <c r="GW204">
        <v>50.36</v>
      </c>
      <c r="GX204">
        <v>44.7196</v>
      </c>
      <c r="GY204">
        <v>1</v>
      </c>
      <c r="GZ204">
        <v>0.43564799999999998</v>
      </c>
      <c r="HA204">
        <v>0.80859499999999995</v>
      </c>
      <c r="HB204">
        <v>20.2118</v>
      </c>
      <c r="HC204">
        <v>5.2150400000000001</v>
      </c>
      <c r="HD204">
        <v>11.969799999999999</v>
      </c>
      <c r="HE204">
        <v>4.9910500000000004</v>
      </c>
      <c r="HF204">
        <v>3.2925300000000002</v>
      </c>
      <c r="HG204">
        <v>7864.5</v>
      </c>
      <c r="HH204">
        <v>9999</v>
      </c>
      <c r="HI204">
        <v>9999</v>
      </c>
      <c r="HJ204">
        <v>922</v>
      </c>
      <c r="HK204">
        <v>4.9712300000000003</v>
      </c>
      <c r="HL204">
        <v>1.8738699999999999</v>
      </c>
      <c r="HM204">
        <v>1.87012</v>
      </c>
      <c r="HN204">
        <v>1.8696600000000001</v>
      </c>
      <c r="HO204">
        <v>1.87439</v>
      </c>
      <c r="HP204">
        <v>1.87103</v>
      </c>
      <c r="HQ204">
        <v>1.8665400000000001</v>
      </c>
      <c r="HR204">
        <v>1.87761</v>
      </c>
      <c r="HS204">
        <v>0</v>
      </c>
      <c r="HT204">
        <v>0</v>
      </c>
      <c r="HU204">
        <v>0</v>
      </c>
      <c r="HV204">
        <v>0</v>
      </c>
      <c r="HW204" t="s">
        <v>417</v>
      </c>
      <c r="HX204" t="s">
        <v>418</v>
      </c>
      <c r="HY204" t="s">
        <v>419</v>
      </c>
      <c r="HZ204" t="s">
        <v>419</v>
      </c>
      <c r="IA204" t="s">
        <v>419</v>
      </c>
      <c r="IB204" t="s">
        <v>419</v>
      </c>
      <c r="IC204">
        <v>0</v>
      </c>
      <c r="ID204">
        <v>100</v>
      </c>
      <c r="IE204">
        <v>100</v>
      </c>
      <c r="IF204">
        <v>-3.13</v>
      </c>
      <c r="IG204">
        <v>0.51559999999999995</v>
      </c>
      <c r="IH204">
        <v>-1.5492032321761531</v>
      </c>
      <c r="II204">
        <v>1.7196870422270779E-5</v>
      </c>
      <c r="IJ204">
        <v>-2.1741833173098589E-6</v>
      </c>
      <c r="IK204">
        <v>9.0595066644434051E-10</v>
      </c>
      <c r="IL204">
        <v>-9.5844304854189682E-2</v>
      </c>
      <c r="IM204">
        <v>-1.2435942757381079E-3</v>
      </c>
      <c r="IN204">
        <v>8.3241555849602686E-4</v>
      </c>
      <c r="IO204">
        <v>-6.8006265696850886E-6</v>
      </c>
      <c r="IP204">
        <v>17</v>
      </c>
      <c r="IQ204">
        <v>2050</v>
      </c>
      <c r="IR204">
        <v>3</v>
      </c>
      <c r="IS204">
        <v>34</v>
      </c>
      <c r="IT204">
        <v>121.1</v>
      </c>
      <c r="IU204">
        <v>121.2</v>
      </c>
      <c r="IV204">
        <v>2.5988799999999999</v>
      </c>
      <c r="IW204">
        <v>2.5122100000000001</v>
      </c>
      <c r="IX204">
        <v>1.49902</v>
      </c>
      <c r="IY204">
        <v>2.3034699999999999</v>
      </c>
      <c r="IZ204">
        <v>1.69678</v>
      </c>
      <c r="JA204">
        <v>2.3852500000000001</v>
      </c>
      <c r="JB204">
        <v>38.994</v>
      </c>
      <c r="JC204">
        <v>14.911300000000001</v>
      </c>
      <c r="JD204">
        <v>18</v>
      </c>
      <c r="JE204">
        <v>591.84199999999998</v>
      </c>
      <c r="JF204">
        <v>319.87099999999998</v>
      </c>
      <c r="JG204">
        <v>30.000599999999999</v>
      </c>
      <c r="JH204">
        <v>33.079599999999999</v>
      </c>
      <c r="JI204">
        <v>30.000900000000001</v>
      </c>
      <c r="JJ204">
        <v>32.829700000000003</v>
      </c>
      <c r="JK204">
        <v>32.810600000000001</v>
      </c>
      <c r="JL204">
        <v>52.121000000000002</v>
      </c>
      <c r="JM204">
        <v>21.093800000000002</v>
      </c>
      <c r="JN204">
        <v>100</v>
      </c>
      <c r="JO204">
        <v>30</v>
      </c>
      <c r="JP204">
        <v>1264.25</v>
      </c>
      <c r="JQ204">
        <v>31.404699999999998</v>
      </c>
      <c r="JR204">
        <v>98.783799999999999</v>
      </c>
      <c r="JS204">
        <v>98.637299999999996</v>
      </c>
    </row>
    <row r="205" spans="1:279" x14ac:dyDescent="0.2">
      <c r="A205">
        <v>190</v>
      </c>
      <c r="B205">
        <v>1658151765.5</v>
      </c>
      <c r="C205">
        <v>754.5</v>
      </c>
      <c r="D205" t="s">
        <v>798</v>
      </c>
      <c r="E205" t="s">
        <v>799</v>
      </c>
      <c r="F205">
        <v>4</v>
      </c>
      <c r="G205">
        <v>1658151763.1875</v>
      </c>
      <c r="H205">
        <f t="shared" si="100"/>
        <v>1.9606857818788856E-3</v>
      </c>
      <c r="I205">
        <f t="shared" si="101"/>
        <v>1.9606857818788856</v>
      </c>
      <c r="J205">
        <f t="shared" si="102"/>
        <v>11.120324848770759</v>
      </c>
      <c r="K205">
        <f t="shared" si="103"/>
        <v>1234.2212500000001</v>
      </c>
      <c r="L205">
        <f t="shared" si="104"/>
        <v>1060.641746426687</v>
      </c>
      <c r="M205">
        <f t="shared" si="105"/>
        <v>107.47157085506478</v>
      </c>
      <c r="N205">
        <f t="shared" si="106"/>
        <v>125.05984887647467</v>
      </c>
      <c r="O205">
        <f t="shared" si="107"/>
        <v>0.12590226638685895</v>
      </c>
      <c r="P205">
        <f t="shared" si="108"/>
        <v>2.768860045635301</v>
      </c>
      <c r="Q205">
        <f t="shared" si="109"/>
        <v>0.12280613794833103</v>
      </c>
      <c r="R205">
        <f t="shared" si="110"/>
        <v>7.7025669493003629E-2</v>
      </c>
      <c r="S205">
        <f t="shared" si="111"/>
        <v>194.43645637500001</v>
      </c>
      <c r="T205">
        <f t="shared" si="112"/>
        <v>33.286695735924319</v>
      </c>
      <c r="U205">
        <f t="shared" si="113"/>
        <v>32.516874999999999</v>
      </c>
      <c r="V205">
        <f t="shared" si="114"/>
        <v>4.9165719675339812</v>
      </c>
      <c r="W205">
        <f t="shared" si="115"/>
        <v>68.049730452199398</v>
      </c>
      <c r="X205">
        <f t="shared" si="116"/>
        <v>3.3649267184853668</v>
      </c>
      <c r="Y205">
        <f t="shared" si="117"/>
        <v>4.9448053594407897</v>
      </c>
      <c r="Z205">
        <f t="shared" si="118"/>
        <v>1.5516452490486143</v>
      </c>
      <c r="AA205">
        <f t="shared" si="119"/>
        <v>-86.466242980858851</v>
      </c>
      <c r="AB205">
        <f t="shared" si="120"/>
        <v>15.164451995692872</v>
      </c>
      <c r="AC205">
        <f t="shared" si="121"/>
        <v>1.2489905099171006</v>
      </c>
      <c r="AD205">
        <f t="shared" si="122"/>
        <v>124.38365589975112</v>
      </c>
      <c r="AE205">
        <f t="shared" si="123"/>
        <v>21.047440644483704</v>
      </c>
      <c r="AF205">
        <f t="shared" si="124"/>
        <v>1.9576992216883509</v>
      </c>
      <c r="AG205">
        <f t="shared" si="125"/>
        <v>11.120324848770759</v>
      </c>
      <c r="AH205">
        <v>1297.1870084068839</v>
      </c>
      <c r="AI205">
        <v>1279.7912121212121</v>
      </c>
      <c r="AJ205">
        <v>1.750887589680538</v>
      </c>
      <c r="AK205">
        <v>63.439053204931277</v>
      </c>
      <c r="AL205">
        <f t="shared" si="126"/>
        <v>1.9606857818788856</v>
      </c>
      <c r="AM205">
        <v>31.462400225737191</v>
      </c>
      <c r="AN205">
        <v>33.211484848484837</v>
      </c>
      <c r="AO205">
        <v>-7.0994089808932548E-6</v>
      </c>
      <c r="AP205">
        <v>87.696171181003294</v>
      </c>
      <c r="AQ205">
        <v>95</v>
      </c>
      <c r="AR205">
        <v>15</v>
      </c>
      <c r="AS205">
        <f t="shared" si="127"/>
        <v>1</v>
      </c>
      <c r="AT205">
        <f t="shared" si="128"/>
        <v>0</v>
      </c>
      <c r="AU205">
        <f t="shared" si="129"/>
        <v>47430.304596086622</v>
      </c>
      <c r="AV205" t="s">
        <v>412</v>
      </c>
      <c r="AW205" t="s">
        <v>412</v>
      </c>
      <c r="AX205">
        <v>0</v>
      </c>
      <c r="AY205">
        <v>0</v>
      </c>
      <c r="AZ205" t="e">
        <f t="shared" si="130"/>
        <v>#DIV/0!</v>
      </c>
      <c r="BA205">
        <v>0</v>
      </c>
      <c r="BB205" t="s">
        <v>412</v>
      </c>
      <c r="BC205" t="s">
        <v>412</v>
      </c>
      <c r="BD205">
        <v>0</v>
      </c>
      <c r="BE205">
        <v>0</v>
      </c>
      <c r="BF205" t="e">
        <f t="shared" si="131"/>
        <v>#DIV/0!</v>
      </c>
      <c r="BG205">
        <v>0.5</v>
      </c>
      <c r="BH205">
        <f t="shared" si="132"/>
        <v>1009.5054375000001</v>
      </c>
      <c r="BI205">
        <f t="shared" si="133"/>
        <v>11.120324848770759</v>
      </c>
      <c r="BJ205" t="e">
        <f t="shared" si="134"/>
        <v>#DIV/0!</v>
      </c>
      <c r="BK205">
        <f t="shared" si="135"/>
        <v>1.1015616593715234E-2</v>
      </c>
      <c r="BL205" t="e">
        <f t="shared" si="136"/>
        <v>#DIV/0!</v>
      </c>
      <c r="BM205" t="e">
        <f t="shared" si="137"/>
        <v>#DIV/0!</v>
      </c>
      <c r="BN205" t="s">
        <v>412</v>
      </c>
      <c r="BO205">
        <v>0</v>
      </c>
      <c r="BP205" t="e">
        <f t="shared" si="138"/>
        <v>#DIV/0!</v>
      </c>
      <c r="BQ205" t="e">
        <f t="shared" si="139"/>
        <v>#DIV/0!</v>
      </c>
      <c r="BR205" t="e">
        <f t="shared" si="140"/>
        <v>#DIV/0!</v>
      </c>
      <c r="BS205" t="e">
        <f t="shared" si="141"/>
        <v>#DIV/0!</v>
      </c>
      <c r="BT205" t="e">
        <f t="shared" si="142"/>
        <v>#DIV/0!</v>
      </c>
      <c r="BU205" t="e">
        <f t="shared" si="143"/>
        <v>#DIV/0!</v>
      </c>
      <c r="BV205" t="e">
        <f t="shared" si="144"/>
        <v>#DIV/0!</v>
      </c>
      <c r="BW205" t="e">
        <f t="shared" si="145"/>
        <v>#DIV/0!</v>
      </c>
      <c r="BX205" t="s">
        <v>412</v>
      </c>
      <c r="BY205" t="s">
        <v>412</v>
      </c>
      <c r="BZ205" t="s">
        <v>412</v>
      </c>
      <c r="CA205" t="s">
        <v>412</v>
      </c>
      <c r="CB205" t="s">
        <v>412</v>
      </c>
      <c r="CC205" t="s">
        <v>412</v>
      </c>
      <c r="CD205" t="s">
        <v>412</v>
      </c>
      <c r="CE205" t="s">
        <v>412</v>
      </c>
      <c r="CF205">
        <v>253</v>
      </c>
      <c r="CG205">
        <v>1000</v>
      </c>
      <c r="CH205" t="s">
        <v>413</v>
      </c>
      <c r="CI205">
        <v>1110.1500000000001</v>
      </c>
      <c r="CJ205">
        <v>1175.8634999999999</v>
      </c>
      <c r="CK205">
        <v>1152.67</v>
      </c>
      <c r="CL205">
        <v>1.3005735999999999E-4</v>
      </c>
      <c r="CM205">
        <v>6.5004835999999994E-4</v>
      </c>
      <c r="CN205">
        <v>4.7597999359999997E-2</v>
      </c>
      <c r="CO205">
        <v>5.5000000000000003E-4</v>
      </c>
      <c r="CP205">
        <f t="shared" si="146"/>
        <v>1199.9925000000001</v>
      </c>
      <c r="CQ205">
        <f t="shared" si="147"/>
        <v>1009.5054375000001</v>
      </c>
      <c r="CR205">
        <f t="shared" si="148"/>
        <v>0.84125978912368204</v>
      </c>
      <c r="CS205">
        <f t="shared" si="149"/>
        <v>0.16203139300870631</v>
      </c>
      <c r="CT205">
        <v>6</v>
      </c>
      <c r="CU205">
        <v>0.5</v>
      </c>
      <c r="CV205" t="s">
        <v>414</v>
      </c>
      <c r="CW205">
        <v>2</v>
      </c>
      <c r="CX205" t="b">
        <v>1</v>
      </c>
      <c r="CY205">
        <v>1658151763.1875</v>
      </c>
      <c r="CZ205">
        <v>1234.2212500000001</v>
      </c>
      <c r="DA205">
        <v>1255.8712499999999</v>
      </c>
      <c r="DB205">
        <v>33.208612500000001</v>
      </c>
      <c r="DC205">
        <v>31.462225</v>
      </c>
      <c r="DD205">
        <v>1237.36375</v>
      </c>
      <c r="DE205">
        <v>32.693037500000003</v>
      </c>
      <c r="DF205">
        <v>650.26350000000002</v>
      </c>
      <c r="DG205">
        <v>101.227</v>
      </c>
      <c r="DH205">
        <v>9.9928925000000002E-2</v>
      </c>
      <c r="DI205">
        <v>32.6184625</v>
      </c>
      <c r="DJ205">
        <v>999.9</v>
      </c>
      <c r="DK205">
        <v>32.516874999999999</v>
      </c>
      <c r="DL205">
        <v>0</v>
      </c>
      <c r="DM205">
        <v>0</v>
      </c>
      <c r="DN205">
        <v>9000.46875</v>
      </c>
      <c r="DO205">
        <v>0</v>
      </c>
      <c r="DP205">
        <v>0.24682799999999999</v>
      </c>
      <c r="DQ205">
        <v>-21.647224999999999</v>
      </c>
      <c r="DR205">
        <v>1276.6175000000001</v>
      </c>
      <c r="DS205">
        <v>1296.66625</v>
      </c>
      <c r="DT205">
        <v>1.7464074999999999</v>
      </c>
      <c r="DU205">
        <v>1255.8712499999999</v>
      </c>
      <c r="DV205">
        <v>31.462225</v>
      </c>
      <c r="DW205">
        <v>3.361605</v>
      </c>
      <c r="DX205">
        <v>3.1848200000000002</v>
      </c>
      <c r="DY205">
        <v>25.936512499999999</v>
      </c>
      <c r="DZ205">
        <v>25.027125000000002</v>
      </c>
      <c r="EA205">
        <v>1199.9925000000001</v>
      </c>
      <c r="EB205">
        <v>0.95800712500000007</v>
      </c>
      <c r="EC205">
        <v>4.1992687500000001E-2</v>
      </c>
      <c r="ED205">
        <v>0</v>
      </c>
      <c r="EE205">
        <v>2.6239374999999998</v>
      </c>
      <c r="EF205">
        <v>0</v>
      </c>
      <c r="EG205">
        <v>11406.625</v>
      </c>
      <c r="EH205">
        <v>9554.9412499999999</v>
      </c>
      <c r="EI205">
        <v>46.890500000000003</v>
      </c>
      <c r="EJ205">
        <v>49.186999999999998</v>
      </c>
      <c r="EK205">
        <v>48.327749999999988</v>
      </c>
      <c r="EL205">
        <v>47.5</v>
      </c>
      <c r="EM205">
        <v>46.593499999999999</v>
      </c>
      <c r="EN205">
        <v>1149.6012499999999</v>
      </c>
      <c r="EO205">
        <v>50.391249999999999</v>
      </c>
      <c r="EP205">
        <v>0</v>
      </c>
      <c r="EQ205">
        <v>594272.5</v>
      </c>
      <c r="ER205">
        <v>0</v>
      </c>
      <c r="ES205">
        <v>2.5649600000000001</v>
      </c>
      <c r="ET205">
        <v>0.35472307599729069</v>
      </c>
      <c r="EU205">
        <v>-18.069230829338551</v>
      </c>
      <c r="EV205">
        <v>11407.932000000001</v>
      </c>
      <c r="EW205">
        <v>15</v>
      </c>
      <c r="EX205">
        <v>1658144494.0999999</v>
      </c>
      <c r="EY205" t="s">
        <v>415</v>
      </c>
      <c r="EZ205">
        <v>1658144494.0999999</v>
      </c>
      <c r="FA205">
        <v>1658144488.0999999</v>
      </c>
      <c r="FB205">
        <v>9</v>
      </c>
      <c r="FC205">
        <v>-0.39</v>
      </c>
      <c r="FD205">
        <v>0.129</v>
      </c>
      <c r="FE205">
        <v>-1.6950000000000001</v>
      </c>
      <c r="FF205">
        <v>0.501</v>
      </c>
      <c r="FG205">
        <v>420</v>
      </c>
      <c r="FH205">
        <v>31</v>
      </c>
      <c r="FI205">
        <v>0.32</v>
      </c>
      <c r="FJ205">
        <v>0.13</v>
      </c>
      <c r="FK205">
        <v>-21.578475000000001</v>
      </c>
      <c r="FL205">
        <v>-0.74121500938089058</v>
      </c>
      <c r="FM205">
        <v>8.9616755548279151E-2</v>
      </c>
      <c r="FN205">
        <v>0</v>
      </c>
      <c r="FO205">
        <v>2.5602970588235299</v>
      </c>
      <c r="FP205">
        <v>-2.144385099134476E-2</v>
      </c>
      <c r="FQ205">
        <v>0.19003266203052649</v>
      </c>
      <c r="FR205">
        <v>1</v>
      </c>
      <c r="FS205">
        <v>1.7348965000000001</v>
      </c>
      <c r="FT205">
        <v>8.6612757973726556E-2</v>
      </c>
      <c r="FU205">
        <v>8.3827547828861319E-3</v>
      </c>
      <c r="FV205">
        <v>1</v>
      </c>
      <c r="FW205">
        <v>2</v>
      </c>
      <c r="FX205">
        <v>3</v>
      </c>
      <c r="FY205" t="s">
        <v>428</v>
      </c>
      <c r="FZ205">
        <v>3.3716900000000001</v>
      </c>
      <c r="GA205">
        <v>2.89371</v>
      </c>
      <c r="GB205">
        <v>0.20902299999999999</v>
      </c>
      <c r="GC205">
        <v>0.21368799999999999</v>
      </c>
      <c r="GD205">
        <v>0.138931</v>
      </c>
      <c r="GE205">
        <v>0.13684399999999999</v>
      </c>
      <c r="GF205">
        <v>27437.3</v>
      </c>
      <c r="GG205">
        <v>23712.5</v>
      </c>
      <c r="GH205">
        <v>31000.9</v>
      </c>
      <c r="GI205">
        <v>28100.6</v>
      </c>
      <c r="GJ205">
        <v>35156.699999999997</v>
      </c>
      <c r="GK205">
        <v>34222</v>
      </c>
      <c r="GL205">
        <v>40402.6</v>
      </c>
      <c r="GM205">
        <v>39164.199999999997</v>
      </c>
      <c r="GN205">
        <v>2.2093699999999998</v>
      </c>
      <c r="GO205">
        <v>1.6620999999999999</v>
      </c>
      <c r="GP205">
        <v>0</v>
      </c>
      <c r="GQ205">
        <v>9.6183299999999999E-2</v>
      </c>
      <c r="GR205">
        <v>999.9</v>
      </c>
      <c r="GS205">
        <v>30.957799999999999</v>
      </c>
      <c r="GT205">
        <v>66.5</v>
      </c>
      <c r="GU205">
        <v>34.6</v>
      </c>
      <c r="GV205">
        <v>36.291899999999998</v>
      </c>
      <c r="GW205">
        <v>50.57</v>
      </c>
      <c r="GX205">
        <v>44.551299999999998</v>
      </c>
      <c r="GY205">
        <v>1</v>
      </c>
      <c r="GZ205">
        <v>0.43636900000000001</v>
      </c>
      <c r="HA205">
        <v>0.80996199999999996</v>
      </c>
      <c r="HB205">
        <v>20.2118</v>
      </c>
      <c r="HC205">
        <v>5.2151899999999998</v>
      </c>
      <c r="HD205">
        <v>11.9697</v>
      </c>
      <c r="HE205">
        <v>4.99085</v>
      </c>
      <c r="HF205">
        <v>3.2925</v>
      </c>
      <c r="HG205">
        <v>7864.7</v>
      </c>
      <c r="HH205">
        <v>9999</v>
      </c>
      <c r="HI205">
        <v>9999</v>
      </c>
      <c r="HJ205">
        <v>922</v>
      </c>
      <c r="HK205">
        <v>4.9712199999999998</v>
      </c>
      <c r="HL205">
        <v>1.8738699999999999</v>
      </c>
      <c r="HM205">
        <v>1.87012</v>
      </c>
      <c r="HN205">
        <v>1.8696600000000001</v>
      </c>
      <c r="HO205">
        <v>1.87439</v>
      </c>
      <c r="HP205">
        <v>1.87103</v>
      </c>
      <c r="HQ205">
        <v>1.8665499999999999</v>
      </c>
      <c r="HR205">
        <v>1.87764</v>
      </c>
      <c r="HS205">
        <v>0</v>
      </c>
      <c r="HT205">
        <v>0</v>
      </c>
      <c r="HU205">
        <v>0</v>
      </c>
      <c r="HV205">
        <v>0</v>
      </c>
      <c r="HW205" t="s">
        <v>417</v>
      </c>
      <c r="HX205" t="s">
        <v>418</v>
      </c>
      <c r="HY205" t="s">
        <v>419</v>
      </c>
      <c r="HZ205" t="s">
        <v>419</v>
      </c>
      <c r="IA205" t="s">
        <v>419</v>
      </c>
      <c r="IB205" t="s">
        <v>419</v>
      </c>
      <c r="IC205">
        <v>0</v>
      </c>
      <c r="ID205">
        <v>100</v>
      </c>
      <c r="IE205">
        <v>100</v>
      </c>
      <c r="IF205">
        <v>-3.15</v>
      </c>
      <c r="IG205">
        <v>0.51559999999999995</v>
      </c>
      <c r="IH205">
        <v>-1.5492032321761531</v>
      </c>
      <c r="II205">
        <v>1.7196870422270779E-5</v>
      </c>
      <c r="IJ205">
        <v>-2.1741833173098589E-6</v>
      </c>
      <c r="IK205">
        <v>9.0595066644434051E-10</v>
      </c>
      <c r="IL205">
        <v>-9.5844304854189682E-2</v>
      </c>
      <c r="IM205">
        <v>-1.2435942757381079E-3</v>
      </c>
      <c r="IN205">
        <v>8.3241555849602686E-4</v>
      </c>
      <c r="IO205">
        <v>-6.8006265696850886E-6</v>
      </c>
      <c r="IP205">
        <v>17</v>
      </c>
      <c r="IQ205">
        <v>2050</v>
      </c>
      <c r="IR205">
        <v>3</v>
      </c>
      <c r="IS205">
        <v>34</v>
      </c>
      <c r="IT205">
        <v>121.2</v>
      </c>
      <c r="IU205">
        <v>121.3</v>
      </c>
      <c r="IV205">
        <v>2.6110799999999998</v>
      </c>
      <c r="IW205">
        <v>2.51709</v>
      </c>
      <c r="IX205">
        <v>1.49902</v>
      </c>
      <c r="IY205">
        <v>2.3034699999999999</v>
      </c>
      <c r="IZ205">
        <v>1.69678</v>
      </c>
      <c r="JA205">
        <v>2.3168899999999999</v>
      </c>
      <c r="JB205">
        <v>38.994</v>
      </c>
      <c r="JC205">
        <v>14.9026</v>
      </c>
      <c r="JD205">
        <v>18</v>
      </c>
      <c r="JE205">
        <v>591.49300000000005</v>
      </c>
      <c r="JF205">
        <v>320.01900000000001</v>
      </c>
      <c r="JG205">
        <v>30.000499999999999</v>
      </c>
      <c r="JH205">
        <v>33.0867</v>
      </c>
      <c r="JI205">
        <v>30.000900000000001</v>
      </c>
      <c r="JJ205">
        <v>32.835900000000002</v>
      </c>
      <c r="JK205">
        <v>32.816099999999999</v>
      </c>
      <c r="JL205">
        <v>52.347999999999999</v>
      </c>
      <c r="JM205">
        <v>21.093800000000002</v>
      </c>
      <c r="JN205">
        <v>100</v>
      </c>
      <c r="JO205">
        <v>30</v>
      </c>
      <c r="JP205">
        <v>1270.94</v>
      </c>
      <c r="JQ205">
        <v>31.387899999999998</v>
      </c>
      <c r="JR205">
        <v>98.782899999999998</v>
      </c>
      <c r="JS205">
        <v>98.637799999999999</v>
      </c>
    </row>
    <row r="206" spans="1:279" x14ac:dyDescent="0.2">
      <c r="A206">
        <v>191</v>
      </c>
      <c r="B206">
        <v>1658151769.5</v>
      </c>
      <c r="C206">
        <v>758.5</v>
      </c>
      <c r="D206" t="s">
        <v>800</v>
      </c>
      <c r="E206" t="s">
        <v>801</v>
      </c>
      <c r="F206">
        <v>4</v>
      </c>
      <c r="G206">
        <v>1658151767.5</v>
      </c>
      <c r="H206">
        <f t="shared" si="100"/>
        <v>1.9660294062389277E-3</v>
      </c>
      <c r="I206">
        <f t="shared" si="101"/>
        <v>1.9660294062389276</v>
      </c>
      <c r="J206">
        <f t="shared" si="102"/>
        <v>11.19662239788966</v>
      </c>
      <c r="K206">
        <f t="shared" si="103"/>
        <v>1241.481428571429</v>
      </c>
      <c r="L206">
        <f t="shared" si="104"/>
        <v>1067.4323056944345</v>
      </c>
      <c r="M206">
        <f t="shared" si="105"/>
        <v>108.16121221903779</v>
      </c>
      <c r="N206">
        <f t="shared" si="106"/>
        <v>125.79733210749187</v>
      </c>
      <c r="O206">
        <f t="shared" si="107"/>
        <v>0.12648230202784952</v>
      </c>
      <c r="P206">
        <f t="shared" si="108"/>
        <v>2.7651254561838616</v>
      </c>
      <c r="Q206">
        <f t="shared" si="109"/>
        <v>0.12335385391485205</v>
      </c>
      <c r="R206">
        <f t="shared" si="110"/>
        <v>7.7370792362018978E-2</v>
      </c>
      <c r="S206">
        <f t="shared" si="111"/>
        <v>194.43150771428574</v>
      </c>
      <c r="T206">
        <f t="shared" si="112"/>
        <v>33.291044926717134</v>
      </c>
      <c r="U206">
        <f t="shared" si="113"/>
        <v>32.509742857142861</v>
      </c>
      <c r="V206">
        <f t="shared" si="114"/>
        <v>4.914595070214232</v>
      </c>
      <c r="W206">
        <f t="shared" si="115"/>
        <v>68.04404798244579</v>
      </c>
      <c r="X206">
        <f t="shared" si="116"/>
        <v>3.3655954449259795</v>
      </c>
      <c r="Y206">
        <f t="shared" si="117"/>
        <v>4.9462010928483355</v>
      </c>
      <c r="Z206">
        <f t="shared" si="118"/>
        <v>1.5489996252882525</v>
      </c>
      <c r="AA206">
        <f t="shared" si="119"/>
        <v>-86.701896815136706</v>
      </c>
      <c r="AB206">
        <f t="shared" si="120"/>
        <v>16.953909777858119</v>
      </c>
      <c r="AC206">
        <f t="shared" si="121"/>
        <v>1.3982470966106189</v>
      </c>
      <c r="AD206">
        <f t="shared" si="122"/>
        <v>126.08176777361777</v>
      </c>
      <c r="AE206">
        <f t="shared" si="123"/>
        <v>21.079015495171415</v>
      </c>
      <c r="AF206">
        <f t="shared" si="124"/>
        <v>1.9640417360150335</v>
      </c>
      <c r="AG206">
        <f t="shared" si="125"/>
        <v>11.19662239788966</v>
      </c>
      <c r="AH206">
        <v>1304.1955272778689</v>
      </c>
      <c r="AI206">
        <v>1286.7535757575749</v>
      </c>
      <c r="AJ206">
        <v>1.744553144162033</v>
      </c>
      <c r="AK206">
        <v>63.439053204931277</v>
      </c>
      <c r="AL206">
        <f t="shared" si="126"/>
        <v>1.9660294062389276</v>
      </c>
      <c r="AM206">
        <v>31.462624627603081</v>
      </c>
      <c r="AN206">
        <v>33.215659393939397</v>
      </c>
      <c r="AO206">
        <v>1.07890535139017E-4</v>
      </c>
      <c r="AP206">
        <v>87.696171181003294</v>
      </c>
      <c r="AQ206">
        <v>95</v>
      </c>
      <c r="AR206">
        <v>15</v>
      </c>
      <c r="AS206">
        <f t="shared" si="127"/>
        <v>1</v>
      </c>
      <c r="AT206">
        <f t="shared" si="128"/>
        <v>0</v>
      </c>
      <c r="AU206">
        <f t="shared" si="129"/>
        <v>47326.659196157474</v>
      </c>
      <c r="AV206" t="s">
        <v>412</v>
      </c>
      <c r="AW206" t="s">
        <v>412</v>
      </c>
      <c r="AX206">
        <v>0</v>
      </c>
      <c r="AY206">
        <v>0</v>
      </c>
      <c r="AZ206" t="e">
        <f t="shared" si="130"/>
        <v>#DIV/0!</v>
      </c>
      <c r="BA206">
        <v>0</v>
      </c>
      <c r="BB206" t="s">
        <v>412</v>
      </c>
      <c r="BC206" t="s">
        <v>412</v>
      </c>
      <c r="BD206">
        <v>0</v>
      </c>
      <c r="BE206">
        <v>0</v>
      </c>
      <c r="BF206" t="e">
        <f t="shared" si="131"/>
        <v>#DIV/0!</v>
      </c>
      <c r="BG206">
        <v>0.5</v>
      </c>
      <c r="BH206">
        <f t="shared" si="132"/>
        <v>1009.4793428571431</v>
      </c>
      <c r="BI206">
        <f t="shared" si="133"/>
        <v>11.19662239788966</v>
      </c>
      <c r="BJ206" t="e">
        <f t="shared" si="134"/>
        <v>#DIV/0!</v>
      </c>
      <c r="BK206">
        <f t="shared" si="135"/>
        <v>1.1091482433112209E-2</v>
      </c>
      <c r="BL206" t="e">
        <f t="shared" si="136"/>
        <v>#DIV/0!</v>
      </c>
      <c r="BM206" t="e">
        <f t="shared" si="137"/>
        <v>#DIV/0!</v>
      </c>
      <c r="BN206" t="s">
        <v>412</v>
      </c>
      <c r="BO206">
        <v>0</v>
      </c>
      <c r="BP206" t="e">
        <f t="shared" si="138"/>
        <v>#DIV/0!</v>
      </c>
      <c r="BQ206" t="e">
        <f t="shared" si="139"/>
        <v>#DIV/0!</v>
      </c>
      <c r="BR206" t="e">
        <f t="shared" si="140"/>
        <v>#DIV/0!</v>
      </c>
      <c r="BS206" t="e">
        <f t="shared" si="141"/>
        <v>#DIV/0!</v>
      </c>
      <c r="BT206" t="e">
        <f t="shared" si="142"/>
        <v>#DIV/0!</v>
      </c>
      <c r="BU206" t="e">
        <f t="shared" si="143"/>
        <v>#DIV/0!</v>
      </c>
      <c r="BV206" t="e">
        <f t="shared" si="144"/>
        <v>#DIV/0!</v>
      </c>
      <c r="BW206" t="e">
        <f t="shared" si="145"/>
        <v>#DIV/0!</v>
      </c>
      <c r="BX206" t="s">
        <v>412</v>
      </c>
      <c r="BY206" t="s">
        <v>412</v>
      </c>
      <c r="BZ206" t="s">
        <v>412</v>
      </c>
      <c r="CA206" t="s">
        <v>412</v>
      </c>
      <c r="CB206" t="s">
        <v>412</v>
      </c>
      <c r="CC206" t="s">
        <v>412</v>
      </c>
      <c r="CD206" t="s">
        <v>412</v>
      </c>
      <c r="CE206" t="s">
        <v>412</v>
      </c>
      <c r="CF206">
        <v>253</v>
      </c>
      <c r="CG206">
        <v>1000</v>
      </c>
      <c r="CH206" t="s">
        <v>413</v>
      </c>
      <c r="CI206">
        <v>1110.1500000000001</v>
      </c>
      <c r="CJ206">
        <v>1175.8634999999999</v>
      </c>
      <c r="CK206">
        <v>1152.67</v>
      </c>
      <c r="CL206">
        <v>1.3005735999999999E-4</v>
      </c>
      <c r="CM206">
        <v>6.5004835999999994E-4</v>
      </c>
      <c r="CN206">
        <v>4.7597999359999997E-2</v>
      </c>
      <c r="CO206">
        <v>5.5000000000000003E-4</v>
      </c>
      <c r="CP206">
        <f t="shared" si="146"/>
        <v>1199.961428571429</v>
      </c>
      <c r="CQ206">
        <f t="shared" si="147"/>
        <v>1009.4793428571431</v>
      </c>
      <c r="CR206">
        <f t="shared" si="148"/>
        <v>0.84125982620869955</v>
      </c>
      <c r="CS206">
        <f t="shared" si="149"/>
        <v>0.16203146458279014</v>
      </c>
      <c r="CT206">
        <v>6</v>
      </c>
      <c r="CU206">
        <v>0.5</v>
      </c>
      <c r="CV206" t="s">
        <v>414</v>
      </c>
      <c r="CW206">
        <v>2</v>
      </c>
      <c r="CX206" t="b">
        <v>1</v>
      </c>
      <c r="CY206">
        <v>1658151767.5</v>
      </c>
      <c r="CZ206">
        <v>1241.481428571429</v>
      </c>
      <c r="DA206">
        <v>1263.1785714285711</v>
      </c>
      <c r="DB206">
        <v>33.214728571428573</v>
      </c>
      <c r="DC206">
        <v>31.462885714285719</v>
      </c>
      <c r="DD206">
        <v>1244.6300000000001</v>
      </c>
      <c r="DE206">
        <v>32.698971428571433</v>
      </c>
      <c r="DF206">
        <v>650.33457142857139</v>
      </c>
      <c r="DG206">
        <v>101.2282857142857</v>
      </c>
      <c r="DH206">
        <v>0.1001185714285714</v>
      </c>
      <c r="DI206">
        <v>32.623471428571428</v>
      </c>
      <c r="DJ206">
        <v>999.89999999999986</v>
      </c>
      <c r="DK206">
        <v>32.509742857142861</v>
      </c>
      <c r="DL206">
        <v>0</v>
      </c>
      <c r="DM206">
        <v>0</v>
      </c>
      <c r="DN206">
        <v>8980.5371428571416</v>
      </c>
      <c r="DO206">
        <v>0</v>
      </c>
      <c r="DP206">
        <v>0.24682799999999999</v>
      </c>
      <c r="DQ206">
        <v>-21.696914285714289</v>
      </c>
      <c r="DR206">
        <v>1284.1357142857139</v>
      </c>
      <c r="DS206">
        <v>1304.214285714286</v>
      </c>
      <c r="DT206">
        <v>1.7518371428571431</v>
      </c>
      <c r="DU206">
        <v>1263.1785714285711</v>
      </c>
      <c r="DV206">
        <v>31.462885714285719</v>
      </c>
      <c r="DW206">
        <v>3.3622685714285709</v>
      </c>
      <c r="DX206">
        <v>3.184932857142857</v>
      </c>
      <c r="DY206">
        <v>25.939857142857139</v>
      </c>
      <c r="DZ206">
        <v>25.027699999999999</v>
      </c>
      <c r="EA206">
        <v>1199.961428571429</v>
      </c>
      <c r="EB206">
        <v>0.95800614285714292</v>
      </c>
      <c r="EC206">
        <v>4.1993642857142847E-2</v>
      </c>
      <c r="ED206">
        <v>0</v>
      </c>
      <c r="EE206">
        <v>2.4965999999999999</v>
      </c>
      <c r="EF206">
        <v>0</v>
      </c>
      <c r="EG206">
        <v>11406.028571428569</v>
      </c>
      <c r="EH206">
        <v>9554.6842857142874</v>
      </c>
      <c r="EI206">
        <v>46.901571428571437</v>
      </c>
      <c r="EJ206">
        <v>49.204999999999998</v>
      </c>
      <c r="EK206">
        <v>48.348000000000013</v>
      </c>
      <c r="EL206">
        <v>47.5</v>
      </c>
      <c r="EM206">
        <v>46.607000000000014</v>
      </c>
      <c r="EN206">
        <v>1149.57</v>
      </c>
      <c r="EO206">
        <v>50.39142857142857</v>
      </c>
      <c r="EP206">
        <v>0</v>
      </c>
      <c r="EQ206">
        <v>594276.70000004768</v>
      </c>
      <c r="ER206">
        <v>0</v>
      </c>
      <c r="ES206">
        <v>2.5326961538461541</v>
      </c>
      <c r="ET206">
        <v>1.1476920957987901E-2</v>
      </c>
      <c r="EU206">
        <v>-10.164102632632</v>
      </c>
      <c r="EV206">
        <v>11407.165384615389</v>
      </c>
      <c r="EW206">
        <v>15</v>
      </c>
      <c r="EX206">
        <v>1658144494.0999999</v>
      </c>
      <c r="EY206" t="s">
        <v>415</v>
      </c>
      <c r="EZ206">
        <v>1658144494.0999999</v>
      </c>
      <c r="FA206">
        <v>1658144488.0999999</v>
      </c>
      <c r="FB206">
        <v>9</v>
      </c>
      <c r="FC206">
        <v>-0.39</v>
      </c>
      <c r="FD206">
        <v>0.129</v>
      </c>
      <c r="FE206">
        <v>-1.6950000000000001</v>
      </c>
      <c r="FF206">
        <v>0.501</v>
      </c>
      <c r="FG206">
        <v>420</v>
      </c>
      <c r="FH206">
        <v>31</v>
      </c>
      <c r="FI206">
        <v>0.32</v>
      </c>
      <c r="FJ206">
        <v>0.13</v>
      </c>
      <c r="FK206">
        <v>-21.618392682926832</v>
      </c>
      <c r="FL206">
        <v>-0.51822857142852174</v>
      </c>
      <c r="FM206">
        <v>7.0666348945517987E-2</v>
      </c>
      <c r="FN206">
        <v>0</v>
      </c>
      <c r="FO206">
        <v>2.543479411764705</v>
      </c>
      <c r="FP206">
        <v>-1.851337043391816E-2</v>
      </c>
      <c r="FQ206">
        <v>0.1871726707983076</v>
      </c>
      <c r="FR206">
        <v>1</v>
      </c>
      <c r="FS206">
        <v>1.7394029268292679</v>
      </c>
      <c r="FT206">
        <v>8.5653867595817196E-2</v>
      </c>
      <c r="FU206">
        <v>8.4974665503980782E-3</v>
      </c>
      <c r="FV206">
        <v>1</v>
      </c>
      <c r="FW206">
        <v>2</v>
      </c>
      <c r="FX206">
        <v>3</v>
      </c>
      <c r="FY206" t="s">
        <v>428</v>
      </c>
      <c r="FZ206">
        <v>3.37174</v>
      </c>
      <c r="GA206">
        <v>2.8936000000000002</v>
      </c>
      <c r="GB206">
        <v>0.20973700000000001</v>
      </c>
      <c r="GC206">
        <v>0.21439800000000001</v>
      </c>
      <c r="GD206">
        <v>0.13894100000000001</v>
      </c>
      <c r="GE206">
        <v>0.13684499999999999</v>
      </c>
      <c r="GF206">
        <v>27411.8</v>
      </c>
      <c r="GG206">
        <v>23690.9</v>
      </c>
      <c r="GH206">
        <v>31000.2</v>
      </c>
      <c r="GI206">
        <v>28100.6</v>
      </c>
      <c r="GJ206">
        <v>35155.5</v>
      </c>
      <c r="GK206">
        <v>34222.1</v>
      </c>
      <c r="GL206">
        <v>40401.5</v>
      </c>
      <c r="GM206">
        <v>39164.400000000001</v>
      </c>
      <c r="GN206">
        <v>2.2096800000000001</v>
      </c>
      <c r="GO206">
        <v>1.66195</v>
      </c>
      <c r="GP206">
        <v>0</v>
      </c>
      <c r="GQ206">
        <v>9.5129000000000005E-2</v>
      </c>
      <c r="GR206">
        <v>999.9</v>
      </c>
      <c r="GS206">
        <v>30.9602</v>
      </c>
      <c r="GT206">
        <v>66.5</v>
      </c>
      <c r="GU206">
        <v>34.6</v>
      </c>
      <c r="GV206">
        <v>36.289400000000001</v>
      </c>
      <c r="GW206">
        <v>50.78</v>
      </c>
      <c r="GX206">
        <v>44.479199999999999</v>
      </c>
      <c r="GY206">
        <v>1</v>
      </c>
      <c r="GZ206">
        <v>0.43693100000000001</v>
      </c>
      <c r="HA206">
        <v>0.81137000000000004</v>
      </c>
      <c r="HB206">
        <v>20.2119</v>
      </c>
      <c r="HC206">
        <v>5.2150400000000001</v>
      </c>
      <c r="HD206">
        <v>11.969799999999999</v>
      </c>
      <c r="HE206">
        <v>4.9908000000000001</v>
      </c>
      <c r="HF206">
        <v>3.2925</v>
      </c>
      <c r="HG206">
        <v>7864.7</v>
      </c>
      <c r="HH206">
        <v>9999</v>
      </c>
      <c r="HI206">
        <v>9999</v>
      </c>
      <c r="HJ206">
        <v>922</v>
      </c>
      <c r="HK206">
        <v>4.9712500000000004</v>
      </c>
      <c r="HL206">
        <v>1.87385</v>
      </c>
      <c r="HM206">
        <v>1.87012</v>
      </c>
      <c r="HN206">
        <v>1.8696600000000001</v>
      </c>
      <c r="HO206">
        <v>1.87439</v>
      </c>
      <c r="HP206">
        <v>1.87103</v>
      </c>
      <c r="HQ206">
        <v>1.86652</v>
      </c>
      <c r="HR206">
        <v>1.8776200000000001</v>
      </c>
      <c r="HS206">
        <v>0</v>
      </c>
      <c r="HT206">
        <v>0</v>
      </c>
      <c r="HU206">
        <v>0</v>
      </c>
      <c r="HV206">
        <v>0</v>
      </c>
      <c r="HW206" t="s">
        <v>417</v>
      </c>
      <c r="HX206" t="s">
        <v>418</v>
      </c>
      <c r="HY206" t="s">
        <v>419</v>
      </c>
      <c r="HZ206" t="s">
        <v>419</v>
      </c>
      <c r="IA206" t="s">
        <v>419</v>
      </c>
      <c r="IB206" t="s">
        <v>419</v>
      </c>
      <c r="IC206">
        <v>0</v>
      </c>
      <c r="ID206">
        <v>100</v>
      </c>
      <c r="IE206">
        <v>100</v>
      </c>
      <c r="IF206">
        <v>-3.16</v>
      </c>
      <c r="IG206">
        <v>0.51580000000000004</v>
      </c>
      <c r="IH206">
        <v>-1.5492032321761531</v>
      </c>
      <c r="II206">
        <v>1.7196870422270779E-5</v>
      </c>
      <c r="IJ206">
        <v>-2.1741833173098589E-6</v>
      </c>
      <c r="IK206">
        <v>9.0595066644434051E-10</v>
      </c>
      <c r="IL206">
        <v>-9.5844304854189682E-2</v>
      </c>
      <c r="IM206">
        <v>-1.2435942757381079E-3</v>
      </c>
      <c r="IN206">
        <v>8.3241555849602686E-4</v>
      </c>
      <c r="IO206">
        <v>-6.8006265696850886E-6</v>
      </c>
      <c r="IP206">
        <v>17</v>
      </c>
      <c r="IQ206">
        <v>2050</v>
      </c>
      <c r="IR206">
        <v>3</v>
      </c>
      <c r="IS206">
        <v>34</v>
      </c>
      <c r="IT206">
        <v>121.3</v>
      </c>
      <c r="IU206">
        <v>121.4</v>
      </c>
      <c r="IV206">
        <v>2.6220699999999999</v>
      </c>
      <c r="IW206">
        <v>2.51953</v>
      </c>
      <c r="IX206">
        <v>1.49902</v>
      </c>
      <c r="IY206">
        <v>2.3034699999999999</v>
      </c>
      <c r="IZ206">
        <v>1.69678</v>
      </c>
      <c r="JA206">
        <v>2.2021500000000001</v>
      </c>
      <c r="JB206">
        <v>38.994</v>
      </c>
      <c r="JC206">
        <v>14.9026</v>
      </c>
      <c r="JD206">
        <v>18</v>
      </c>
      <c r="JE206">
        <v>591.77099999999996</v>
      </c>
      <c r="JF206">
        <v>319.97199999999998</v>
      </c>
      <c r="JG206">
        <v>30.000499999999999</v>
      </c>
      <c r="JH206">
        <v>33.094700000000003</v>
      </c>
      <c r="JI206">
        <v>30.000800000000002</v>
      </c>
      <c r="JJ206">
        <v>32.842500000000001</v>
      </c>
      <c r="JK206">
        <v>32.822000000000003</v>
      </c>
      <c r="JL206">
        <v>52.577599999999997</v>
      </c>
      <c r="JM206">
        <v>21.093800000000002</v>
      </c>
      <c r="JN206">
        <v>100</v>
      </c>
      <c r="JO206">
        <v>30</v>
      </c>
      <c r="JP206">
        <v>1277.6199999999999</v>
      </c>
      <c r="JQ206">
        <v>31.3765</v>
      </c>
      <c r="JR206">
        <v>98.780600000000007</v>
      </c>
      <c r="JS206">
        <v>98.638000000000005</v>
      </c>
    </row>
    <row r="207" spans="1:279" x14ac:dyDescent="0.2">
      <c r="A207">
        <v>192</v>
      </c>
      <c r="B207">
        <v>1658151773.5</v>
      </c>
      <c r="C207">
        <v>762.5</v>
      </c>
      <c r="D207" t="s">
        <v>802</v>
      </c>
      <c r="E207" t="s">
        <v>803</v>
      </c>
      <c r="F207">
        <v>4</v>
      </c>
      <c r="G207">
        <v>1658151771.1875</v>
      </c>
      <c r="H207">
        <f t="shared" si="100"/>
        <v>1.9709760726018552E-3</v>
      </c>
      <c r="I207">
        <f t="shared" si="101"/>
        <v>1.970976072601855</v>
      </c>
      <c r="J207">
        <f t="shared" si="102"/>
        <v>11.395036530442001</v>
      </c>
      <c r="K207">
        <f t="shared" si="103"/>
        <v>1247.62375</v>
      </c>
      <c r="L207">
        <f t="shared" si="104"/>
        <v>1071.284230683465</v>
      </c>
      <c r="M207">
        <f t="shared" si="105"/>
        <v>108.55153861337261</v>
      </c>
      <c r="N207">
        <f t="shared" si="106"/>
        <v>126.41974351352327</v>
      </c>
      <c r="O207">
        <f t="shared" si="107"/>
        <v>0.12683072420827687</v>
      </c>
      <c r="P207">
        <f t="shared" si="108"/>
        <v>2.7649367885623204</v>
      </c>
      <c r="Q207">
        <f t="shared" si="109"/>
        <v>0.12368503836846402</v>
      </c>
      <c r="R207">
        <f t="shared" si="110"/>
        <v>7.7579278063765966E-2</v>
      </c>
      <c r="S207">
        <f t="shared" si="111"/>
        <v>194.43917699999997</v>
      </c>
      <c r="T207">
        <f t="shared" si="112"/>
        <v>33.290298454423812</v>
      </c>
      <c r="U207">
        <f t="shared" si="113"/>
        <v>32.510075000000001</v>
      </c>
      <c r="V207">
        <f t="shared" si="114"/>
        <v>4.914687118674629</v>
      </c>
      <c r="W207">
        <f t="shared" si="115"/>
        <v>68.049268365986237</v>
      </c>
      <c r="X207">
        <f t="shared" si="116"/>
        <v>3.3659515256272581</v>
      </c>
      <c r="Y207">
        <f t="shared" si="117"/>
        <v>4.9463449151639907</v>
      </c>
      <c r="Z207">
        <f t="shared" si="118"/>
        <v>1.548735593047371</v>
      </c>
      <c r="AA207">
        <f t="shared" si="119"/>
        <v>-86.92004480174181</v>
      </c>
      <c r="AB207">
        <f t="shared" si="120"/>
        <v>16.980169988215902</v>
      </c>
      <c r="AC207">
        <f t="shared" si="121"/>
        <v>1.4005142561214423</v>
      </c>
      <c r="AD207">
        <f t="shared" si="122"/>
        <v>125.89981644259552</v>
      </c>
      <c r="AE207">
        <f t="shared" si="123"/>
        <v>21.004443521367119</v>
      </c>
      <c r="AF207">
        <f t="shared" si="124"/>
        <v>1.9671304155346216</v>
      </c>
      <c r="AG207">
        <f t="shared" si="125"/>
        <v>11.395036530442001</v>
      </c>
      <c r="AH207">
        <v>1311.0033283342</v>
      </c>
      <c r="AI207">
        <v>1293.5619393939389</v>
      </c>
      <c r="AJ207">
        <v>1.6955993346795919</v>
      </c>
      <c r="AK207">
        <v>63.439053204931277</v>
      </c>
      <c r="AL207">
        <f t="shared" si="126"/>
        <v>1.970976072601855</v>
      </c>
      <c r="AM207">
        <v>31.46322597444107</v>
      </c>
      <c r="AN207">
        <v>33.220973939393943</v>
      </c>
      <c r="AO207">
        <v>6.0957912318995719E-5</v>
      </c>
      <c r="AP207">
        <v>87.696171181003294</v>
      </c>
      <c r="AQ207">
        <v>95</v>
      </c>
      <c r="AR207">
        <v>15</v>
      </c>
      <c r="AS207">
        <f t="shared" si="127"/>
        <v>1</v>
      </c>
      <c r="AT207">
        <f t="shared" si="128"/>
        <v>0</v>
      </c>
      <c r="AU207">
        <f t="shared" si="129"/>
        <v>47321.384558918275</v>
      </c>
      <c r="AV207" t="s">
        <v>412</v>
      </c>
      <c r="AW207" t="s">
        <v>412</v>
      </c>
      <c r="AX207">
        <v>0</v>
      </c>
      <c r="AY207">
        <v>0</v>
      </c>
      <c r="AZ207" t="e">
        <f t="shared" si="130"/>
        <v>#DIV/0!</v>
      </c>
      <c r="BA207">
        <v>0</v>
      </c>
      <c r="BB207" t="s">
        <v>412</v>
      </c>
      <c r="BC207" t="s">
        <v>412</v>
      </c>
      <c r="BD207">
        <v>0</v>
      </c>
      <c r="BE207">
        <v>0</v>
      </c>
      <c r="BF207" t="e">
        <f t="shared" si="131"/>
        <v>#DIV/0!</v>
      </c>
      <c r="BG207">
        <v>0.5</v>
      </c>
      <c r="BH207">
        <f t="shared" si="132"/>
        <v>1009.5200999999998</v>
      </c>
      <c r="BI207">
        <f t="shared" si="133"/>
        <v>11.395036530442001</v>
      </c>
      <c r="BJ207" t="e">
        <f t="shared" si="134"/>
        <v>#DIV/0!</v>
      </c>
      <c r="BK207">
        <f t="shared" si="135"/>
        <v>1.1287577662338771E-2</v>
      </c>
      <c r="BL207" t="e">
        <f t="shared" si="136"/>
        <v>#DIV/0!</v>
      </c>
      <c r="BM207" t="e">
        <f t="shared" si="137"/>
        <v>#DIV/0!</v>
      </c>
      <c r="BN207" t="s">
        <v>412</v>
      </c>
      <c r="BO207">
        <v>0</v>
      </c>
      <c r="BP207" t="e">
        <f t="shared" si="138"/>
        <v>#DIV/0!</v>
      </c>
      <c r="BQ207" t="e">
        <f t="shared" si="139"/>
        <v>#DIV/0!</v>
      </c>
      <c r="BR207" t="e">
        <f t="shared" si="140"/>
        <v>#DIV/0!</v>
      </c>
      <c r="BS207" t="e">
        <f t="shared" si="141"/>
        <v>#DIV/0!</v>
      </c>
      <c r="BT207" t="e">
        <f t="shared" si="142"/>
        <v>#DIV/0!</v>
      </c>
      <c r="BU207" t="e">
        <f t="shared" si="143"/>
        <v>#DIV/0!</v>
      </c>
      <c r="BV207" t="e">
        <f t="shared" si="144"/>
        <v>#DIV/0!</v>
      </c>
      <c r="BW207" t="e">
        <f t="shared" si="145"/>
        <v>#DIV/0!</v>
      </c>
      <c r="BX207" t="s">
        <v>412</v>
      </c>
      <c r="BY207" t="s">
        <v>412</v>
      </c>
      <c r="BZ207" t="s">
        <v>412</v>
      </c>
      <c r="CA207" t="s">
        <v>412</v>
      </c>
      <c r="CB207" t="s">
        <v>412</v>
      </c>
      <c r="CC207" t="s">
        <v>412</v>
      </c>
      <c r="CD207" t="s">
        <v>412</v>
      </c>
      <c r="CE207" t="s">
        <v>412</v>
      </c>
      <c r="CF207">
        <v>253</v>
      </c>
      <c r="CG207">
        <v>1000</v>
      </c>
      <c r="CH207" t="s">
        <v>413</v>
      </c>
      <c r="CI207">
        <v>1110.1500000000001</v>
      </c>
      <c r="CJ207">
        <v>1175.8634999999999</v>
      </c>
      <c r="CK207">
        <v>1152.67</v>
      </c>
      <c r="CL207">
        <v>1.3005735999999999E-4</v>
      </c>
      <c r="CM207">
        <v>6.5004835999999994E-4</v>
      </c>
      <c r="CN207">
        <v>4.7597999359999997E-2</v>
      </c>
      <c r="CO207">
        <v>5.5000000000000003E-4</v>
      </c>
      <c r="CP207">
        <f t="shared" si="146"/>
        <v>1200.01</v>
      </c>
      <c r="CQ207">
        <f t="shared" si="147"/>
        <v>1009.5200999999998</v>
      </c>
      <c r="CR207">
        <f t="shared" si="148"/>
        <v>0.8412597395021707</v>
      </c>
      <c r="CS207">
        <f t="shared" si="149"/>
        <v>0.16203129723918966</v>
      </c>
      <c r="CT207">
        <v>6</v>
      </c>
      <c r="CU207">
        <v>0.5</v>
      </c>
      <c r="CV207" t="s">
        <v>414</v>
      </c>
      <c r="CW207">
        <v>2</v>
      </c>
      <c r="CX207" t="b">
        <v>1</v>
      </c>
      <c r="CY207">
        <v>1658151771.1875</v>
      </c>
      <c r="CZ207">
        <v>1247.62375</v>
      </c>
      <c r="DA207">
        <v>1269.2674999999999</v>
      </c>
      <c r="DB207">
        <v>33.218237500000001</v>
      </c>
      <c r="DC207">
        <v>31.463587499999999</v>
      </c>
      <c r="DD207">
        <v>1250.78</v>
      </c>
      <c r="DE207">
        <v>32.702375000000004</v>
      </c>
      <c r="DF207">
        <v>650.31287500000008</v>
      </c>
      <c r="DG207">
        <v>101.228375</v>
      </c>
      <c r="DH207">
        <v>0.10004513750000001</v>
      </c>
      <c r="DI207">
        <v>32.623987500000013</v>
      </c>
      <c r="DJ207">
        <v>999.9</v>
      </c>
      <c r="DK207">
        <v>32.510075000000001</v>
      </c>
      <c r="DL207">
        <v>0</v>
      </c>
      <c r="DM207">
        <v>0</v>
      </c>
      <c r="DN207">
        <v>8979.5287500000013</v>
      </c>
      <c r="DO207">
        <v>0</v>
      </c>
      <c r="DP207">
        <v>0.24682799999999999</v>
      </c>
      <c r="DQ207">
        <v>-21.6466125</v>
      </c>
      <c r="DR207">
        <v>1290.48875</v>
      </c>
      <c r="DS207">
        <v>1310.5037500000001</v>
      </c>
      <c r="DT207">
        <v>1.754645</v>
      </c>
      <c r="DU207">
        <v>1269.2674999999999</v>
      </c>
      <c r="DV207">
        <v>31.463587499999999</v>
      </c>
      <c r="DW207">
        <v>3.3626337500000001</v>
      </c>
      <c r="DX207">
        <v>3.1850125</v>
      </c>
      <c r="DY207">
        <v>25.941712500000001</v>
      </c>
      <c r="DZ207">
        <v>25.028124999999999</v>
      </c>
      <c r="EA207">
        <v>1200.01</v>
      </c>
      <c r="EB207">
        <v>0.95800987500000001</v>
      </c>
      <c r="EC207">
        <v>4.19900125E-2</v>
      </c>
      <c r="ED207">
        <v>0</v>
      </c>
      <c r="EE207">
        <v>2.497125</v>
      </c>
      <c r="EF207">
        <v>0</v>
      </c>
      <c r="EG207">
        <v>11407.3</v>
      </c>
      <c r="EH207">
        <v>9555.1024999999991</v>
      </c>
      <c r="EI207">
        <v>46.905999999999999</v>
      </c>
      <c r="EJ207">
        <v>49.194875000000003</v>
      </c>
      <c r="EK207">
        <v>48.351374999999997</v>
      </c>
      <c r="EL207">
        <v>47.5</v>
      </c>
      <c r="EM207">
        <v>46.577749999999988</v>
      </c>
      <c r="EN207">
        <v>1149.6199999999999</v>
      </c>
      <c r="EO207">
        <v>50.39</v>
      </c>
      <c r="EP207">
        <v>0</v>
      </c>
      <c r="EQ207">
        <v>594280.29999995232</v>
      </c>
      <c r="ER207">
        <v>0</v>
      </c>
      <c r="ES207">
        <v>2.5566692307692311</v>
      </c>
      <c r="ET207">
        <v>0.20164786229059181</v>
      </c>
      <c r="EU207">
        <v>0.5777777166571616</v>
      </c>
      <c r="EV207">
        <v>11406.826923076929</v>
      </c>
      <c r="EW207">
        <v>15</v>
      </c>
      <c r="EX207">
        <v>1658144494.0999999</v>
      </c>
      <c r="EY207" t="s">
        <v>415</v>
      </c>
      <c r="EZ207">
        <v>1658144494.0999999</v>
      </c>
      <c r="FA207">
        <v>1658144488.0999999</v>
      </c>
      <c r="FB207">
        <v>9</v>
      </c>
      <c r="FC207">
        <v>-0.39</v>
      </c>
      <c r="FD207">
        <v>0.129</v>
      </c>
      <c r="FE207">
        <v>-1.6950000000000001</v>
      </c>
      <c r="FF207">
        <v>0.501</v>
      </c>
      <c r="FG207">
        <v>420</v>
      </c>
      <c r="FH207">
        <v>31</v>
      </c>
      <c r="FI207">
        <v>0.32</v>
      </c>
      <c r="FJ207">
        <v>0.13</v>
      </c>
      <c r="FK207">
        <v>-21.640722499999999</v>
      </c>
      <c r="FL207">
        <v>-0.28496848030014349</v>
      </c>
      <c r="FM207">
        <v>5.5767326847805727E-2</v>
      </c>
      <c r="FN207">
        <v>1</v>
      </c>
      <c r="FO207">
        <v>2.550158823529411</v>
      </c>
      <c r="FP207">
        <v>-0.25983804264318922</v>
      </c>
      <c r="FQ207">
        <v>0.17552896546229341</v>
      </c>
      <c r="FR207">
        <v>1</v>
      </c>
      <c r="FS207">
        <v>1.74558575</v>
      </c>
      <c r="FT207">
        <v>7.2320938086299191E-2</v>
      </c>
      <c r="FU207">
        <v>7.0378355648238831E-3</v>
      </c>
      <c r="FV207">
        <v>1</v>
      </c>
      <c r="FW207">
        <v>3</v>
      </c>
      <c r="FX207">
        <v>3</v>
      </c>
      <c r="FY207" t="s">
        <v>416</v>
      </c>
      <c r="FZ207">
        <v>3.3719399999999999</v>
      </c>
      <c r="GA207">
        <v>2.8936000000000002</v>
      </c>
      <c r="GB207">
        <v>0.210429</v>
      </c>
      <c r="GC207">
        <v>0.215091</v>
      </c>
      <c r="GD207">
        <v>0.13895399999999999</v>
      </c>
      <c r="GE207">
        <v>0.136851</v>
      </c>
      <c r="GF207">
        <v>27388</v>
      </c>
      <c r="GG207">
        <v>23669.7</v>
      </c>
      <c r="GH207">
        <v>31000.6</v>
      </c>
      <c r="GI207">
        <v>28100.400000000001</v>
      </c>
      <c r="GJ207">
        <v>35155.5</v>
      </c>
      <c r="GK207">
        <v>34221.5</v>
      </c>
      <c r="GL207">
        <v>40402.1</v>
      </c>
      <c r="GM207">
        <v>39163.9</v>
      </c>
      <c r="GN207">
        <v>2.2097699999999998</v>
      </c>
      <c r="GO207">
        <v>1.6617299999999999</v>
      </c>
      <c r="GP207">
        <v>0</v>
      </c>
      <c r="GQ207">
        <v>9.5874100000000004E-2</v>
      </c>
      <c r="GR207">
        <v>999.9</v>
      </c>
      <c r="GS207">
        <v>30.961200000000002</v>
      </c>
      <c r="GT207">
        <v>66.5</v>
      </c>
      <c r="GU207">
        <v>34.6</v>
      </c>
      <c r="GV207">
        <v>36.292099999999998</v>
      </c>
      <c r="GW207">
        <v>50.54</v>
      </c>
      <c r="GX207">
        <v>44.090499999999999</v>
      </c>
      <c r="GY207">
        <v>1</v>
      </c>
      <c r="GZ207">
        <v>0.437558</v>
      </c>
      <c r="HA207">
        <v>0.81409600000000004</v>
      </c>
      <c r="HB207">
        <v>20.212</v>
      </c>
      <c r="HC207">
        <v>5.2159399999999998</v>
      </c>
      <c r="HD207">
        <v>11.9697</v>
      </c>
      <c r="HE207">
        <v>4.9912000000000001</v>
      </c>
      <c r="HF207">
        <v>3.2925</v>
      </c>
      <c r="HG207">
        <v>7865</v>
      </c>
      <c r="HH207">
        <v>9999</v>
      </c>
      <c r="HI207">
        <v>9999</v>
      </c>
      <c r="HJ207">
        <v>922</v>
      </c>
      <c r="HK207">
        <v>4.9712100000000001</v>
      </c>
      <c r="HL207">
        <v>1.8738699999999999</v>
      </c>
      <c r="HM207">
        <v>1.87012</v>
      </c>
      <c r="HN207">
        <v>1.8696600000000001</v>
      </c>
      <c r="HO207">
        <v>1.87439</v>
      </c>
      <c r="HP207">
        <v>1.87103</v>
      </c>
      <c r="HQ207">
        <v>1.8665700000000001</v>
      </c>
      <c r="HR207">
        <v>1.87764</v>
      </c>
      <c r="HS207">
        <v>0</v>
      </c>
      <c r="HT207">
        <v>0</v>
      </c>
      <c r="HU207">
        <v>0</v>
      </c>
      <c r="HV207">
        <v>0</v>
      </c>
      <c r="HW207" t="s">
        <v>417</v>
      </c>
      <c r="HX207" t="s">
        <v>418</v>
      </c>
      <c r="HY207" t="s">
        <v>419</v>
      </c>
      <c r="HZ207" t="s">
        <v>419</v>
      </c>
      <c r="IA207" t="s">
        <v>419</v>
      </c>
      <c r="IB207" t="s">
        <v>419</v>
      </c>
      <c r="IC207">
        <v>0</v>
      </c>
      <c r="ID207">
        <v>100</v>
      </c>
      <c r="IE207">
        <v>100</v>
      </c>
      <c r="IF207">
        <v>-3.16</v>
      </c>
      <c r="IG207">
        <v>0.51600000000000001</v>
      </c>
      <c r="IH207">
        <v>-1.5492032321761531</v>
      </c>
      <c r="II207">
        <v>1.7196870422270779E-5</v>
      </c>
      <c r="IJ207">
        <v>-2.1741833173098589E-6</v>
      </c>
      <c r="IK207">
        <v>9.0595066644434051E-10</v>
      </c>
      <c r="IL207">
        <v>-9.5844304854189682E-2</v>
      </c>
      <c r="IM207">
        <v>-1.2435942757381079E-3</v>
      </c>
      <c r="IN207">
        <v>8.3241555849602686E-4</v>
      </c>
      <c r="IO207">
        <v>-6.8006265696850886E-6</v>
      </c>
      <c r="IP207">
        <v>17</v>
      </c>
      <c r="IQ207">
        <v>2050</v>
      </c>
      <c r="IR207">
        <v>3</v>
      </c>
      <c r="IS207">
        <v>34</v>
      </c>
      <c r="IT207">
        <v>121.3</v>
      </c>
      <c r="IU207">
        <v>121.4</v>
      </c>
      <c r="IV207">
        <v>2.63306</v>
      </c>
      <c r="IW207">
        <v>2.5134300000000001</v>
      </c>
      <c r="IX207">
        <v>1.49902</v>
      </c>
      <c r="IY207">
        <v>2.3034699999999999</v>
      </c>
      <c r="IZ207">
        <v>1.69678</v>
      </c>
      <c r="JA207">
        <v>2.3327599999999999</v>
      </c>
      <c r="JB207">
        <v>38.994</v>
      </c>
      <c r="JC207">
        <v>14.911300000000001</v>
      </c>
      <c r="JD207">
        <v>18</v>
      </c>
      <c r="JE207">
        <v>591.904</v>
      </c>
      <c r="JF207">
        <v>319.88799999999998</v>
      </c>
      <c r="JG207">
        <v>30.000699999999998</v>
      </c>
      <c r="JH207">
        <v>33.102800000000002</v>
      </c>
      <c r="JI207">
        <v>30.000900000000001</v>
      </c>
      <c r="JJ207">
        <v>32.8489</v>
      </c>
      <c r="JK207">
        <v>32.828200000000002</v>
      </c>
      <c r="JL207">
        <v>52.808399999999999</v>
      </c>
      <c r="JM207">
        <v>21.377300000000002</v>
      </c>
      <c r="JN207">
        <v>100</v>
      </c>
      <c r="JO207">
        <v>30</v>
      </c>
      <c r="JP207">
        <v>1284.31</v>
      </c>
      <c r="JQ207">
        <v>31.359200000000001</v>
      </c>
      <c r="JR207">
        <v>98.781999999999996</v>
      </c>
      <c r="JS207">
        <v>98.636899999999997</v>
      </c>
    </row>
    <row r="208" spans="1:279" x14ac:dyDescent="0.2">
      <c r="A208">
        <v>193</v>
      </c>
      <c r="B208">
        <v>1658151777.5</v>
      </c>
      <c r="C208">
        <v>766.5</v>
      </c>
      <c r="D208" t="s">
        <v>804</v>
      </c>
      <c r="E208" t="s">
        <v>805</v>
      </c>
      <c r="F208">
        <v>4</v>
      </c>
      <c r="G208">
        <v>1658151775.5</v>
      </c>
      <c r="H208">
        <f t="shared" ref="H208:H271" si="150">(I208)/1000</f>
        <v>1.9737052102422941E-3</v>
      </c>
      <c r="I208">
        <f t="shared" ref="I208:I241" si="151">IF(CX208, AL208, AF208)</f>
        <v>1.9737052102422941</v>
      </c>
      <c r="J208">
        <f t="shared" ref="J208:J241" si="152">IF(CX208, AG208, AE208)</f>
        <v>11.349170160619945</v>
      </c>
      <c r="K208">
        <f t="shared" ref="K208:K271" si="153">CZ208 - IF(AS208&gt;1, J208*CT208*100/(AU208*DN208), 0)</f>
        <v>1254.738571428572</v>
      </c>
      <c r="L208">
        <f t="shared" ref="L208:L271" si="154">((R208-H208/2)*K208-J208)/(R208+H208/2)</f>
        <v>1078.9454401807925</v>
      </c>
      <c r="M208">
        <f t="shared" ref="M208:M271" si="155">L208*(DG208+DH208)/1000</f>
        <v>109.3275332431989</v>
      </c>
      <c r="N208">
        <f t="shared" ref="N208:N241" si="156">(CZ208 - IF(AS208&gt;1, J208*CT208*100/(AU208*DN208), 0))*(DG208+DH208)/1000</f>
        <v>127.14032403380386</v>
      </c>
      <c r="O208">
        <f t="shared" ref="O208:O271" si="157">2/((1/Q208-1/P208)+SIGN(Q208)*SQRT((1/Q208-1/P208)*(1/Q208-1/P208) + 4*CU208/((CU208+1)*(CU208+1))*(2*1/Q208*1/P208-1/P208*1/P208)))</f>
        <v>0.12695819069635289</v>
      </c>
      <c r="P208">
        <f t="shared" ref="P208:P241" si="158">IF(LEFT(CV208,1)&lt;&gt;"0",IF(LEFT(CV208,1)="1",3,CW208),$D$4+$E$4*(DN208*DG208/($K$4*1000))+$F$4*(DN208*DG208/($K$4*1000))*MAX(MIN(CT208,$J$4),$I$4)*MAX(MIN(CT208,$J$4),$I$4)+$G$4*MAX(MIN(CT208,$J$4),$I$4)*(DN208*DG208/($K$4*1000))+$H$4*(DN208*DG208/($K$4*1000))*(DN208*DG208/($K$4*1000)))</f>
        <v>2.7730776824330574</v>
      </c>
      <c r="Q208">
        <f t="shared" ref="Q208:Q241" si="159">H208*(1000-(1000*0.61365*EXP(17.502*U208/(240.97+U208))/(DG208+DH208)+DB208)/2)/(1000*0.61365*EXP(17.502*U208/(240.97+U208))/(DG208+DH208)-DB208)</f>
        <v>0.12381526974064172</v>
      </c>
      <c r="R208">
        <f t="shared" ref="R208:R241" si="160">1/((CU208+1)/(O208/1.6)+1/(P208/1.37)) + CU208/((CU208+1)/(O208/1.6) + CU208/(P208/1.37))</f>
        <v>7.7660442191928178E-2</v>
      </c>
      <c r="S208">
        <f t="shared" ref="S208:S241" si="161">(CP208*CS208)</f>
        <v>194.44427571428574</v>
      </c>
      <c r="T208">
        <f t="shared" ref="T208:T271" si="162">(DI208+(S208+2*0.95*0.0000000567*(((DI208+$B$6)+273)^4-(DI208+273)^4)-44100*H208)/(1.84*29.3*P208+8*0.95*0.0000000567*(DI208+273)^3))</f>
        <v>33.294045303997969</v>
      </c>
      <c r="U208">
        <f t="shared" ref="U208:U271" si="163">($C$6*DJ208+$D$6*DK208+$E$6*T208)</f>
        <v>32.514285714285712</v>
      </c>
      <c r="V208">
        <f t="shared" ref="V208:V271" si="164">0.61365*EXP(17.502*U208/(240.97+U208))</f>
        <v>4.9158541856988807</v>
      </c>
      <c r="W208">
        <f t="shared" ref="W208:W271" si="165">(X208/Y208*100)</f>
        <v>68.038835827303529</v>
      </c>
      <c r="X208">
        <f t="shared" ref="X208:X241" si="166">DB208*(DG208+DH208)/1000</f>
        <v>3.3666245141671074</v>
      </c>
      <c r="Y208">
        <f t="shared" ref="Y208:Y241" si="167">0.61365*EXP(17.502*DI208/(240.97+DI208))</f>
        <v>4.9480924728228572</v>
      </c>
      <c r="Z208">
        <f t="shared" ref="Z208:Z241" si="168">(V208-DB208*(DG208+DH208)/1000)</f>
        <v>1.5492296715317733</v>
      </c>
      <c r="AA208">
        <f t="shared" ref="AA208:AA241" si="169">(-H208*44100)</f>
        <v>-87.040399771685173</v>
      </c>
      <c r="AB208">
        <f t="shared" ref="AB208:AB241" si="170">2*29.3*P208*0.92*(DI208-U208)</f>
        <v>17.337979535377766</v>
      </c>
      <c r="AC208">
        <f t="shared" ref="AC208:AC241" si="171">2*0.95*0.0000000567*(((DI208+$B$6)+273)^4-(U208+273)^4)</f>
        <v>1.4259014189348145</v>
      </c>
      <c r="AD208">
        <f t="shared" ref="AD208:AD271" si="172">S208+AC208+AA208+AB208</f>
        <v>126.16775689691315</v>
      </c>
      <c r="AE208">
        <f t="shared" ref="AE208:AE241" si="173">DF208*AS208*(DA208-CZ208*(1000-AS208*DC208)/(1000-AS208*DB208))/(100*CT208)</f>
        <v>21.146412333453238</v>
      </c>
      <c r="AF208">
        <f t="shared" ref="AF208:AF241" si="174">1000*DF208*AS208*(DB208-DC208)/(100*CT208*(1000-AS208*DB208))</f>
        <v>1.971296174183546</v>
      </c>
      <c r="AG208">
        <f t="shared" ref="AG208:AG271" si="175">(AH208 - AI208 - DG208*1000/(8.314*(DI208+273.15)) * AK208/DF208 * AJ208) * DF208/(100*CT208) * (1000 - DC208)/1000</f>
        <v>11.349170160619945</v>
      </c>
      <c r="AH208">
        <v>1317.9734072520209</v>
      </c>
      <c r="AI208">
        <v>1300.45406060606</v>
      </c>
      <c r="AJ208">
        <v>1.726569836891422</v>
      </c>
      <c r="AK208">
        <v>63.439053204931277</v>
      </c>
      <c r="AL208">
        <f t="shared" ref="AL208:AL271" si="176">(AN208 - AM208 + DG208*1000/(8.314*(DI208+273.15)) * AP208/DF208 * AO208) * DF208/(100*CT208) * 1000/(1000 - AN208)</f>
        <v>1.9737052102422941</v>
      </c>
      <c r="AM208">
        <v>31.467792832600072</v>
      </c>
      <c r="AN208">
        <v>33.228047878787869</v>
      </c>
      <c r="AO208">
        <v>7.2315797116155744E-5</v>
      </c>
      <c r="AP208">
        <v>87.696171181003294</v>
      </c>
      <c r="AQ208">
        <v>95</v>
      </c>
      <c r="AR208">
        <v>15</v>
      </c>
      <c r="AS208">
        <f t="shared" ref="AS208:AS241" si="177">IF(AQ208*$H$12&gt;=AU208,1,(AU208/(AU208-AQ208*$H$12)))</f>
        <v>1</v>
      </c>
      <c r="AT208">
        <f t="shared" ref="AT208:AT271" si="178">(AS208-1)*100</f>
        <v>0</v>
      </c>
      <c r="AU208">
        <f t="shared" ref="AU208:AU241" si="179">MAX(0,($B$12+$C$12*DN208)/(1+$D$12*DN208)*DG208/(DI208+273)*$E$12)</f>
        <v>47544.751355558743</v>
      </c>
      <c r="AV208" t="s">
        <v>412</v>
      </c>
      <c r="AW208" t="s">
        <v>412</v>
      </c>
      <c r="AX208">
        <v>0</v>
      </c>
      <c r="AY208">
        <v>0</v>
      </c>
      <c r="AZ208" t="e">
        <f t="shared" ref="AZ208:AZ271" si="180">1-AX208/AY208</f>
        <v>#DIV/0!</v>
      </c>
      <c r="BA208">
        <v>0</v>
      </c>
      <c r="BB208" t="s">
        <v>412</v>
      </c>
      <c r="BC208" t="s">
        <v>412</v>
      </c>
      <c r="BD208">
        <v>0</v>
      </c>
      <c r="BE208">
        <v>0</v>
      </c>
      <c r="BF208" t="e">
        <f t="shared" ref="BF208:BF271" si="181">1-BD208/BE208</f>
        <v>#DIV/0!</v>
      </c>
      <c r="BG208">
        <v>0.5</v>
      </c>
      <c r="BH208">
        <f t="shared" ref="BH208:BH241" si="182">CQ208</f>
        <v>1009.5465428571431</v>
      </c>
      <c r="BI208">
        <f t="shared" ref="BI208:BI241" si="183">J208</f>
        <v>11.349170160619945</v>
      </c>
      <c r="BJ208" t="e">
        <f t="shared" ref="BJ208:BJ241" si="184">BF208*BG208*BH208</f>
        <v>#DIV/0!</v>
      </c>
      <c r="BK208">
        <f t="shared" ref="BK208:BK241" si="185">(BI208-BA208)/BH208</f>
        <v>1.1241849363874174E-2</v>
      </c>
      <c r="BL208" t="e">
        <f t="shared" ref="BL208:BL241" si="186">(AY208-BE208)/BE208</f>
        <v>#DIV/0!</v>
      </c>
      <c r="BM208" t="e">
        <f t="shared" ref="BM208:BM241" si="187">AX208/(AZ208+AX208/BE208)</f>
        <v>#DIV/0!</v>
      </c>
      <c r="BN208" t="s">
        <v>412</v>
      </c>
      <c r="BO208">
        <v>0</v>
      </c>
      <c r="BP208" t="e">
        <f t="shared" ref="BP208:BP271" si="188">IF(BO208&lt;&gt;0, BO208, BM208)</f>
        <v>#DIV/0!</v>
      </c>
      <c r="BQ208" t="e">
        <f t="shared" ref="BQ208:BQ271" si="189">1-BP208/BE208</f>
        <v>#DIV/0!</v>
      </c>
      <c r="BR208" t="e">
        <f t="shared" ref="BR208:BR241" si="190">(BE208-BD208)/(BE208-BP208)</f>
        <v>#DIV/0!</v>
      </c>
      <c r="BS208" t="e">
        <f t="shared" ref="BS208:BS241" si="191">(AY208-BE208)/(AY208-BP208)</f>
        <v>#DIV/0!</v>
      </c>
      <c r="BT208" t="e">
        <f t="shared" ref="BT208:BT241" si="192">(BE208-BD208)/(BE208-AX208)</f>
        <v>#DIV/0!</v>
      </c>
      <c r="BU208" t="e">
        <f t="shared" ref="BU208:BU241" si="193">(AY208-BE208)/(AY208-AX208)</f>
        <v>#DIV/0!</v>
      </c>
      <c r="BV208" t="e">
        <f t="shared" ref="BV208:BV241" si="194">(BR208*BP208/BD208)</f>
        <v>#DIV/0!</v>
      </c>
      <c r="BW208" t="e">
        <f t="shared" ref="BW208:BW271" si="195">(1-BV208)</f>
        <v>#DIV/0!</v>
      </c>
      <c r="BX208" t="s">
        <v>412</v>
      </c>
      <c r="BY208" t="s">
        <v>412</v>
      </c>
      <c r="BZ208" t="s">
        <v>412</v>
      </c>
      <c r="CA208" t="s">
        <v>412</v>
      </c>
      <c r="CB208" t="s">
        <v>412</v>
      </c>
      <c r="CC208" t="s">
        <v>412</v>
      </c>
      <c r="CD208" t="s">
        <v>412</v>
      </c>
      <c r="CE208" t="s">
        <v>412</v>
      </c>
      <c r="CF208">
        <v>253</v>
      </c>
      <c r="CG208">
        <v>1000</v>
      </c>
      <c r="CH208" t="s">
        <v>413</v>
      </c>
      <c r="CI208">
        <v>1110.1500000000001</v>
      </c>
      <c r="CJ208">
        <v>1175.8634999999999</v>
      </c>
      <c r="CK208">
        <v>1152.67</v>
      </c>
      <c r="CL208">
        <v>1.3005735999999999E-4</v>
      </c>
      <c r="CM208">
        <v>6.5004835999999994E-4</v>
      </c>
      <c r="CN208">
        <v>4.7597999359999997E-2</v>
      </c>
      <c r="CO208">
        <v>5.5000000000000003E-4</v>
      </c>
      <c r="CP208">
        <f t="shared" ref="CP208:CP241" si="196">$B$10*DO208+$C$10*DP208+$F$10*EA208*(1-ED208)</f>
        <v>1200.0414285714289</v>
      </c>
      <c r="CQ208">
        <f t="shared" ref="CQ208:CQ271" si="197">CP208*CR208</f>
        <v>1009.5465428571431</v>
      </c>
      <c r="CR208">
        <f t="shared" ref="CR208:CR241" si="198">($B$10*$D$8+$C$10*$D$8+$F$10*((EN208+EF208)/MAX(EN208+EF208+EO208, 0.1)*$I$8+EO208/MAX(EN208+EF208+EO208, 0.1)*$J$8))/($B$10+$C$10+$F$10)</f>
        <v>0.84125974222318511</v>
      </c>
      <c r="CS208">
        <f t="shared" ref="CS208:CS241" si="199">($B$10*$K$8+$C$10*$K$8+$F$10*((EN208+EF208)/MAX(EN208+EF208+EO208, 0.1)*$P$8+EO208/MAX(EN208+EF208+EO208, 0.1)*$Q$8))/($B$10+$C$10+$F$10)</f>
        <v>0.16203130249074732</v>
      </c>
      <c r="CT208">
        <v>6</v>
      </c>
      <c r="CU208">
        <v>0.5</v>
      </c>
      <c r="CV208" t="s">
        <v>414</v>
      </c>
      <c r="CW208">
        <v>2</v>
      </c>
      <c r="CX208" t="b">
        <v>1</v>
      </c>
      <c r="CY208">
        <v>1658151775.5</v>
      </c>
      <c r="CZ208">
        <v>1254.738571428572</v>
      </c>
      <c r="DA208">
        <v>1276.532857142857</v>
      </c>
      <c r="DB208">
        <v>33.224971428571429</v>
      </c>
      <c r="DC208">
        <v>31.466471428571431</v>
      </c>
      <c r="DD208">
        <v>1257.9014285714291</v>
      </c>
      <c r="DE208">
        <v>32.708914285714293</v>
      </c>
      <c r="DF208">
        <v>650.25871428571429</v>
      </c>
      <c r="DG208">
        <v>101.2282857142857</v>
      </c>
      <c r="DH208">
        <v>9.9853014285714276E-2</v>
      </c>
      <c r="DI208">
        <v>32.63025714285714</v>
      </c>
      <c r="DJ208">
        <v>999.89999999999986</v>
      </c>
      <c r="DK208">
        <v>32.514285714285712</v>
      </c>
      <c r="DL208">
        <v>0</v>
      </c>
      <c r="DM208">
        <v>0</v>
      </c>
      <c r="DN208">
        <v>9022.7657142857151</v>
      </c>
      <c r="DO208">
        <v>0</v>
      </c>
      <c r="DP208">
        <v>0.24682799999999999</v>
      </c>
      <c r="DQ208">
        <v>-21.79401428571429</v>
      </c>
      <c r="DR208">
        <v>1297.8599999999999</v>
      </c>
      <c r="DS208">
        <v>1318.004285714286</v>
      </c>
      <c r="DT208">
        <v>1.758537142857143</v>
      </c>
      <c r="DU208">
        <v>1276.532857142857</v>
      </c>
      <c r="DV208">
        <v>31.466471428571431</v>
      </c>
      <c r="DW208">
        <v>3.363308571428572</v>
      </c>
      <c r="DX208">
        <v>3.1852942857142859</v>
      </c>
      <c r="DY208">
        <v>25.945057142857141</v>
      </c>
      <c r="DZ208">
        <v>25.029599999999991</v>
      </c>
      <c r="EA208">
        <v>1200.0414285714289</v>
      </c>
      <c r="EB208">
        <v>0.95800928571428579</v>
      </c>
      <c r="EC208">
        <v>4.1990585714285711E-2</v>
      </c>
      <c r="ED208">
        <v>0</v>
      </c>
      <c r="EE208">
        <v>2.6125428571428571</v>
      </c>
      <c r="EF208">
        <v>0</v>
      </c>
      <c r="EG208">
        <v>11415.742857142861</v>
      </c>
      <c r="EH208">
        <v>9555.3428571428576</v>
      </c>
      <c r="EI208">
        <v>46.936999999999998</v>
      </c>
      <c r="EJ208">
        <v>49.25</v>
      </c>
      <c r="EK208">
        <v>48.375</v>
      </c>
      <c r="EL208">
        <v>47.544285714285721</v>
      </c>
      <c r="EM208">
        <v>46.625</v>
      </c>
      <c r="EN208">
        <v>1149.6500000000001</v>
      </c>
      <c r="EO208">
        <v>50.391428571428563</v>
      </c>
      <c r="EP208">
        <v>0</v>
      </c>
      <c r="EQ208">
        <v>594284.5</v>
      </c>
      <c r="ER208">
        <v>0</v>
      </c>
      <c r="ES208">
        <v>2.5738880000000002</v>
      </c>
      <c r="ET208">
        <v>7.8261534249057366E-2</v>
      </c>
      <c r="EU208">
        <v>49.869230864178448</v>
      </c>
      <c r="EV208">
        <v>11409.236000000001</v>
      </c>
      <c r="EW208">
        <v>15</v>
      </c>
      <c r="EX208">
        <v>1658144494.0999999</v>
      </c>
      <c r="EY208" t="s">
        <v>415</v>
      </c>
      <c r="EZ208">
        <v>1658144494.0999999</v>
      </c>
      <c r="FA208">
        <v>1658144488.0999999</v>
      </c>
      <c r="FB208">
        <v>9</v>
      </c>
      <c r="FC208">
        <v>-0.39</v>
      </c>
      <c r="FD208">
        <v>0.129</v>
      </c>
      <c r="FE208">
        <v>-1.6950000000000001</v>
      </c>
      <c r="FF208">
        <v>0.501</v>
      </c>
      <c r="FG208">
        <v>420</v>
      </c>
      <c r="FH208">
        <v>31</v>
      </c>
      <c r="FI208">
        <v>0.32</v>
      </c>
      <c r="FJ208">
        <v>0.13</v>
      </c>
      <c r="FK208">
        <v>-21.667087804878051</v>
      </c>
      <c r="FL208">
        <v>-0.34041533101050719</v>
      </c>
      <c r="FM208">
        <v>6.0949396023826673E-2</v>
      </c>
      <c r="FN208">
        <v>1</v>
      </c>
      <c r="FO208">
        <v>2.5631411764705878</v>
      </c>
      <c r="FP208">
        <v>0.42473949274306572</v>
      </c>
      <c r="FQ208">
        <v>0.18190871194357039</v>
      </c>
      <c r="FR208">
        <v>1</v>
      </c>
      <c r="FS208">
        <v>1.7491036585365849</v>
      </c>
      <c r="FT208">
        <v>6.0739651567948243E-2</v>
      </c>
      <c r="FU208">
        <v>6.1028528938831799E-3</v>
      </c>
      <c r="FV208">
        <v>1</v>
      </c>
      <c r="FW208">
        <v>3</v>
      </c>
      <c r="FX208">
        <v>3</v>
      </c>
      <c r="FY208" t="s">
        <v>416</v>
      </c>
      <c r="FZ208">
        <v>3.3716400000000002</v>
      </c>
      <c r="GA208">
        <v>2.89384</v>
      </c>
      <c r="GB208">
        <v>0.21112700000000001</v>
      </c>
      <c r="GC208">
        <v>0.215804</v>
      </c>
      <c r="GD208">
        <v>0.13897399999999999</v>
      </c>
      <c r="GE208">
        <v>0.13682800000000001</v>
      </c>
      <c r="GF208">
        <v>27362.9</v>
      </c>
      <c r="GG208">
        <v>23647.9</v>
      </c>
      <c r="GH208">
        <v>30999.7</v>
      </c>
      <c r="GI208">
        <v>28100.1</v>
      </c>
      <c r="GJ208">
        <v>35153.699999999997</v>
      </c>
      <c r="GK208">
        <v>34222.300000000003</v>
      </c>
      <c r="GL208">
        <v>40401</v>
      </c>
      <c r="GM208">
        <v>39163.800000000003</v>
      </c>
      <c r="GN208">
        <v>2.2093500000000001</v>
      </c>
      <c r="GO208">
        <v>1.66157</v>
      </c>
      <c r="GP208">
        <v>0</v>
      </c>
      <c r="GQ208">
        <v>9.5803299999999994E-2</v>
      </c>
      <c r="GR208">
        <v>999.9</v>
      </c>
      <c r="GS208">
        <v>30.962900000000001</v>
      </c>
      <c r="GT208">
        <v>66.5</v>
      </c>
      <c r="GU208">
        <v>34.6</v>
      </c>
      <c r="GV208">
        <v>36.290900000000001</v>
      </c>
      <c r="GW208">
        <v>50.51</v>
      </c>
      <c r="GX208">
        <v>44.891800000000003</v>
      </c>
      <c r="GY208">
        <v>1</v>
      </c>
      <c r="GZ208">
        <v>0.43822899999999998</v>
      </c>
      <c r="HA208">
        <v>0.81659899999999996</v>
      </c>
      <c r="HB208">
        <v>20.212</v>
      </c>
      <c r="HC208">
        <v>5.2157900000000001</v>
      </c>
      <c r="HD208">
        <v>11.969200000000001</v>
      </c>
      <c r="HE208">
        <v>4.9911500000000002</v>
      </c>
      <c r="HF208">
        <v>3.2925</v>
      </c>
      <c r="HG208">
        <v>7865</v>
      </c>
      <c r="HH208">
        <v>9999</v>
      </c>
      <c r="HI208">
        <v>9999</v>
      </c>
      <c r="HJ208">
        <v>922</v>
      </c>
      <c r="HK208">
        <v>4.9712399999999999</v>
      </c>
      <c r="HL208">
        <v>1.8738699999999999</v>
      </c>
      <c r="HM208">
        <v>1.87012</v>
      </c>
      <c r="HN208">
        <v>1.8696600000000001</v>
      </c>
      <c r="HO208">
        <v>1.87439</v>
      </c>
      <c r="HP208">
        <v>1.87103</v>
      </c>
      <c r="HQ208">
        <v>1.8665799999999999</v>
      </c>
      <c r="HR208">
        <v>1.8776200000000001</v>
      </c>
      <c r="HS208">
        <v>0</v>
      </c>
      <c r="HT208">
        <v>0</v>
      </c>
      <c r="HU208">
        <v>0</v>
      </c>
      <c r="HV208">
        <v>0</v>
      </c>
      <c r="HW208" t="s">
        <v>417</v>
      </c>
      <c r="HX208" t="s">
        <v>418</v>
      </c>
      <c r="HY208" t="s">
        <v>419</v>
      </c>
      <c r="HZ208" t="s">
        <v>419</v>
      </c>
      <c r="IA208" t="s">
        <v>419</v>
      </c>
      <c r="IB208" t="s">
        <v>419</v>
      </c>
      <c r="IC208">
        <v>0</v>
      </c>
      <c r="ID208">
        <v>100</v>
      </c>
      <c r="IE208">
        <v>100</v>
      </c>
      <c r="IF208">
        <v>-3.17</v>
      </c>
      <c r="IG208">
        <v>0.51619999999999999</v>
      </c>
      <c r="IH208">
        <v>-1.5492032321761531</v>
      </c>
      <c r="II208">
        <v>1.7196870422270779E-5</v>
      </c>
      <c r="IJ208">
        <v>-2.1741833173098589E-6</v>
      </c>
      <c r="IK208">
        <v>9.0595066644434051E-10</v>
      </c>
      <c r="IL208">
        <v>-9.5844304854189682E-2</v>
      </c>
      <c r="IM208">
        <v>-1.2435942757381079E-3</v>
      </c>
      <c r="IN208">
        <v>8.3241555849602686E-4</v>
      </c>
      <c r="IO208">
        <v>-6.8006265696850886E-6</v>
      </c>
      <c r="IP208">
        <v>17</v>
      </c>
      <c r="IQ208">
        <v>2050</v>
      </c>
      <c r="IR208">
        <v>3</v>
      </c>
      <c r="IS208">
        <v>34</v>
      </c>
      <c r="IT208">
        <v>121.4</v>
      </c>
      <c r="IU208">
        <v>121.5</v>
      </c>
      <c r="IV208">
        <v>2.6452599999999999</v>
      </c>
      <c r="IW208">
        <v>2.52197</v>
      </c>
      <c r="IX208">
        <v>1.49902</v>
      </c>
      <c r="IY208">
        <v>2.3034699999999999</v>
      </c>
      <c r="IZ208">
        <v>1.69678</v>
      </c>
      <c r="JA208">
        <v>2.2241200000000001</v>
      </c>
      <c r="JB208">
        <v>38.994</v>
      </c>
      <c r="JC208">
        <v>14.9026</v>
      </c>
      <c r="JD208">
        <v>18</v>
      </c>
      <c r="JE208">
        <v>591.66700000000003</v>
      </c>
      <c r="JF208">
        <v>319.84699999999998</v>
      </c>
      <c r="JG208">
        <v>30.000800000000002</v>
      </c>
      <c r="JH208">
        <v>33.109499999999997</v>
      </c>
      <c r="JI208">
        <v>30.000800000000002</v>
      </c>
      <c r="JJ208">
        <v>32.855699999999999</v>
      </c>
      <c r="JK208">
        <v>32.835099999999997</v>
      </c>
      <c r="JL208">
        <v>53.035200000000003</v>
      </c>
      <c r="JM208">
        <v>21.377300000000002</v>
      </c>
      <c r="JN208">
        <v>100</v>
      </c>
      <c r="JO208">
        <v>30</v>
      </c>
      <c r="JP208">
        <v>1291</v>
      </c>
      <c r="JQ208">
        <v>31.339300000000001</v>
      </c>
      <c r="JR208">
        <v>98.7791</v>
      </c>
      <c r="JS208">
        <v>98.636399999999995</v>
      </c>
    </row>
    <row r="209" spans="1:279" x14ac:dyDescent="0.2">
      <c r="A209">
        <v>194</v>
      </c>
      <c r="B209">
        <v>1658151781.5</v>
      </c>
      <c r="C209">
        <v>770.5</v>
      </c>
      <c r="D209" t="s">
        <v>806</v>
      </c>
      <c r="E209" t="s">
        <v>807</v>
      </c>
      <c r="F209">
        <v>4</v>
      </c>
      <c r="G209">
        <v>1658151779.1875</v>
      </c>
      <c r="H209">
        <f t="shared" si="150"/>
        <v>1.9965227693943492E-3</v>
      </c>
      <c r="I209">
        <f t="shared" si="151"/>
        <v>1.9965227693943493</v>
      </c>
      <c r="J209">
        <f t="shared" si="152"/>
        <v>11.205964091641874</v>
      </c>
      <c r="K209">
        <f t="shared" si="153"/>
        <v>1260.9412500000001</v>
      </c>
      <c r="L209">
        <f t="shared" si="154"/>
        <v>1088.2249972213269</v>
      </c>
      <c r="M209">
        <f t="shared" si="155"/>
        <v>110.26873639247269</v>
      </c>
      <c r="N209">
        <f t="shared" si="156"/>
        <v>127.76989929258728</v>
      </c>
      <c r="O209">
        <f t="shared" si="157"/>
        <v>0.12829427482838826</v>
      </c>
      <c r="P209">
        <f t="shared" si="158"/>
        <v>2.7701882424822779</v>
      </c>
      <c r="Q209">
        <f t="shared" si="159"/>
        <v>0.12508249874351643</v>
      </c>
      <c r="R209">
        <f t="shared" si="160"/>
        <v>7.8458430080936614E-2</v>
      </c>
      <c r="S209">
        <f t="shared" si="161"/>
        <v>194.43957599999999</v>
      </c>
      <c r="T209">
        <f t="shared" si="162"/>
        <v>33.291634735542033</v>
      </c>
      <c r="U209">
        <f t="shared" si="163"/>
        <v>32.522750000000002</v>
      </c>
      <c r="V209">
        <f t="shared" si="164"/>
        <v>4.9182009280481447</v>
      </c>
      <c r="W209">
        <f t="shared" si="165"/>
        <v>68.03303867767255</v>
      </c>
      <c r="X209">
        <f t="shared" si="166"/>
        <v>3.3669456410700636</v>
      </c>
      <c r="Y209">
        <f t="shared" si="167"/>
        <v>4.9489861198498044</v>
      </c>
      <c r="Z209">
        <f t="shared" si="168"/>
        <v>1.5512552869780811</v>
      </c>
      <c r="AA209">
        <f t="shared" si="169"/>
        <v>-88.046654130290804</v>
      </c>
      <c r="AB209">
        <f t="shared" si="170"/>
        <v>16.534512039983941</v>
      </c>
      <c r="AC209">
        <f t="shared" si="171"/>
        <v>1.3613193838723519</v>
      </c>
      <c r="AD209">
        <f t="shared" si="172"/>
        <v>124.28875329356546</v>
      </c>
      <c r="AE209">
        <f t="shared" si="173"/>
        <v>21.021096727235875</v>
      </c>
      <c r="AF209">
        <f t="shared" si="174"/>
        <v>2.0053269561557512</v>
      </c>
      <c r="AG209">
        <f t="shared" si="175"/>
        <v>11.205964091641874</v>
      </c>
      <c r="AH209">
        <v>1324.793507371043</v>
      </c>
      <c r="AI209">
        <v>1307.4106060606059</v>
      </c>
      <c r="AJ209">
        <v>1.7268107991439461</v>
      </c>
      <c r="AK209">
        <v>63.439053204931277</v>
      </c>
      <c r="AL209">
        <f t="shared" si="176"/>
        <v>1.9965227693943493</v>
      </c>
      <c r="AM209">
        <v>31.443401627426869</v>
      </c>
      <c r="AN209">
        <v>33.224022424242428</v>
      </c>
      <c r="AO209">
        <v>5.9645413517622842E-5</v>
      </c>
      <c r="AP209">
        <v>87.696171181003294</v>
      </c>
      <c r="AQ209">
        <v>94</v>
      </c>
      <c r="AR209">
        <v>14</v>
      </c>
      <c r="AS209">
        <f t="shared" si="177"/>
        <v>1</v>
      </c>
      <c r="AT209">
        <f t="shared" si="178"/>
        <v>0</v>
      </c>
      <c r="AU209">
        <f t="shared" si="179"/>
        <v>47464.595278032422</v>
      </c>
      <c r="AV209" t="s">
        <v>412</v>
      </c>
      <c r="AW209" t="s">
        <v>412</v>
      </c>
      <c r="AX209">
        <v>0</v>
      </c>
      <c r="AY209">
        <v>0</v>
      </c>
      <c r="AZ209" t="e">
        <f t="shared" si="180"/>
        <v>#DIV/0!</v>
      </c>
      <c r="BA209">
        <v>0</v>
      </c>
      <c r="BB209" t="s">
        <v>412</v>
      </c>
      <c r="BC209" t="s">
        <v>412</v>
      </c>
      <c r="BD209">
        <v>0</v>
      </c>
      <c r="BE209">
        <v>0</v>
      </c>
      <c r="BF209" t="e">
        <f t="shared" si="181"/>
        <v>#DIV/0!</v>
      </c>
      <c r="BG209">
        <v>0.5</v>
      </c>
      <c r="BH209">
        <f t="shared" si="182"/>
        <v>1009.5222</v>
      </c>
      <c r="BI209">
        <f t="shared" si="183"/>
        <v>11.205964091641874</v>
      </c>
      <c r="BJ209" t="e">
        <f t="shared" si="184"/>
        <v>#DIV/0!</v>
      </c>
      <c r="BK209">
        <f t="shared" si="185"/>
        <v>1.110026514686044E-2</v>
      </c>
      <c r="BL209" t="e">
        <f t="shared" si="186"/>
        <v>#DIV/0!</v>
      </c>
      <c r="BM209" t="e">
        <f t="shared" si="187"/>
        <v>#DIV/0!</v>
      </c>
      <c r="BN209" t="s">
        <v>412</v>
      </c>
      <c r="BO209">
        <v>0</v>
      </c>
      <c r="BP209" t="e">
        <f t="shared" si="188"/>
        <v>#DIV/0!</v>
      </c>
      <c r="BQ209" t="e">
        <f t="shared" si="189"/>
        <v>#DIV/0!</v>
      </c>
      <c r="BR209" t="e">
        <f t="shared" si="190"/>
        <v>#DIV/0!</v>
      </c>
      <c r="BS209" t="e">
        <f t="shared" si="191"/>
        <v>#DIV/0!</v>
      </c>
      <c r="BT209" t="e">
        <f t="shared" si="192"/>
        <v>#DIV/0!</v>
      </c>
      <c r="BU209" t="e">
        <f t="shared" si="193"/>
        <v>#DIV/0!</v>
      </c>
      <c r="BV209" t="e">
        <f t="shared" si="194"/>
        <v>#DIV/0!</v>
      </c>
      <c r="BW209" t="e">
        <f t="shared" si="195"/>
        <v>#DIV/0!</v>
      </c>
      <c r="BX209" t="s">
        <v>412</v>
      </c>
      <c r="BY209" t="s">
        <v>412</v>
      </c>
      <c r="BZ209" t="s">
        <v>412</v>
      </c>
      <c r="CA209" t="s">
        <v>412</v>
      </c>
      <c r="CB209" t="s">
        <v>412</v>
      </c>
      <c r="CC209" t="s">
        <v>412</v>
      </c>
      <c r="CD209" t="s">
        <v>412</v>
      </c>
      <c r="CE209" t="s">
        <v>412</v>
      </c>
      <c r="CF209">
        <v>253</v>
      </c>
      <c r="CG209">
        <v>1000</v>
      </c>
      <c r="CH209" t="s">
        <v>413</v>
      </c>
      <c r="CI209">
        <v>1110.1500000000001</v>
      </c>
      <c r="CJ209">
        <v>1175.8634999999999</v>
      </c>
      <c r="CK209">
        <v>1152.67</v>
      </c>
      <c r="CL209">
        <v>1.3005735999999999E-4</v>
      </c>
      <c r="CM209">
        <v>6.5004835999999994E-4</v>
      </c>
      <c r="CN209">
        <v>4.7597999359999997E-2</v>
      </c>
      <c r="CO209">
        <v>5.5000000000000003E-4</v>
      </c>
      <c r="CP209">
        <f t="shared" si="196"/>
        <v>1200.0125</v>
      </c>
      <c r="CQ209">
        <f t="shared" si="197"/>
        <v>1009.5222</v>
      </c>
      <c r="CR209">
        <f t="shared" si="198"/>
        <v>0.8412597368777408</v>
      </c>
      <c r="CS209">
        <f t="shared" si="199"/>
        <v>0.16203129217403983</v>
      </c>
      <c r="CT209">
        <v>6</v>
      </c>
      <c r="CU209">
        <v>0.5</v>
      </c>
      <c r="CV209" t="s">
        <v>414</v>
      </c>
      <c r="CW209">
        <v>2</v>
      </c>
      <c r="CX209" t="b">
        <v>1</v>
      </c>
      <c r="CY209">
        <v>1658151779.1875</v>
      </c>
      <c r="CZ209">
        <v>1260.9412500000001</v>
      </c>
      <c r="DA209">
        <v>1282.67</v>
      </c>
      <c r="DB209">
        <v>33.227862500000001</v>
      </c>
      <c r="DC209">
        <v>31.439074999999999</v>
      </c>
      <c r="DD209">
        <v>1264.11375</v>
      </c>
      <c r="DE209">
        <v>32.711687499999996</v>
      </c>
      <c r="DF209">
        <v>650.28212499999995</v>
      </c>
      <c r="DG209">
        <v>101.229</v>
      </c>
      <c r="DH209">
        <v>9.9986812499999994E-2</v>
      </c>
      <c r="DI209">
        <v>32.6334625</v>
      </c>
      <c r="DJ209">
        <v>999.9</v>
      </c>
      <c r="DK209">
        <v>32.522750000000002</v>
      </c>
      <c r="DL209">
        <v>0</v>
      </c>
      <c r="DM209">
        <v>0</v>
      </c>
      <c r="DN209">
        <v>9007.3450000000012</v>
      </c>
      <c r="DO209">
        <v>0</v>
      </c>
      <c r="DP209">
        <v>0.24682799999999999</v>
      </c>
      <c r="DQ209">
        <v>-21.727862500000001</v>
      </c>
      <c r="DR209">
        <v>1304.28125</v>
      </c>
      <c r="DS209">
        <v>1324.3050000000001</v>
      </c>
      <c r="DT209">
        <v>1.7887837499999999</v>
      </c>
      <c r="DU209">
        <v>1282.67</v>
      </c>
      <c r="DV209">
        <v>31.439074999999999</v>
      </c>
      <c r="DW209">
        <v>3.3636225</v>
      </c>
      <c r="DX209">
        <v>3.1825475000000001</v>
      </c>
      <c r="DY209">
        <v>25.946650000000002</v>
      </c>
      <c r="DZ209">
        <v>25.015137500000002</v>
      </c>
      <c r="EA209">
        <v>1200.0125</v>
      </c>
      <c r="EB209">
        <v>0.95800987500000001</v>
      </c>
      <c r="EC209">
        <v>4.19900125E-2</v>
      </c>
      <c r="ED209">
        <v>0</v>
      </c>
      <c r="EE209">
        <v>2.5019499999999999</v>
      </c>
      <c r="EF209">
        <v>0</v>
      </c>
      <c r="EG209">
        <v>11414.7875</v>
      </c>
      <c r="EH209">
        <v>9555.1325000000015</v>
      </c>
      <c r="EI209">
        <v>46.936999999999998</v>
      </c>
      <c r="EJ209">
        <v>49.218499999999999</v>
      </c>
      <c r="EK209">
        <v>48.375</v>
      </c>
      <c r="EL209">
        <v>47.554250000000003</v>
      </c>
      <c r="EM209">
        <v>46.625</v>
      </c>
      <c r="EN209">
        <v>1149.6224999999999</v>
      </c>
      <c r="EO209">
        <v>50.39</v>
      </c>
      <c r="EP209">
        <v>0</v>
      </c>
      <c r="EQ209">
        <v>594288.70000004768</v>
      </c>
      <c r="ER209">
        <v>0</v>
      </c>
      <c r="ES209">
        <v>2.556288461538462</v>
      </c>
      <c r="ET209">
        <v>6.1883752787882287E-2</v>
      </c>
      <c r="EU209">
        <v>41.71282044245384</v>
      </c>
      <c r="EV209">
        <v>11411.265384615381</v>
      </c>
      <c r="EW209">
        <v>15</v>
      </c>
      <c r="EX209">
        <v>1658144494.0999999</v>
      </c>
      <c r="EY209" t="s">
        <v>415</v>
      </c>
      <c r="EZ209">
        <v>1658144494.0999999</v>
      </c>
      <c r="FA209">
        <v>1658144488.0999999</v>
      </c>
      <c r="FB209">
        <v>9</v>
      </c>
      <c r="FC209">
        <v>-0.39</v>
      </c>
      <c r="FD209">
        <v>0.129</v>
      </c>
      <c r="FE209">
        <v>-1.6950000000000001</v>
      </c>
      <c r="FF209">
        <v>0.501</v>
      </c>
      <c r="FG209">
        <v>420</v>
      </c>
      <c r="FH209">
        <v>31</v>
      </c>
      <c r="FI209">
        <v>0.32</v>
      </c>
      <c r="FJ209">
        <v>0.13</v>
      </c>
      <c r="FK209">
        <v>-21.696124999999999</v>
      </c>
      <c r="FL209">
        <v>-0.38439849906182633</v>
      </c>
      <c r="FM209">
        <v>6.4600734322451878E-2</v>
      </c>
      <c r="FN209">
        <v>1</v>
      </c>
      <c r="FO209">
        <v>2.5738470588235289</v>
      </c>
      <c r="FP209">
        <v>0.22242322300005149</v>
      </c>
      <c r="FQ209">
        <v>0.15841426561447369</v>
      </c>
      <c r="FR209">
        <v>1</v>
      </c>
      <c r="FS209">
        <v>1.758634</v>
      </c>
      <c r="FT209">
        <v>0.1277043151969936</v>
      </c>
      <c r="FU209">
        <v>1.4736623052789249E-2</v>
      </c>
      <c r="FV209">
        <v>0</v>
      </c>
      <c r="FW209">
        <v>2</v>
      </c>
      <c r="FX209">
        <v>3</v>
      </c>
      <c r="FY209" t="s">
        <v>428</v>
      </c>
      <c r="FZ209">
        <v>3.3717600000000001</v>
      </c>
      <c r="GA209">
        <v>2.89377</v>
      </c>
      <c r="GB209">
        <v>0.21182400000000001</v>
      </c>
      <c r="GC209">
        <v>0.21649099999999999</v>
      </c>
      <c r="GD209">
        <v>0.13895099999999999</v>
      </c>
      <c r="GE209">
        <v>0.13671</v>
      </c>
      <c r="GF209">
        <v>27338.2</v>
      </c>
      <c r="GG209">
        <v>23626.9</v>
      </c>
      <c r="GH209">
        <v>30999.3</v>
      </c>
      <c r="GI209">
        <v>28099.8</v>
      </c>
      <c r="GJ209">
        <v>35154.199999999997</v>
      </c>
      <c r="GK209">
        <v>34226.400000000001</v>
      </c>
      <c r="GL209">
        <v>40400.400000000001</v>
      </c>
      <c r="GM209">
        <v>39163.199999999997</v>
      </c>
      <c r="GN209">
        <v>2.2097000000000002</v>
      </c>
      <c r="GO209">
        <v>1.6615500000000001</v>
      </c>
      <c r="GP209">
        <v>0</v>
      </c>
      <c r="GQ209">
        <v>9.6179500000000001E-2</v>
      </c>
      <c r="GR209">
        <v>999.9</v>
      </c>
      <c r="GS209">
        <v>30.963899999999999</v>
      </c>
      <c r="GT209">
        <v>66.5</v>
      </c>
      <c r="GU209">
        <v>34.6</v>
      </c>
      <c r="GV209">
        <v>36.293100000000003</v>
      </c>
      <c r="GW209">
        <v>50.84</v>
      </c>
      <c r="GX209">
        <v>44.963900000000002</v>
      </c>
      <c r="GY209">
        <v>1</v>
      </c>
      <c r="GZ209">
        <v>0.43883100000000003</v>
      </c>
      <c r="HA209">
        <v>0.82123400000000002</v>
      </c>
      <c r="HB209">
        <v>20.212</v>
      </c>
      <c r="HC209">
        <v>5.2160900000000003</v>
      </c>
      <c r="HD209">
        <v>11.969200000000001</v>
      </c>
      <c r="HE209">
        <v>4.9911000000000003</v>
      </c>
      <c r="HF209">
        <v>3.2925</v>
      </c>
      <c r="HG209">
        <v>7865</v>
      </c>
      <c r="HH209">
        <v>9999</v>
      </c>
      <c r="HI209">
        <v>9999</v>
      </c>
      <c r="HJ209">
        <v>922</v>
      </c>
      <c r="HK209">
        <v>4.9712199999999998</v>
      </c>
      <c r="HL209">
        <v>1.8738600000000001</v>
      </c>
      <c r="HM209">
        <v>1.87012</v>
      </c>
      <c r="HN209">
        <v>1.8696600000000001</v>
      </c>
      <c r="HO209">
        <v>1.87439</v>
      </c>
      <c r="HP209">
        <v>1.87103</v>
      </c>
      <c r="HQ209">
        <v>1.8665799999999999</v>
      </c>
      <c r="HR209">
        <v>1.8776299999999999</v>
      </c>
      <c r="HS209">
        <v>0</v>
      </c>
      <c r="HT209">
        <v>0</v>
      </c>
      <c r="HU209">
        <v>0</v>
      </c>
      <c r="HV209">
        <v>0</v>
      </c>
      <c r="HW209" t="s">
        <v>417</v>
      </c>
      <c r="HX209" t="s">
        <v>418</v>
      </c>
      <c r="HY209" t="s">
        <v>419</v>
      </c>
      <c r="HZ209" t="s">
        <v>419</v>
      </c>
      <c r="IA209" t="s">
        <v>419</v>
      </c>
      <c r="IB209" t="s">
        <v>419</v>
      </c>
      <c r="IC209">
        <v>0</v>
      </c>
      <c r="ID209">
        <v>100</v>
      </c>
      <c r="IE209">
        <v>100</v>
      </c>
      <c r="IF209">
        <v>-3.18</v>
      </c>
      <c r="IG209">
        <v>0.51600000000000001</v>
      </c>
      <c r="IH209">
        <v>-1.5492032321761531</v>
      </c>
      <c r="II209">
        <v>1.7196870422270779E-5</v>
      </c>
      <c r="IJ209">
        <v>-2.1741833173098589E-6</v>
      </c>
      <c r="IK209">
        <v>9.0595066644434051E-10</v>
      </c>
      <c r="IL209">
        <v>-9.5844304854189682E-2</v>
      </c>
      <c r="IM209">
        <v>-1.2435942757381079E-3</v>
      </c>
      <c r="IN209">
        <v>8.3241555849602686E-4</v>
      </c>
      <c r="IO209">
        <v>-6.8006265696850886E-6</v>
      </c>
      <c r="IP209">
        <v>17</v>
      </c>
      <c r="IQ209">
        <v>2050</v>
      </c>
      <c r="IR209">
        <v>3</v>
      </c>
      <c r="IS209">
        <v>34</v>
      </c>
      <c r="IT209">
        <v>121.5</v>
      </c>
      <c r="IU209">
        <v>121.6</v>
      </c>
      <c r="IV209">
        <v>2.65625</v>
      </c>
      <c r="IW209">
        <v>2.51953</v>
      </c>
      <c r="IX209">
        <v>1.49902</v>
      </c>
      <c r="IY209">
        <v>2.3034699999999999</v>
      </c>
      <c r="IZ209">
        <v>1.69678</v>
      </c>
      <c r="JA209">
        <v>2.35229</v>
      </c>
      <c r="JB209">
        <v>38.994</v>
      </c>
      <c r="JC209">
        <v>14.9026</v>
      </c>
      <c r="JD209">
        <v>18</v>
      </c>
      <c r="JE209">
        <v>591.97299999999996</v>
      </c>
      <c r="JF209">
        <v>319.86500000000001</v>
      </c>
      <c r="JG209">
        <v>30.001100000000001</v>
      </c>
      <c r="JH209">
        <v>33.117600000000003</v>
      </c>
      <c r="JI209">
        <v>30.000800000000002</v>
      </c>
      <c r="JJ209">
        <v>32.861499999999999</v>
      </c>
      <c r="JK209">
        <v>32.840899999999998</v>
      </c>
      <c r="JL209">
        <v>53.261899999999997</v>
      </c>
      <c r="JM209">
        <v>21.377300000000002</v>
      </c>
      <c r="JN209">
        <v>100</v>
      </c>
      <c r="JO209">
        <v>30</v>
      </c>
      <c r="JP209">
        <v>1297.69</v>
      </c>
      <c r="JQ209">
        <v>31.334499999999998</v>
      </c>
      <c r="JR209">
        <v>98.777699999999996</v>
      </c>
      <c r="JS209">
        <v>98.635099999999994</v>
      </c>
    </row>
    <row r="210" spans="1:279" x14ac:dyDescent="0.2">
      <c r="A210">
        <v>195</v>
      </c>
      <c r="B210">
        <v>1658151785.5</v>
      </c>
      <c r="C210">
        <v>774.5</v>
      </c>
      <c r="D210" t="s">
        <v>808</v>
      </c>
      <c r="E210" t="s">
        <v>809</v>
      </c>
      <c r="F210">
        <v>4</v>
      </c>
      <c r="G210">
        <v>1658151783.5</v>
      </c>
      <c r="H210">
        <f t="shared" si="150"/>
        <v>2.012013044267695E-3</v>
      </c>
      <c r="I210">
        <f t="shared" si="151"/>
        <v>2.0120130442676949</v>
      </c>
      <c r="J210">
        <f t="shared" si="152"/>
        <v>11.534579371090034</v>
      </c>
      <c r="K210">
        <f t="shared" si="153"/>
        <v>1268.035714285714</v>
      </c>
      <c r="L210">
        <f t="shared" si="154"/>
        <v>1091.86894127244</v>
      </c>
      <c r="M210">
        <f t="shared" si="155"/>
        <v>110.63729943323882</v>
      </c>
      <c r="N210">
        <f t="shared" si="156"/>
        <v>128.48799128765046</v>
      </c>
      <c r="O210">
        <f t="shared" si="157"/>
        <v>0.12912057324437307</v>
      </c>
      <c r="P210">
        <f t="shared" si="158"/>
        <v>2.7682885150833076</v>
      </c>
      <c r="Q210">
        <f t="shared" si="159"/>
        <v>0.12586568542705612</v>
      </c>
      <c r="R210">
        <f t="shared" si="160"/>
        <v>7.8951658183280551E-2</v>
      </c>
      <c r="S210">
        <f t="shared" si="161"/>
        <v>194.42922771428573</v>
      </c>
      <c r="T210">
        <f t="shared" si="162"/>
        <v>33.287068584737696</v>
      </c>
      <c r="U210">
        <f t="shared" si="163"/>
        <v>32.526699999999998</v>
      </c>
      <c r="V210">
        <f t="shared" si="164"/>
        <v>4.9192964081018911</v>
      </c>
      <c r="W210">
        <f t="shared" si="165"/>
        <v>68.011364351766005</v>
      </c>
      <c r="X210">
        <f t="shared" si="166"/>
        <v>3.3657419365906618</v>
      </c>
      <c r="Y210">
        <f t="shared" si="167"/>
        <v>4.9487934386707622</v>
      </c>
      <c r="Z210">
        <f t="shared" si="168"/>
        <v>1.5535544715112293</v>
      </c>
      <c r="AA210">
        <f t="shared" si="169"/>
        <v>-88.729775252205343</v>
      </c>
      <c r="AB210">
        <f t="shared" si="170"/>
        <v>15.830521148668433</v>
      </c>
      <c r="AC210">
        <f t="shared" si="171"/>
        <v>1.3042736941280269</v>
      </c>
      <c r="AD210">
        <f t="shared" si="172"/>
        <v>122.83424730487685</v>
      </c>
      <c r="AE210">
        <f t="shared" si="173"/>
        <v>21.15910098459895</v>
      </c>
      <c r="AF210">
        <f t="shared" si="174"/>
        <v>2.0175301435162387</v>
      </c>
      <c r="AG210">
        <f t="shared" si="175"/>
        <v>11.534579371090034</v>
      </c>
      <c r="AH210">
        <v>1331.7452603597751</v>
      </c>
      <c r="AI210">
        <v>1314.158363636363</v>
      </c>
      <c r="AJ210">
        <v>1.6989415654935249</v>
      </c>
      <c r="AK210">
        <v>63.439053204931277</v>
      </c>
      <c r="AL210">
        <f t="shared" si="176"/>
        <v>2.0120130442676949</v>
      </c>
      <c r="AM210">
        <v>31.417243139281219</v>
      </c>
      <c r="AN210">
        <v>33.212827878787863</v>
      </c>
      <c r="AO210">
        <v>-1.595857104883015E-4</v>
      </c>
      <c r="AP210">
        <v>87.696171181003294</v>
      </c>
      <c r="AQ210">
        <v>94</v>
      </c>
      <c r="AR210">
        <v>14</v>
      </c>
      <c r="AS210">
        <f t="shared" si="177"/>
        <v>1</v>
      </c>
      <c r="AT210">
        <f t="shared" si="178"/>
        <v>0</v>
      </c>
      <c r="AU210">
        <f t="shared" si="179"/>
        <v>47412.344962177551</v>
      </c>
      <c r="AV210" t="s">
        <v>412</v>
      </c>
      <c r="AW210" t="s">
        <v>412</v>
      </c>
      <c r="AX210">
        <v>0</v>
      </c>
      <c r="AY210">
        <v>0</v>
      </c>
      <c r="AZ210" t="e">
        <f t="shared" si="180"/>
        <v>#DIV/0!</v>
      </c>
      <c r="BA210">
        <v>0</v>
      </c>
      <c r="BB210" t="s">
        <v>412</v>
      </c>
      <c r="BC210" t="s">
        <v>412</v>
      </c>
      <c r="BD210">
        <v>0</v>
      </c>
      <c r="BE210">
        <v>0</v>
      </c>
      <c r="BF210" t="e">
        <f t="shared" si="181"/>
        <v>#DIV/0!</v>
      </c>
      <c r="BG210">
        <v>0.5</v>
      </c>
      <c r="BH210">
        <f t="shared" si="182"/>
        <v>1009.467342857143</v>
      </c>
      <c r="BI210">
        <f t="shared" si="183"/>
        <v>11.534579371090034</v>
      </c>
      <c r="BJ210" t="e">
        <f t="shared" si="184"/>
        <v>#DIV/0!</v>
      </c>
      <c r="BK210">
        <f t="shared" si="185"/>
        <v>1.1426401708492294E-2</v>
      </c>
      <c r="BL210" t="e">
        <f t="shared" si="186"/>
        <v>#DIV/0!</v>
      </c>
      <c r="BM210" t="e">
        <f t="shared" si="187"/>
        <v>#DIV/0!</v>
      </c>
      <c r="BN210" t="s">
        <v>412</v>
      </c>
      <c r="BO210">
        <v>0</v>
      </c>
      <c r="BP210" t="e">
        <f t="shared" si="188"/>
        <v>#DIV/0!</v>
      </c>
      <c r="BQ210" t="e">
        <f t="shared" si="189"/>
        <v>#DIV/0!</v>
      </c>
      <c r="BR210" t="e">
        <f t="shared" si="190"/>
        <v>#DIV/0!</v>
      </c>
      <c r="BS210" t="e">
        <f t="shared" si="191"/>
        <v>#DIV/0!</v>
      </c>
      <c r="BT210" t="e">
        <f t="shared" si="192"/>
        <v>#DIV/0!</v>
      </c>
      <c r="BU210" t="e">
        <f t="shared" si="193"/>
        <v>#DIV/0!</v>
      </c>
      <c r="BV210" t="e">
        <f t="shared" si="194"/>
        <v>#DIV/0!</v>
      </c>
      <c r="BW210" t="e">
        <f t="shared" si="195"/>
        <v>#DIV/0!</v>
      </c>
      <c r="BX210" t="s">
        <v>412</v>
      </c>
      <c r="BY210" t="s">
        <v>412</v>
      </c>
      <c r="BZ210" t="s">
        <v>412</v>
      </c>
      <c r="CA210" t="s">
        <v>412</v>
      </c>
      <c r="CB210" t="s">
        <v>412</v>
      </c>
      <c r="CC210" t="s">
        <v>412</v>
      </c>
      <c r="CD210" t="s">
        <v>412</v>
      </c>
      <c r="CE210" t="s">
        <v>412</v>
      </c>
      <c r="CF210">
        <v>253</v>
      </c>
      <c r="CG210">
        <v>1000</v>
      </c>
      <c r="CH210" t="s">
        <v>413</v>
      </c>
      <c r="CI210">
        <v>1110.1500000000001</v>
      </c>
      <c r="CJ210">
        <v>1175.8634999999999</v>
      </c>
      <c r="CK210">
        <v>1152.67</v>
      </c>
      <c r="CL210">
        <v>1.3005735999999999E-4</v>
      </c>
      <c r="CM210">
        <v>6.5004835999999994E-4</v>
      </c>
      <c r="CN210">
        <v>4.7597999359999997E-2</v>
      </c>
      <c r="CO210">
        <v>5.5000000000000003E-4</v>
      </c>
      <c r="CP210">
        <f t="shared" si="196"/>
        <v>1199.947142857143</v>
      </c>
      <c r="CQ210">
        <f t="shared" si="197"/>
        <v>1009.467342857143</v>
      </c>
      <c r="CR210">
        <f t="shared" si="198"/>
        <v>0.84125984120729125</v>
      </c>
      <c r="CS210">
        <f t="shared" si="199"/>
        <v>0.16203149353007215</v>
      </c>
      <c r="CT210">
        <v>6</v>
      </c>
      <c r="CU210">
        <v>0.5</v>
      </c>
      <c r="CV210" t="s">
        <v>414</v>
      </c>
      <c r="CW210">
        <v>2</v>
      </c>
      <c r="CX210" t="b">
        <v>1</v>
      </c>
      <c r="CY210">
        <v>1658151783.5</v>
      </c>
      <c r="CZ210">
        <v>1268.035714285714</v>
      </c>
      <c r="DA210">
        <v>1289.918571428572</v>
      </c>
      <c r="DB210">
        <v>33.216185714285707</v>
      </c>
      <c r="DC210">
        <v>31.416542857142851</v>
      </c>
      <c r="DD210">
        <v>1271.214285714286</v>
      </c>
      <c r="DE210">
        <v>32.700385714285709</v>
      </c>
      <c r="DF210">
        <v>650.30085714285713</v>
      </c>
      <c r="DG210">
        <v>101.2282857142857</v>
      </c>
      <c r="DH210">
        <v>0.1000837</v>
      </c>
      <c r="DI210">
        <v>32.632771428571417</v>
      </c>
      <c r="DJ210">
        <v>999.89999999999986</v>
      </c>
      <c r="DK210">
        <v>32.526699999999998</v>
      </c>
      <c r="DL210">
        <v>0</v>
      </c>
      <c r="DM210">
        <v>0</v>
      </c>
      <c r="DN210">
        <v>8997.3200000000015</v>
      </c>
      <c r="DO210">
        <v>0</v>
      </c>
      <c r="DP210">
        <v>0.24682799999999999</v>
      </c>
      <c r="DQ210">
        <v>-21.883185714285709</v>
      </c>
      <c r="DR210">
        <v>1311.6014285714291</v>
      </c>
      <c r="DS210">
        <v>1331.758571428571</v>
      </c>
      <c r="DT210">
        <v>1.799631428571429</v>
      </c>
      <c r="DU210">
        <v>1289.918571428572</v>
      </c>
      <c r="DV210">
        <v>31.416542857142851</v>
      </c>
      <c r="DW210">
        <v>3.362418571428571</v>
      </c>
      <c r="DX210">
        <v>3.1802442857142861</v>
      </c>
      <c r="DY210">
        <v>25.94061428571429</v>
      </c>
      <c r="DZ210">
        <v>25.002985714285721</v>
      </c>
      <c r="EA210">
        <v>1199.947142857143</v>
      </c>
      <c r="EB210">
        <v>0.95800614285714281</v>
      </c>
      <c r="EC210">
        <v>4.1993642857142847E-2</v>
      </c>
      <c r="ED210">
        <v>0</v>
      </c>
      <c r="EE210">
        <v>2.5271428571428571</v>
      </c>
      <c r="EF210">
        <v>0</v>
      </c>
      <c r="EG210">
        <v>11408.44285714286</v>
      </c>
      <c r="EH210">
        <v>9554.5971428571411</v>
      </c>
      <c r="EI210">
        <v>46.955000000000013</v>
      </c>
      <c r="EJ210">
        <v>49.25</v>
      </c>
      <c r="EK210">
        <v>48.375</v>
      </c>
      <c r="EL210">
        <v>47.553142857142859</v>
      </c>
      <c r="EM210">
        <v>46.625</v>
      </c>
      <c r="EN210">
        <v>1149.555714285714</v>
      </c>
      <c r="EO210">
        <v>50.391428571428563</v>
      </c>
      <c r="EP210">
        <v>0</v>
      </c>
      <c r="EQ210">
        <v>594292.29999995232</v>
      </c>
      <c r="ER210">
        <v>0</v>
      </c>
      <c r="ES210">
        <v>2.582411538461538</v>
      </c>
      <c r="ET210">
        <v>-0.17354189115006979</v>
      </c>
      <c r="EU210">
        <v>-0.56068371543864504</v>
      </c>
      <c r="EV210">
        <v>11411.561538461539</v>
      </c>
      <c r="EW210">
        <v>15</v>
      </c>
      <c r="EX210">
        <v>1658144494.0999999</v>
      </c>
      <c r="EY210" t="s">
        <v>415</v>
      </c>
      <c r="EZ210">
        <v>1658144494.0999999</v>
      </c>
      <c r="FA210">
        <v>1658144488.0999999</v>
      </c>
      <c r="FB210">
        <v>9</v>
      </c>
      <c r="FC210">
        <v>-0.39</v>
      </c>
      <c r="FD210">
        <v>0.129</v>
      </c>
      <c r="FE210">
        <v>-1.6950000000000001</v>
      </c>
      <c r="FF210">
        <v>0.501</v>
      </c>
      <c r="FG210">
        <v>420</v>
      </c>
      <c r="FH210">
        <v>31</v>
      </c>
      <c r="FI210">
        <v>0.32</v>
      </c>
      <c r="FJ210">
        <v>0.13</v>
      </c>
      <c r="FK210">
        <v>-21.7338275</v>
      </c>
      <c r="FL210">
        <v>-0.60656172607877268</v>
      </c>
      <c r="FM210">
        <v>8.5019744728798044E-2</v>
      </c>
      <c r="FN210">
        <v>0</v>
      </c>
      <c r="FO210">
        <v>2.5526911764705882</v>
      </c>
      <c r="FP210">
        <v>-8.1251339887217527E-2</v>
      </c>
      <c r="FQ210">
        <v>0.18068167713289879</v>
      </c>
      <c r="FR210">
        <v>1</v>
      </c>
      <c r="FS210">
        <v>1.7695689999999999</v>
      </c>
      <c r="FT210">
        <v>0.19214499061913529</v>
      </c>
      <c r="FU210">
        <v>2.039560734570069E-2</v>
      </c>
      <c r="FV210">
        <v>0</v>
      </c>
      <c r="FW210">
        <v>1</v>
      </c>
      <c r="FX210">
        <v>3</v>
      </c>
      <c r="FY210" t="s">
        <v>493</v>
      </c>
      <c r="FZ210">
        <v>3.3717199999999998</v>
      </c>
      <c r="GA210">
        <v>2.89378</v>
      </c>
      <c r="GB210">
        <v>0.21251</v>
      </c>
      <c r="GC210">
        <v>0.21718699999999999</v>
      </c>
      <c r="GD210">
        <v>0.13891999999999999</v>
      </c>
      <c r="GE210">
        <v>0.13669700000000001</v>
      </c>
      <c r="GF210">
        <v>27313.5</v>
      </c>
      <c r="GG210">
        <v>23605.5</v>
      </c>
      <c r="GH210">
        <v>30998.5</v>
      </c>
      <c r="GI210">
        <v>28099.5</v>
      </c>
      <c r="GJ210">
        <v>35154.699999999997</v>
      </c>
      <c r="GK210">
        <v>34226.800000000003</v>
      </c>
      <c r="GL210">
        <v>40399.5</v>
      </c>
      <c r="GM210">
        <v>39163</v>
      </c>
      <c r="GN210">
        <v>2.21</v>
      </c>
      <c r="GO210">
        <v>1.6614</v>
      </c>
      <c r="GP210">
        <v>0</v>
      </c>
      <c r="GQ210">
        <v>9.6201900000000007E-2</v>
      </c>
      <c r="GR210">
        <v>999.9</v>
      </c>
      <c r="GS210">
        <v>30.965299999999999</v>
      </c>
      <c r="GT210">
        <v>66.5</v>
      </c>
      <c r="GU210">
        <v>34.6</v>
      </c>
      <c r="GV210">
        <v>36.290999999999997</v>
      </c>
      <c r="GW210">
        <v>50.54</v>
      </c>
      <c r="GX210">
        <v>44.6755</v>
      </c>
      <c r="GY210">
        <v>1</v>
      </c>
      <c r="GZ210">
        <v>0.43943100000000002</v>
      </c>
      <c r="HA210">
        <v>0.82486700000000002</v>
      </c>
      <c r="HB210">
        <v>20.2118</v>
      </c>
      <c r="HC210">
        <v>5.2168400000000004</v>
      </c>
      <c r="HD210">
        <v>11.969099999999999</v>
      </c>
      <c r="HE210">
        <v>4.9914500000000004</v>
      </c>
      <c r="HF210">
        <v>3.2926500000000001</v>
      </c>
      <c r="HG210">
        <v>7865.2</v>
      </c>
      <c r="HH210">
        <v>9999</v>
      </c>
      <c r="HI210">
        <v>9999</v>
      </c>
      <c r="HJ210">
        <v>922</v>
      </c>
      <c r="HK210">
        <v>4.9712300000000003</v>
      </c>
      <c r="HL210">
        <v>1.8738699999999999</v>
      </c>
      <c r="HM210">
        <v>1.8701300000000001</v>
      </c>
      <c r="HN210">
        <v>1.8696600000000001</v>
      </c>
      <c r="HO210">
        <v>1.87439</v>
      </c>
      <c r="HP210">
        <v>1.87103</v>
      </c>
      <c r="HQ210">
        <v>1.8665799999999999</v>
      </c>
      <c r="HR210">
        <v>1.87761</v>
      </c>
      <c r="HS210">
        <v>0</v>
      </c>
      <c r="HT210">
        <v>0</v>
      </c>
      <c r="HU210">
        <v>0</v>
      </c>
      <c r="HV210">
        <v>0</v>
      </c>
      <c r="HW210" t="s">
        <v>417</v>
      </c>
      <c r="HX210" t="s">
        <v>418</v>
      </c>
      <c r="HY210" t="s">
        <v>419</v>
      </c>
      <c r="HZ210" t="s">
        <v>419</v>
      </c>
      <c r="IA210" t="s">
        <v>419</v>
      </c>
      <c r="IB210" t="s">
        <v>419</v>
      </c>
      <c r="IC210">
        <v>0</v>
      </c>
      <c r="ID210">
        <v>100</v>
      </c>
      <c r="IE210">
        <v>100</v>
      </c>
      <c r="IF210">
        <v>-3.18</v>
      </c>
      <c r="IG210">
        <v>0.51559999999999995</v>
      </c>
      <c r="IH210">
        <v>-1.5492032321761531</v>
      </c>
      <c r="II210">
        <v>1.7196870422270779E-5</v>
      </c>
      <c r="IJ210">
        <v>-2.1741833173098589E-6</v>
      </c>
      <c r="IK210">
        <v>9.0595066644434051E-10</v>
      </c>
      <c r="IL210">
        <v>-9.5844304854189682E-2</v>
      </c>
      <c r="IM210">
        <v>-1.2435942757381079E-3</v>
      </c>
      <c r="IN210">
        <v>8.3241555849602686E-4</v>
      </c>
      <c r="IO210">
        <v>-6.8006265696850886E-6</v>
      </c>
      <c r="IP210">
        <v>17</v>
      </c>
      <c r="IQ210">
        <v>2050</v>
      </c>
      <c r="IR210">
        <v>3</v>
      </c>
      <c r="IS210">
        <v>34</v>
      </c>
      <c r="IT210">
        <v>121.5</v>
      </c>
      <c r="IU210">
        <v>121.6</v>
      </c>
      <c r="IV210">
        <v>2.6672400000000001</v>
      </c>
      <c r="IW210">
        <v>2.50854</v>
      </c>
      <c r="IX210">
        <v>1.49902</v>
      </c>
      <c r="IY210">
        <v>2.3034699999999999</v>
      </c>
      <c r="IZ210">
        <v>1.69678</v>
      </c>
      <c r="JA210">
        <v>2.3852500000000001</v>
      </c>
      <c r="JB210">
        <v>38.994</v>
      </c>
      <c r="JC210">
        <v>14.9201</v>
      </c>
      <c r="JD210">
        <v>18</v>
      </c>
      <c r="JE210">
        <v>592.25</v>
      </c>
      <c r="JF210">
        <v>319.81900000000002</v>
      </c>
      <c r="JG210">
        <v>30.001100000000001</v>
      </c>
      <c r="JH210">
        <v>33.125100000000003</v>
      </c>
      <c r="JI210">
        <v>30.000800000000002</v>
      </c>
      <c r="JJ210">
        <v>32.868099999999998</v>
      </c>
      <c r="JK210">
        <v>32.846699999999998</v>
      </c>
      <c r="JL210">
        <v>53.493099999999998</v>
      </c>
      <c r="JM210">
        <v>21.377300000000002</v>
      </c>
      <c r="JN210">
        <v>100</v>
      </c>
      <c r="JO210">
        <v>30</v>
      </c>
      <c r="JP210">
        <v>1304.3800000000001</v>
      </c>
      <c r="JQ210">
        <v>31.331399999999999</v>
      </c>
      <c r="JR210">
        <v>98.775300000000001</v>
      </c>
      <c r="JS210">
        <v>98.634399999999999</v>
      </c>
    </row>
    <row r="211" spans="1:279" x14ac:dyDescent="0.2">
      <c r="A211">
        <v>196</v>
      </c>
      <c r="B211">
        <v>1658151789.5</v>
      </c>
      <c r="C211">
        <v>778.5</v>
      </c>
      <c r="D211" t="s">
        <v>810</v>
      </c>
      <c r="E211" t="s">
        <v>811</v>
      </c>
      <c r="F211">
        <v>4</v>
      </c>
      <c r="G211">
        <v>1658151787.1875</v>
      </c>
      <c r="H211">
        <f t="shared" si="150"/>
        <v>2.0044298871586064E-3</v>
      </c>
      <c r="I211">
        <f t="shared" si="151"/>
        <v>2.0044298871586066</v>
      </c>
      <c r="J211">
        <f t="shared" si="152"/>
        <v>11.574951857828371</v>
      </c>
      <c r="K211">
        <f t="shared" si="153"/>
        <v>1274.0962500000001</v>
      </c>
      <c r="L211">
        <f t="shared" si="154"/>
        <v>1096.7399861020667</v>
      </c>
      <c r="M211">
        <f t="shared" si="155"/>
        <v>111.13247818296426</v>
      </c>
      <c r="N211">
        <f t="shared" si="156"/>
        <v>129.10395855024871</v>
      </c>
      <c r="O211">
        <f t="shared" si="157"/>
        <v>0.12863421401550945</v>
      </c>
      <c r="P211">
        <f t="shared" si="158"/>
        <v>2.7689797766827149</v>
      </c>
      <c r="Q211">
        <f t="shared" si="159"/>
        <v>0.12540425473692252</v>
      </c>
      <c r="R211">
        <f t="shared" si="160"/>
        <v>7.866110311422575E-2</v>
      </c>
      <c r="S211">
        <f t="shared" si="161"/>
        <v>194.44331175000002</v>
      </c>
      <c r="T211">
        <f t="shared" si="162"/>
        <v>33.289490329729098</v>
      </c>
      <c r="U211">
        <f t="shared" si="163"/>
        <v>32.523249999999997</v>
      </c>
      <c r="V211">
        <f t="shared" si="164"/>
        <v>4.9183395846717257</v>
      </c>
      <c r="W211">
        <f t="shared" si="165"/>
        <v>67.992916208378858</v>
      </c>
      <c r="X211">
        <f t="shared" si="166"/>
        <v>3.3649078521017706</v>
      </c>
      <c r="Y211">
        <f t="shared" si="167"/>
        <v>4.9489094449034798</v>
      </c>
      <c r="Z211">
        <f t="shared" si="168"/>
        <v>1.5534317325699551</v>
      </c>
      <c r="AA211">
        <f t="shared" si="169"/>
        <v>-88.395358023694541</v>
      </c>
      <c r="AB211">
        <f t="shared" si="170"/>
        <v>16.411606071901762</v>
      </c>
      <c r="AC211">
        <f t="shared" si="171"/>
        <v>1.3517914868703138</v>
      </c>
      <c r="AD211">
        <f t="shared" si="172"/>
        <v>123.81135128507756</v>
      </c>
      <c r="AE211">
        <f t="shared" si="173"/>
        <v>21.145041213209552</v>
      </c>
      <c r="AF211">
        <f t="shared" si="174"/>
        <v>2.0107449322891213</v>
      </c>
      <c r="AG211">
        <f t="shared" si="175"/>
        <v>11.574951857828371</v>
      </c>
      <c r="AH211">
        <v>1338.476547085628</v>
      </c>
      <c r="AI211">
        <v>1320.911333333333</v>
      </c>
      <c r="AJ211">
        <v>1.683587090690194</v>
      </c>
      <c r="AK211">
        <v>63.439053204931277</v>
      </c>
      <c r="AL211">
        <f t="shared" si="176"/>
        <v>2.0044298871586066</v>
      </c>
      <c r="AM211">
        <v>31.415598468063781</v>
      </c>
      <c r="AN211">
        <v>33.204070909090909</v>
      </c>
      <c r="AO211">
        <v>-1.022541285822618E-4</v>
      </c>
      <c r="AP211">
        <v>87.696171181003294</v>
      </c>
      <c r="AQ211">
        <v>94</v>
      </c>
      <c r="AR211">
        <v>14</v>
      </c>
      <c r="AS211">
        <f t="shared" si="177"/>
        <v>1</v>
      </c>
      <c r="AT211">
        <f t="shared" si="178"/>
        <v>0</v>
      </c>
      <c r="AU211">
        <f t="shared" si="179"/>
        <v>47431.338368402365</v>
      </c>
      <c r="AV211" t="s">
        <v>412</v>
      </c>
      <c r="AW211" t="s">
        <v>412</v>
      </c>
      <c r="AX211">
        <v>0</v>
      </c>
      <c r="AY211">
        <v>0</v>
      </c>
      <c r="AZ211" t="e">
        <f t="shared" si="180"/>
        <v>#DIV/0!</v>
      </c>
      <c r="BA211">
        <v>0</v>
      </c>
      <c r="BB211" t="s">
        <v>412</v>
      </c>
      <c r="BC211" t="s">
        <v>412</v>
      </c>
      <c r="BD211">
        <v>0</v>
      </c>
      <c r="BE211">
        <v>0</v>
      </c>
      <c r="BF211" t="e">
        <f t="shared" si="181"/>
        <v>#DIV/0!</v>
      </c>
      <c r="BG211">
        <v>0.5</v>
      </c>
      <c r="BH211">
        <f t="shared" si="182"/>
        <v>1009.5411750000001</v>
      </c>
      <c r="BI211">
        <f t="shared" si="183"/>
        <v>11.574951857828371</v>
      </c>
      <c r="BJ211" t="e">
        <f t="shared" si="184"/>
        <v>#DIV/0!</v>
      </c>
      <c r="BK211">
        <f t="shared" si="185"/>
        <v>1.1465556972283344E-2</v>
      </c>
      <c r="BL211" t="e">
        <f t="shared" si="186"/>
        <v>#DIV/0!</v>
      </c>
      <c r="BM211" t="e">
        <f t="shared" si="187"/>
        <v>#DIV/0!</v>
      </c>
      <c r="BN211" t="s">
        <v>412</v>
      </c>
      <c r="BO211">
        <v>0</v>
      </c>
      <c r="BP211" t="e">
        <f t="shared" si="188"/>
        <v>#DIV/0!</v>
      </c>
      <c r="BQ211" t="e">
        <f t="shared" si="189"/>
        <v>#DIV/0!</v>
      </c>
      <c r="BR211" t="e">
        <f t="shared" si="190"/>
        <v>#DIV/0!</v>
      </c>
      <c r="BS211" t="e">
        <f t="shared" si="191"/>
        <v>#DIV/0!</v>
      </c>
      <c r="BT211" t="e">
        <f t="shared" si="192"/>
        <v>#DIV/0!</v>
      </c>
      <c r="BU211" t="e">
        <f t="shared" si="193"/>
        <v>#DIV/0!</v>
      </c>
      <c r="BV211" t="e">
        <f t="shared" si="194"/>
        <v>#DIV/0!</v>
      </c>
      <c r="BW211" t="e">
        <f t="shared" si="195"/>
        <v>#DIV/0!</v>
      </c>
      <c r="BX211" t="s">
        <v>412</v>
      </c>
      <c r="BY211" t="s">
        <v>412</v>
      </c>
      <c r="BZ211" t="s">
        <v>412</v>
      </c>
      <c r="CA211" t="s">
        <v>412</v>
      </c>
      <c r="CB211" t="s">
        <v>412</v>
      </c>
      <c r="CC211" t="s">
        <v>412</v>
      </c>
      <c r="CD211" t="s">
        <v>412</v>
      </c>
      <c r="CE211" t="s">
        <v>412</v>
      </c>
      <c r="CF211">
        <v>253</v>
      </c>
      <c r="CG211">
        <v>1000</v>
      </c>
      <c r="CH211" t="s">
        <v>413</v>
      </c>
      <c r="CI211">
        <v>1110.1500000000001</v>
      </c>
      <c r="CJ211">
        <v>1175.8634999999999</v>
      </c>
      <c r="CK211">
        <v>1152.67</v>
      </c>
      <c r="CL211">
        <v>1.3005735999999999E-4</v>
      </c>
      <c r="CM211">
        <v>6.5004835999999994E-4</v>
      </c>
      <c r="CN211">
        <v>4.7597999359999997E-2</v>
      </c>
      <c r="CO211">
        <v>5.5000000000000003E-4</v>
      </c>
      <c r="CP211">
        <f t="shared" si="196"/>
        <v>1200.0350000000001</v>
      </c>
      <c r="CQ211">
        <f t="shared" si="197"/>
        <v>1009.5411750000001</v>
      </c>
      <c r="CR211">
        <f t="shared" si="198"/>
        <v>0.84125977575654043</v>
      </c>
      <c r="CS211">
        <f t="shared" si="199"/>
        <v>0.16203136721012304</v>
      </c>
      <c r="CT211">
        <v>6</v>
      </c>
      <c r="CU211">
        <v>0.5</v>
      </c>
      <c r="CV211" t="s">
        <v>414</v>
      </c>
      <c r="CW211">
        <v>2</v>
      </c>
      <c r="CX211" t="b">
        <v>1</v>
      </c>
      <c r="CY211">
        <v>1658151787.1875</v>
      </c>
      <c r="CZ211">
        <v>1274.0962500000001</v>
      </c>
      <c r="DA211">
        <v>1295.96875</v>
      </c>
      <c r="DB211">
        <v>33.207475000000002</v>
      </c>
      <c r="DC211">
        <v>31.413924999999999</v>
      </c>
      <c r="DD211">
        <v>1277.2825</v>
      </c>
      <c r="DE211">
        <v>32.691937499999987</v>
      </c>
      <c r="DF211">
        <v>650.32137499999999</v>
      </c>
      <c r="DG211">
        <v>101.22975</v>
      </c>
      <c r="DH211">
        <v>0.10008167499999999</v>
      </c>
      <c r="DI211">
        <v>32.633187500000012</v>
      </c>
      <c r="DJ211">
        <v>999.9</v>
      </c>
      <c r="DK211">
        <v>32.523249999999997</v>
      </c>
      <c r="DL211">
        <v>0</v>
      </c>
      <c r="DM211">
        <v>0</v>
      </c>
      <c r="DN211">
        <v>9000.86</v>
      </c>
      <c r="DO211">
        <v>0</v>
      </c>
      <c r="DP211">
        <v>0.24682799999999999</v>
      </c>
      <c r="DQ211">
        <v>-21.8735125</v>
      </c>
      <c r="DR211">
        <v>1317.8587500000001</v>
      </c>
      <c r="DS211">
        <v>1338.00125</v>
      </c>
      <c r="DT211">
        <v>1.79355</v>
      </c>
      <c r="DU211">
        <v>1295.96875</v>
      </c>
      <c r="DV211">
        <v>31.413924999999999</v>
      </c>
      <c r="DW211">
        <v>3.3615862500000002</v>
      </c>
      <c r="DX211">
        <v>3.1800262500000001</v>
      </c>
      <c r="DY211">
        <v>25.9364375</v>
      </c>
      <c r="DZ211">
        <v>25.001837500000001</v>
      </c>
      <c r="EA211">
        <v>1200.0350000000001</v>
      </c>
      <c r="EB211">
        <v>0.95800850000000004</v>
      </c>
      <c r="EC211">
        <v>4.1991349999999997E-2</v>
      </c>
      <c r="ED211">
        <v>0</v>
      </c>
      <c r="EE211">
        <v>2.6035249999999999</v>
      </c>
      <c r="EF211">
        <v>0</v>
      </c>
      <c r="EG211">
        <v>11405.6</v>
      </c>
      <c r="EH211">
        <v>9555.2887499999997</v>
      </c>
      <c r="EI211">
        <v>46.952749999999988</v>
      </c>
      <c r="EJ211">
        <v>49.25</v>
      </c>
      <c r="EK211">
        <v>48.375</v>
      </c>
      <c r="EL211">
        <v>47.554250000000003</v>
      </c>
      <c r="EM211">
        <v>46.640500000000003</v>
      </c>
      <c r="EN211">
        <v>1149.6424999999999</v>
      </c>
      <c r="EO211">
        <v>50.392499999999998</v>
      </c>
      <c r="EP211">
        <v>0</v>
      </c>
      <c r="EQ211">
        <v>594296.5</v>
      </c>
      <c r="ER211">
        <v>0</v>
      </c>
      <c r="ES211">
        <v>2.5690360000000001</v>
      </c>
      <c r="ET211">
        <v>0.1642615371412556</v>
      </c>
      <c r="EU211">
        <v>-65.338461789527628</v>
      </c>
      <c r="EV211">
        <v>11410.624</v>
      </c>
      <c r="EW211">
        <v>15</v>
      </c>
      <c r="EX211">
        <v>1658144494.0999999</v>
      </c>
      <c r="EY211" t="s">
        <v>415</v>
      </c>
      <c r="EZ211">
        <v>1658144494.0999999</v>
      </c>
      <c r="FA211">
        <v>1658144488.0999999</v>
      </c>
      <c r="FB211">
        <v>9</v>
      </c>
      <c r="FC211">
        <v>-0.39</v>
      </c>
      <c r="FD211">
        <v>0.129</v>
      </c>
      <c r="FE211">
        <v>-1.6950000000000001</v>
      </c>
      <c r="FF211">
        <v>0.501</v>
      </c>
      <c r="FG211">
        <v>420</v>
      </c>
      <c r="FH211">
        <v>31</v>
      </c>
      <c r="FI211">
        <v>0.32</v>
      </c>
      <c r="FJ211">
        <v>0.13</v>
      </c>
      <c r="FK211">
        <v>-21.768305000000002</v>
      </c>
      <c r="FL211">
        <v>-0.77114071294551401</v>
      </c>
      <c r="FM211">
        <v>9.515477641716158E-2</v>
      </c>
      <c r="FN211">
        <v>0</v>
      </c>
      <c r="FO211">
        <v>2.585482352941177</v>
      </c>
      <c r="FP211">
        <v>0.12842169279315291</v>
      </c>
      <c r="FQ211">
        <v>0.19274650141112379</v>
      </c>
      <c r="FR211">
        <v>1</v>
      </c>
      <c r="FS211">
        <v>1.7780724999999999</v>
      </c>
      <c r="FT211">
        <v>0.1810858536585325</v>
      </c>
      <c r="FU211">
        <v>1.9833293441836649E-2</v>
      </c>
      <c r="FV211">
        <v>0</v>
      </c>
      <c r="FW211">
        <v>1</v>
      </c>
      <c r="FX211">
        <v>3</v>
      </c>
      <c r="FY211" t="s">
        <v>493</v>
      </c>
      <c r="FZ211">
        <v>3.3719000000000001</v>
      </c>
      <c r="GA211">
        <v>2.89377</v>
      </c>
      <c r="GB211">
        <v>0.213196</v>
      </c>
      <c r="GC211">
        <v>0.21789</v>
      </c>
      <c r="GD211">
        <v>0.13889799999999999</v>
      </c>
      <c r="GE211">
        <v>0.13666400000000001</v>
      </c>
      <c r="GF211">
        <v>27289</v>
      </c>
      <c r="GG211">
        <v>23584</v>
      </c>
      <c r="GH211">
        <v>30997.8</v>
      </c>
      <c r="GI211">
        <v>28099.3</v>
      </c>
      <c r="GJ211">
        <v>35154.800000000003</v>
      </c>
      <c r="GK211">
        <v>34227.800000000003</v>
      </c>
      <c r="GL211">
        <v>40398.6</v>
      </c>
      <c r="GM211">
        <v>39162.6</v>
      </c>
      <c r="GN211">
        <v>2.2100300000000002</v>
      </c>
      <c r="GO211">
        <v>1.6612499999999999</v>
      </c>
      <c r="GP211">
        <v>0</v>
      </c>
      <c r="GQ211">
        <v>9.5892699999999997E-2</v>
      </c>
      <c r="GR211">
        <v>999.9</v>
      </c>
      <c r="GS211">
        <v>30.962599999999998</v>
      </c>
      <c r="GT211">
        <v>66.5</v>
      </c>
      <c r="GU211">
        <v>34.6</v>
      </c>
      <c r="GV211">
        <v>36.291400000000003</v>
      </c>
      <c r="GW211">
        <v>51.11</v>
      </c>
      <c r="GX211">
        <v>43.990400000000001</v>
      </c>
      <c r="GY211">
        <v>1</v>
      </c>
      <c r="GZ211">
        <v>0.44006400000000001</v>
      </c>
      <c r="HA211">
        <v>0.82835499999999995</v>
      </c>
      <c r="HB211">
        <v>20.2119</v>
      </c>
      <c r="HC211">
        <v>5.2166899999999998</v>
      </c>
      <c r="HD211">
        <v>11.9686</v>
      </c>
      <c r="HE211">
        <v>4.9913499999999997</v>
      </c>
      <c r="HF211">
        <v>3.2926500000000001</v>
      </c>
      <c r="HG211">
        <v>7865.2</v>
      </c>
      <c r="HH211">
        <v>9999</v>
      </c>
      <c r="HI211">
        <v>9999</v>
      </c>
      <c r="HJ211">
        <v>922</v>
      </c>
      <c r="HK211">
        <v>4.9712399999999999</v>
      </c>
      <c r="HL211">
        <v>1.87385</v>
      </c>
      <c r="HM211">
        <v>1.87012</v>
      </c>
      <c r="HN211">
        <v>1.8696600000000001</v>
      </c>
      <c r="HO211">
        <v>1.87439</v>
      </c>
      <c r="HP211">
        <v>1.87103</v>
      </c>
      <c r="HQ211">
        <v>1.8665499999999999</v>
      </c>
      <c r="HR211">
        <v>1.8776299999999999</v>
      </c>
      <c r="HS211">
        <v>0</v>
      </c>
      <c r="HT211">
        <v>0</v>
      </c>
      <c r="HU211">
        <v>0</v>
      </c>
      <c r="HV211">
        <v>0</v>
      </c>
      <c r="HW211" t="s">
        <v>417</v>
      </c>
      <c r="HX211" t="s">
        <v>418</v>
      </c>
      <c r="HY211" t="s">
        <v>419</v>
      </c>
      <c r="HZ211" t="s">
        <v>419</v>
      </c>
      <c r="IA211" t="s">
        <v>419</v>
      </c>
      <c r="IB211" t="s">
        <v>419</v>
      </c>
      <c r="IC211">
        <v>0</v>
      </c>
      <c r="ID211">
        <v>100</v>
      </c>
      <c r="IE211">
        <v>100</v>
      </c>
      <c r="IF211">
        <v>-3.19</v>
      </c>
      <c r="IG211">
        <v>0.51539999999999997</v>
      </c>
      <c r="IH211">
        <v>-1.5492032321761531</v>
      </c>
      <c r="II211">
        <v>1.7196870422270779E-5</v>
      </c>
      <c r="IJ211">
        <v>-2.1741833173098589E-6</v>
      </c>
      <c r="IK211">
        <v>9.0595066644434051E-10</v>
      </c>
      <c r="IL211">
        <v>-9.5844304854189682E-2</v>
      </c>
      <c r="IM211">
        <v>-1.2435942757381079E-3</v>
      </c>
      <c r="IN211">
        <v>8.3241555849602686E-4</v>
      </c>
      <c r="IO211">
        <v>-6.8006265696850886E-6</v>
      </c>
      <c r="IP211">
        <v>17</v>
      </c>
      <c r="IQ211">
        <v>2050</v>
      </c>
      <c r="IR211">
        <v>3</v>
      </c>
      <c r="IS211">
        <v>34</v>
      </c>
      <c r="IT211">
        <v>121.6</v>
      </c>
      <c r="IU211">
        <v>121.7</v>
      </c>
      <c r="IV211">
        <v>2.67944</v>
      </c>
      <c r="IW211">
        <v>2.50854</v>
      </c>
      <c r="IX211">
        <v>1.49902</v>
      </c>
      <c r="IY211">
        <v>2.3034699999999999</v>
      </c>
      <c r="IZ211">
        <v>1.69678</v>
      </c>
      <c r="JA211">
        <v>2.36938</v>
      </c>
      <c r="JB211">
        <v>38.994</v>
      </c>
      <c r="JC211">
        <v>14.9201</v>
      </c>
      <c r="JD211">
        <v>18</v>
      </c>
      <c r="JE211">
        <v>592.33199999999999</v>
      </c>
      <c r="JF211">
        <v>319.77100000000002</v>
      </c>
      <c r="JG211">
        <v>30.001100000000001</v>
      </c>
      <c r="JH211">
        <v>33.133099999999999</v>
      </c>
      <c r="JI211">
        <v>30.000800000000002</v>
      </c>
      <c r="JJ211">
        <v>32.874600000000001</v>
      </c>
      <c r="JK211">
        <v>32.852499999999999</v>
      </c>
      <c r="JL211">
        <v>53.717100000000002</v>
      </c>
      <c r="JM211">
        <v>21.655799999999999</v>
      </c>
      <c r="JN211">
        <v>100</v>
      </c>
      <c r="JO211">
        <v>30</v>
      </c>
      <c r="JP211">
        <v>1311.06</v>
      </c>
      <c r="JQ211">
        <v>31.327400000000001</v>
      </c>
      <c r="JR211">
        <v>98.773099999999999</v>
      </c>
      <c r="JS211">
        <v>98.633499999999998</v>
      </c>
    </row>
    <row r="212" spans="1:279" x14ac:dyDescent="0.2">
      <c r="A212">
        <v>197</v>
      </c>
      <c r="B212">
        <v>1658151793.5</v>
      </c>
      <c r="C212">
        <v>782.5</v>
      </c>
      <c r="D212" t="s">
        <v>812</v>
      </c>
      <c r="E212" t="s">
        <v>813</v>
      </c>
      <c r="F212">
        <v>4</v>
      </c>
      <c r="G212">
        <v>1658151791.5</v>
      </c>
      <c r="H212">
        <f t="shared" si="150"/>
        <v>2.0235096477025155E-3</v>
      </c>
      <c r="I212">
        <f t="shared" si="151"/>
        <v>2.0235096477025154</v>
      </c>
      <c r="J212">
        <f t="shared" si="152"/>
        <v>11.440290175244799</v>
      </c>
      <c r="K212">
        <f t="shared" si="153"/>
        <v>1281.2842857142859</v>
      </c>
      <c r="L212">
        <f t="shared" si="154"/>
        <v>1107.0219515767287</v>
      </c>
      <c r="M212">
        <f t="shared" si="155"/>
        <v>112.17446179588825</v>
      </c>
      <c r="N212">
        <f t="shared" si="156"/>
        <v>129.83245269239563</v>
      </c>
      <c r="O212">
        <f t="shared" si="157"/>
        <v>0.13006497315238291</v>
      </c>
      <c r="P212">
        <f t="shared" si="158"/>
        <v>2.7676756477529487</v>
      </c>
      <c r="Q212">
        <f t="shared" si="159"/>
        <v>0.12676224265211397</v>
      </c>
      <c r="R212">
        <f t="shared" si="160"/>
        <v>7.9516153621126212E-2</v>
      </c>
      <c r="S212">
        <f t="shared" si="161"/>
        <v>194.44145699999987</v>
      </c>
      <c r="T212">
        <f t="shared" si="162"/>
        <v>33.282854005809433</v>
      </c>
      <c r="U212">
        <f t="shared" si="163"/>
        <v>32.512614285714292</v>
      </c>
      <c r="V212">
        <f t="shared" si="164"/>
        <v>4.9153908935871682</v>
      </c>
      <c r="W212">
        <f t="shared" si="165"/>
        <v>67.979868332670051</v>
      </c>
      <c r="X212">
        <f t="shared" si="166"/>
        <v>3.3639395835442887</v>
      </c>
      <c r="Y212">
        <f t="shared" si="167"/>
        <v>4.9484349794299796</v>
      </c>
      <c r="Z212">
        <f t="shared" si="168"/>
        <v>1.5514513100428795</v>
      </c>
      <c r="AA212">
        <f t="shared" si="169"/>
        <v>-89.236775463680928</v>
      </c>
      <c r="AB212">
        <f t="shared" si="170"/>
        <v>17.736916350708377</v>
      </c>
      <c r="AC212">
        <f t="shared" si="171"/>
        <v>1.4615545621293753</v>
      </c>
      <c r="AD212">
        <f t="shared" si="172"/>
        <v>124.40315244915669</v>
      </c>
      <c r="AE212">
        <f t="shared" si="173"/>
        <v>21.303058785814095</v>
      </c>
      <c r="AF212">
        <f t="shared" si="174"/>
        <v>2.0421613055501568</v>
      </c>
      <c r="AG212">
        <f t="shared" si="175"/>
        <v>11.440290175244799</v>
      </c>
      <c r="AH212">
        <v>1345.5822116817601</v>
      </c>
      <c r="AI212">
        <v>1327.8990303030309</v>
      </c>
      <c r="AJ212">
        <v>1.7474117971244221</v>
      </c>
      <c r="AK212">
        <v>63.439053204931277</v>
      </c>
      <c r="AL212">
        <f t="shared" si="176"/>
        <v>2.0235096477025154</v>
      </c>
      <c r="AM212">
        <v>31.386673374027168</v>
      </c>
      <c r="AN212">
        <v>33.191756969696947</v>
      </c>
      <c r="AO212">
        <v>-4.6732209416743541E-5</v>
      </c>
      <c r="AP212">
        <v>87.696171181003294</v>
      </c>
      <c r="AQ212">
        <v>94</v>
      </c>
      <c r="AR212">
        <v>14</v>
      </c>
      <c r="AS212">
        <f t="shared" si="177"/>
        <v>1</v>
      </c>
      <c r="AT212">
        <f t="shared" si="178"/>
        <v>0</v>
      </c>
      <c r="AU212">
        <f t="shared" si="179"/>
        <v>47395.670031071037</v>
      </c>
      <c r="AV212" t="s">
        <v>412</v>
      </c>
      <c r="AW212" t="s">
        <v>412</v>
      </c>
      <c r="AX212">
        <v>0</v>
      </c>
      <c r="AY212">
        <v>0</v>
      </c>
      <c r="AZ212" t="e">
        <f t="shared" si="180"/>
        <v>#DIV/0!</v>
      </c>
      <c r="BA212">
        <v>0</v>
      </c>
      <c r="BB212" t="s">
        <v>412</v>
      </c>
      <c r="BC212" t="s">
        <v>412</v>
      </c>
      <c r="BD212">
        <v>0</v>
      </c>
      <c r="BE212">
        <v>0</v>
      </c>
      <c r="BF212" t="e">
        <f t="shared" si="181"/>
        <v>#DIV/0!</v>
      </c>
      <c r="BG212">
        <v>0.5</v>
      </c>
      <c r="BH212">
        <f t="shared" si="182"/>
        <v>1009.5320999999993</v>
      </c>
      <c r="BI212">
        <f t="shared" si="183"/>
        <v>11.440290175244799</v>
      </c>
      <c r="BJ212" t="e">
        <f t="shared" si="184"/>
        <v>#DIV/0!</v>
      </c>
      <c r="BK212">
        <f t="shared" si="185"/>
        <v>1.1332269845847207E-2</v>
      </c>
      <c r="BL212" t="e">
        <f t="shared" si="186"/>
        <v>#DIV/0!</v>
      </c>
      <c r="BM212" t="e">
        <f t="shared" si="187"/>
        <v>#DIV/0!</v>
      </c>
      <c r="BN212" t="s">
        <v>412</v>
      </c>
      <c r="BO212">
        <v>0</v>
      </c>
      <c r="BP212" t="e">
        <f t="shared" si="188"/>
        <v>#DIV/0!</v>
      </c>
      <c r="BQ212" t="e">
        <f t="shared" si="189"/>
        <v>#DIV/0!</v>
      </c>
      <c r="BR212" t="e">
        <f t="shared" si="190"/>
        <v>#DIV/0!</v>
      </c>
      <c r="BS212" t="e">
        <f t="shared" si="191"/>
        <v>#DIV/0!</v>
      </c>
      <c r="BT212" t="e">
        <f t="shared" si="192"/>
        <v>#DIV/0!</v>
      </c>
      <c r="BU212" t="e">
        <f t="shared" si="193"/>
        <v>#DIV/0!</v>
      </c>
      <c r="BV212" t="e">
        <f t="shared" si="194"/>
        <v>#DIV/0!</v>
      </c>
      <c r="BW212" t="e">
        <f t="shared" si="195"/>
        <v>#DIV/0!</v>
      </c>
      <c r="BX212" t="s">
        <v>412</v>
      </c>
      <c r="BY212" t="s">
        <v>412</v>
      </c>
      <c r="BZ212" t="s">
        <v>412</v>
      </c>
      <c r="CA212" t="s">
        <v>412</v>
      </c>
      <c r="CB212" t="s">
        <v>412</v>
      </c>
      <c r="CC212" t="s">
        <v>412</v>
      </c>
      <c r="CD212" t="s">
        <v>412</v>
      </c>
      <c r="CE212" t="s">
        <v>412</v>
      </c>
      <c r="CF212">
        <v>253</v>
      </c>
      <c r="CG212">
        <v>1000</v>
      </c>
      <c r="CH212" t="s">
        <v>413</v>
      </c>
      <c r="CI212">
        <v>1110.1500000000001</v>
      </c>
      <c r="CJ212">
        <v>1175.8634999999999</v>
      </c>
      <c r="CK212">
        <v>1152.67</v>
      </c>
      <c r="CL212">
        <v>1.3005735999999999E-4</v>
      </c>
      <c r="CM212">
        <v>6.5004835999999994E-4</v>
      </c>
      <c r="CN212">
        <v>4.7597999359999997E-2</v>
      </c>
      <c r="CO212">
        <v>5.5000000000000003E-4</v>
      </c>
      <c r="CP212">
        <f t="shared" si="196"/>
        <v>1200.024285714285</v>
      </c>
      <c r="CQ212">
        <f t="shared" si="197"/>
        <v>1009.5320999999993</v>
      </c>
      <c r="CR212">
        <f t="shared" si="198"/>
        <v>0.8412597245055754</v>
      </c>
      <c r="CS212">
        <f t="shared" si="199"/>
        <v>0.16203126829576067</v>
      </c>
      <c r="CT212">
        <v>6</v>
      </c>
      <c r="CU212">
        <v>0.5</v>
      </c>
      <c r="CV212" t="s">
        <v>414</v>
      </c>
      <c r="CW212">
        <v>2</v>
      </c>
      <c r="CX212" t="b">
        <v>1</v>
      </c>
      <c r="CY212">
        <v>1658151791.5</v>
      </c>
      <c r="CZ212">
        <v>1281.2842857142859</v>
      </c>
      <c r="DA212">
        <v>1303.351428571428</v>
      </c>
      <c r="DB212">
        <v>33.197885714285711</v>
      </c>
      <c r="DC212">
        <v>31.376428571428569</v>
      </c>
      <c r="DD212">
        <v>1284.477142857143</v>
      </c>
      <c r="DE212">
        <v>32.682614285714287</v>
      </c>
      <c r="DF212">
        <v>650.36914285714283</v>
      </c>
      <c r="DG212">
        <v>101.2298571428571</v>
      </c>
      <c r="DH212">
        <v>0.1000773142857143</v>
      </c>
      <c r="DI212">
        <v>32.631485714285709</v>
      </c>
      <c r="DJ212">
        <v>999.89999999999986</v>
      </c>
      <c r="DK212">
        <v>32.512614285714292</v>
      </c>
      <c r="DL212">
        <v>0</v>
      </c>
      <c r="DM212">
        <v>0</v>
      </c>
      <c r="DN212">
        <v>8993.9271428571428</v>
      </c>
      <c r="DO212">
        <v>0</v>
      </c>
      <c r="DP212">
        <v>0.24682799999999999</v>
      </c>
      <c r="DQ212">
        <v>-22.068757142857141</v>
      </c>
      <c r="DR212">
        <v>1325.278571428571</v>
      </c>
      <c r="DS212">
        <v>1345.57</v>
      </c>
      <c r="DT212">
        <v>1.821434285714286</v>
      </c>
      <c r="DU212">
        <v>1303.351428571428</v>
      </c>
      <c r="DV212">
        <v>31.376428571428569</v>
      </c>
      <c r="DW212">
        <v>3.360617142857143</v>
      </c>
      <c r="DX212">
        <v>3.1762328571428569</v>
      </c>
      <c r="DY212">
        <v>25.931542857142858</v>
      </c>
      <c r="DZ212">
        <v>24.98181428571429</v>
      </c>
      <c r="EA212">
        <v>1200.024285714285</v>
      </c>
      <c r="EB212">
        <v>0.95801085714285716</v>
      </c>
      <c r="EC212">
        <v>4.1989057142857153E-2</v>
      </c>
      <c r="ED212">
        <v>0</v>
      </c>
      <c r="EE212">
        <v>2.4441714285714289</v>
      </c>
      <c r="EF212">
        <v>0</v>
      </c>
      <c r="EG212">
        <v>11402.38571428571</v>
      </c>
      <c r="EH212">
        <v>9555.221428571429</v>
      </c>
      <c r="EI212">
        <v>46.991</v>
      </c>
      <c r="EJ212">
        <v>49.25</v>
      </c>
      <c r="EK212">
        <v>48.428142857142859</v>
      </c>
      <c r="EL212">
        <v>47.58</v>
      </c>
      <c r="EM212">
        <v>46.651571428571437</v>
      </c>
      <c r="EN212">
        <v>1149.6342857142861</v>
      </c>
      <c r="EO212">
        <v>50.389999999999993</v>
      </c>
      <c r="EP212">
        <v>0</v>
      </c>
      <c r="EQ212">
        <v>594300.70000004768</v>
      </c>
      <c r="ER212">
        <v>0</v>
      </c>
      <c r="ES212">
        <v>2.5508961538461539</v>
      </c>
      <c r="ET212">
        <v>-0.30046837985352892</v>
      </c>
      <c r="EU212">
        <v>-55.360683787940317</v>
      </c>
      <c r="EV212">
        <v>11406.79615384615</v>
      </c>
      <c r="EW212">
        <v>15</v>
      </c>
      <c r="EX212">
        <v>1658144494.0999999</v>
      </c>
      <c r="EY212" t="s">
        <v>415</v>
      </c>
      <c r="EZ212">
        <v>1658144494.0999999</v>
      </c>
      <c r="FA212">
        <v>1658144488.0999999</v>
      </c>
      <c r="FB212">
        <v>9</v>
      </c>
      <c r="FC212">
        <v>-0.39</v>
      </c>
      <c r="FD212">
        <v>0.129</v>
      </c>
      <c r="FE212">
        <v>-1.6950000000000001</v>
      </c>
      <c r="FF212">
        <v>0.501</v>
      </c>
      <c r="FG212">
        <v>420</v>
      </c>
      <c r="FH212">
        <v>31</v>
      </c>
      <c r="FI212">
        <v>0.32</v>
      </c>
      <c r="FJ212">
        <v>0.13</v>
      </c>
      <c r="FK212">
        <v>-21.83836585365853</v>
      </c>
      <c r="FL212">
        <v>-1.1175031358885319</v>
      </c>
      <c r="FM212">
        <v>0.13316855559733701</v>
      </c>
      <c r="FN212">
        <v>0</v>
      </c>
      <c r="FO212">
        <v>2.5566029411764708</v>
      </c>
      <c r="FP212">
        <v>-0.44737815873978048</v>
      </c>
      <c r="FQ212">
        <v>0.20443077425362771</v>
      </c>
      <c r="FR212">
        <v>1</v>
      </c>
      <c r="FS212">
        <v>1.7872821951219511</v>
      </c>
      <c r="FT212">
        <v>0.18115275261323999</v>
      </c>
      <c r="FU212">
        <v>2.0445322980251628E-2</v>
      </c>
      <c r="FV212">
        <v>0</v>
      </c>
      <c r="FW212">
        <v>1</v>
      </c>
      <c r="FX212">
        <v>3</v>
      </c>
      <c r="FY212" t="s">
        <v>493</v>
      </c>
      <c r="FZ212">
        <v>3.3719899999999998</v>
      </c>
      <c r="GA212">
        <v>2.89377</v>
      </c>
      <c r="GB212">
        <v>0.213895</v>
      </c>
      <c r="GC212">
        <v>0.21857499999999999</v>
      </c>
      <c r="GD212">
        <v>0.13885600000000001</v>
      </c>
      <c r="GE212">
        <v>0.13651099999999999</v>
      </c>
      <c r="GF212">
        <v>27264.2</v>
      </c>
      <c r="GG212">
        <v>23562.6</v>
      </c>
      <c r="GH212">
        <v>30997.3</v>
      </c>
      <c r="GI212">
        <v>28098.5</v>
      </c>
      <c r="GJ212">
        <v>35155.800000000003</v>
      </c>
      <c r="GK212">
        <v>34232.800000000003</v>
      </c>
      <c r="GL212">
        <v>40397.800000000003</v>
      </c>
      <c r="GM212">
        <v>39161.4</v>
      </c>
      <c r="GN212">
        <v>2.2104699999999999</v>
      </c>
      <c r="GO212">
        <v>1.661</v>
      </c>
      <c r="GP212">
        <v>0</v>
      </c>
      <c r="GQ212">
        <v>9.5564899999999994E-2</v>
      </c>
      <c r="GR212">
        <v>999.9</v>
      </c>
      <c r="GS212">
        <v>30.958500000000001</v>
      </c>
      <c r="GT212">
        <v>66.5</v>
      </c>
      <c r="GU212">
        <v>34.6</v>
      </c>
      <c r="GV212">
        <v>36.292999999999999</v>
      </c>
      <c r="GW212">
        <v>50.96</v>
      </c>
      <c r="GX212">
        <v>44.439100000000003</v>
      </c>
      <c r="GY212">
        <v>1</v>
      </c>
      <c r="GZ212">
        <v>0.37369200000000002</v>
      </c>
      <c r="HA212">
        <v>0.89796299999999996</v>
      </c>
      <c r="HB212">
        <v>20.2119</v>
      </c>
      <c r="HC212">
        <v>5.2159399999999998</v>
      </c>
      <c r="HD212">
        <v>11.969099999999999</v>
      </c>
      <c r="HE212">
        <v>4.9911500000000002</v>
      </c>
      <c r="HF212">
        <v>3.2925800000000001</v>
      </c>
      <c r="HG212">
        <v>7865.2</v>
      </c>
      <c r="HH212">
        <v>9999</v>
      </c>
      <c r="HI212">
        <v>9999</v>
      </c>
      <c r="HJ212">
        <v>922</v>
      </c>
      <c r="HK212">
        <v>4.9712300000000003</v>
      </c>
      <c r="HL212">
        <v>1.87384</v>
      </c>
      <c r="HM212">
        <v>1.87012</v>
      </c>
      <c r="HN212">
        <v>1.8696600000000001</v>
      </c>
      <c r="HO212">
        <v>1.87439</v>
      </c>
      <c r="HP212">
        <v>1.87103</v>
      </c>
      <c r="HQ212">
        <v>1.86656</v>
      </c>
      <c r="HR212">
        <v>1.87764</v>
      </c>
      <c r="HS212">
        <v>0</v>
      </c>
      <c r="HT212">
        <v>0</v>
      </c>
      <c r="HU212">
        <v>0</v>
      </c>
      <c r="HV212">
        <v>0</v>
      </c>
      <c r="HW212" t="s">
        <v>417</v>
      </c>
      <c r="HX212" t="s">
        <v>418</v>
      </c>
      <c r="HY212" t="s">
        <v>419</v>
      </c>
      <c r="HZ212" t="s">
        <v>419</v>
      </c>
      <c r="IA212" t="s">
        <v>419</v>
      </c>
      <c r="IB212" t="s">
        <v>419</v>
      </c>
      <c r="IC212">
        <v>0</v>
      </c>
      <c r="ID212">
        <v>100</v>
      </c>
      <c r="IE212">
        <v>100</v>
      </c>
      <c r="IF212">
        <v>-3.2</v>
      </c>
      <c r="IG212">
        <v>0.51500000000000001</v>
      </c>
      <c r="IH212">
        <v>-1.5492032321761531</v>
      </c>
      <c r="II212">
        <v>1.7196870422270779E-5</v>
      </c>
      <c r="IJ212">
        <v>-2.1741833173098589E-6</v>
      </c>
      <c r="IK212">
        <v>9.0595066644434051E-10</v>
      </c>
      <c r="IL212">
        <v>-9.5844304854189682E-2</v>
      </c>
      <c r="IM212">
        <v>-1.2435942757381079E-3</v>
      </c>
      <c r="IN212">
        <v>8.3241555849602686E-4</v>
      </c>
      <c r="IO212">
        <v>-6.8006265696850886E-6</v>
      </c>
      <c r="IP212">
        <v>17</v>
      </c>
      <c r="IQ212">
        <v>2050</v>
      </c>
      <c r="IR212">
        <v>3</v>
      </c>
      <c r="IS212">
        <v>34</v>
      </c>
      <c r="IT212">
        <v>121.7</v>
      </c>
      <c r="IU212">
        <v>121.8</v>
      </c>
      <c r="IV212">
        <v>2.6904300000000001</v>
      </c>
      <c r="IW212">
        <v>2.50488</v>
      </c>
      <c r="IX212">
        <v>1.49902</v>
      </c>
      <c r="IY212">
        <v>2.3034699999999999</v>
      </c>
      <c r="IZ212">
        <v>1.69678</v>
      </c>
      <c r="JA212">
        <v>2.36694</v>
      </c>
      <c r="JB212">
        <v>38.994</v>
      </c>
      <c r="JC212">
        <v>14.911300000000001</v>
      </c>
      <c r="JD212">
        <v>18</v>
      </c>
      <c r="JE212">
        <v>592.71100000000001</v>
      </c>
      <c r="JF212">
        <v>319.67200000000003</v>
      </c>
      <c r="JG212">
        <v>30.001000000000001</v>
      </c>
      <c r="JH212">
        <v>33.139800000000001</v>
      </c>
      <c r="JI212">
        <v>30.000800000000002</v>
      </c>
      <c r="JJ212">
        <v>32.880499999999998</v>
      </c>
      <c r="JK212">
        <v>32.858400000000003</v>
      </c>
      <c r="JL212">
        <v>53.947400000000002</v>
      </c>
      <c r="JM212">
        <v>21.655799999999999</v>
      </c>
      <c r="JN212">
        <v>100</v>
      </c>
      <c r="JO212">
        <v>30</v>
      </c>
      <c r="JP212">
        <v>1317.74</v>
      </c>
      <c r="JQ212">
        <v>31.337800000000001</v>
      </c>
      <c r="JR212">
        <v>98.771199999999993</v>
      </c>
      <c r="JS212">
        <v>98.630499999999998</v>
      </c>
    </row>
    <row r="213" spans="1:279" x14ac:dyDescent="0.2">
      <c r="A213">
        <v>198</v>
      </c>
      <c r="B213">
        <v>1658151797.5</v>
      </c>
      <c r="C213">
        <v>786.5</v>
      </c>
      <c r="D213" t="s">
        <v>814</v>
      </c>
      <c r="E213" t="s">
        <v>815</v>
      </c>
      <c r="F213">
        <v>4</v>
      </c>
      <c r="G213">
        <v>1658151795.1875</v>
      </c>
      <c r="H213">
        <f t="shared" si="150"/>
        <v>2.0512731941893739E-3</v>
      </c>
      <c r="I213">
        <f t="shared" si="151"/>
        <v>2.051273194189374</v>
      </c>
      <c r="J213">
        <f t="shared" si="152"/>
        <v>11.395983268531422</v>
      </c>
      <c r="K213">
        <f t="shared" si="153"/>
        <v>1287.47875</v>
      </c>
      <c r="L213">
        <f t="shared" si="154"/>
        <v>1115.3672520439288</v>
      </c>
      <c r="M213">
        <f t="shared" si="155"/>
        <v>113.0180646260376</v>
      </c>
      <c r="N213">
        <f t="shared" si="156"/>
        <v>130.4577988151469</v>
      </c>
      <c r="O213">
        <f t="shared" si="157"/>
        <v>0.13175897399395711</v>
      </c>
      <c r="P213">
        <f t="shared" si="158"/>
        <v>2.7719693260323868</v>
      </c>
      <c r="Q213">
        <f t="shared" si="159"/>
        <v>0.12837596177621458</v>
      </c>
      <c r="R213">
        <f t="shared" si="160"/>
        <v>8.0531691548858683E-2</v>
      </c>
      <c r="S213">
        <f t="shared" si="161"/>
        <v>194.44276799999997</v>
      </c>
      <c r="T213">
        <f t="shared" si="162"/>
        <v>33.278884742681946</v>
      </c>
      <c r="U213">
        <f t="shared" si="163"/>
        <v>32.512774999999998</v>
      </c>
      <c r="V213">
        <f t="shared" si="164"/>
        <v>4.9154354392542778</v>
      </c>
      <c r="W213">
        <f t="shared" si="165"/>
        <v>67.933144824097383</v>
      </c>
      <c r="X213">
        <f t="shared" si="166"/>
        <v>3.3624849366303611</v>
      </c>
      <c r="Y213">
        <f t="shared" si="167"/>
        <v>4.949697154955814</v>
      </c>
      <c r="Z213">
        <f t="shared" si="168"/>
        <v>1.5529505026239168</v>
      </c>
      <c r="AA213">
        <f t="shared" si="169"/>
        <v>-90.461147863751393</v>
      </c>
      <c r="AB213">
        <f t="shared" si="170"/>
        <v>18.416909039969873</v>
      </c>
      <c r="AC213">
        <f t="shared" si="171"/>
        <v>1.5152713953327395</v>
      </c>
      <c r="AD213">
        <f t="shared" si="172"/>
        <v>123.91380057155121</v>
      </c>
      <c r="AE213">
        <f t="shared" si="173"/>
        <v>21.175250359085695</v>
      </c>
      <c r="AF213">
        <f t="shared" si="174"/>
        <v>2.0584190979185504</v>
      </c>
      <c r="AG213">
        <f t="shared" si="175"/>
        <v>11.395983268531422</v>
      </c>
      <c r="AH213">
        <v>1352.3290553499901</v>
      </c>
      <c r="AI213">
        <v>1334.788424242425</v>
      </c>
      <c r="AJ213">
        <v>1.7212404011830451</v>
      </c>
      <c r="AK213">
        <v>63.439053204931277</v>
      </c>
      <c r="AL213">
        <f t="shared" si="176"/>
        <v>2.051273194189374</v>
      </c>
      <c r="AM213">
        <v>31.347851032158239</v>
      </c>
      <c r="AN213">
        <v>33.178318787878787</v>
      </c>
      <c r="AO213">
        <v>-1.221957262300713E-4</v>
      </c>
      <c r="AP213">
        <v>87.696171181003294</v>
      </c>
      <c r="AQ213">
        <v>94</v>
      </c>
      <c r="AR213">
        <v>14</v>
      </c>
      <c r="AS213">
        <f t="shared" si="177"/>
        <v>1</v>
      </c>
      <c r="AT213">
        <f t="shared" si="178"/>
        <v>0</v>
      </c>
      <c r="AU213">
        <f t="shared" si="179"/>
        <v>47513.293249059832</v>
      </c>
      <c r="AV213" t="s">
        <v>412</v>
      </c>
      <c r="AW213" t="s">
        <v>412</v>
      </c>
      <c r="AX213">
        <v>0</v>
      </c>
      <c r="AY213">
        <v>0</v>
      </c>
      <c r="AZ213" t="e">
        <f t="shared" si="180"/>
        <v>#DIV/0!</v>
      </c>
      <c r="BA213">
        <v>0</v>
      </c>
      <c r="BB213" t="s">
        <v>412</v>
      </c>
      <c r="BC213" t="s">
        <v>412</v>
      </c>
      <c r="BD213">
        <v>0</v>
      </c>
      <c r="BE213">
        <v>0</v>
      </c>
      <c r="BF213" t="e">
        <f t="shared" si="181"/>
        <v>#DIV/0!</v>
      </c>
      <c r="BG213">
        <v>0.5</v>
      </c>
      <c r="BH213">
        <f t="shared" si="182"/>
        <v>1009.539</v>
      </c>
      <c r="BI213">
        <f t="shared" si="183"/>
        <v>11.395983268531422</v>
      </c>
      <c r="BJ213" t="e">
        <f t="shared" si="184"/>
        <v>#DIV/0!</v>
      </c>
      <c r="BK213">
        <f t="shared" si="185"/>
        <v>1.1288304135383995E-2</v>
      </c>
      <c r="BL213" t="e">
        <f t="shared" si="186"/>
        <v>#DIV/0!</v>
      </c>
      <c r="BM213" t="e">
        <f t="shared" si="187"/>
        <v>#DIV/0!</v>
      </c>
      <c r="BN213" t="s">
        <v>412</v>
      </c>
      <c r="BO213">
        <v>0</v>
      </c>
      <c r="BP213" t="e">
        <f t="shared" si="188"/>
        <v>#DIV/0!</v>
      </c>
      <c r="BQ213" t="e">
        <f t="shared" si="189"/>
        <v>#DIV/0!</v>
      </c>
      <c r="BR213" t="e">
        <f t="shared" si="190"/>
        <v>#DIV/0!</v>
      </c>
      <c r="BS213" t="e">
        <f t="shared" si="191"/>
        <v>#DIV/0!</v>
      </c>
      <c r="BT213" t="e">
        <f t="shared" si="192"/>
        <v>#DIV/0!</v>
      </c>
      <c r="BU213" t="e">
        <f t="shared" si="193"/>
        <v>#DIV/0!</v>
      </c>
      <c r="BV213" t="e">
        <f t="shared" si="194"/>
        <v>#DIV/0!</v>
      </c>
      <c r="BW213" t="e">
        <f t="shared" si="195"/>
        <v>#DIV/0!</v>
      </c>
      <c r="BX213" t="s">
        <v>412</v>
      </c>
      <c r="BY213" t="s">
        <v>412</v>
      </c>
      <c r="BZ213" t="s">
        <v>412</v>
      </c>
      <c r="CA213" t="s">
        <v>412</v>
      </c>
      <c r="CB213" t="s">
        <v>412</v>
      </c>
      <c r="CC213" t="s">
        <v>412</v>
      </c>
      <c r="CD213" t="s">
        <v>412</v>
      </c>
      <c r="CE213" t="s">
        <v>412</v>
      </c>
      <c r="CF213">
        <v>253</v>
      </c>
      <c r="CG213">
        <v>1000</v>
      </c>
      <c r="CH213" t="s">
        <v>413</v>
      </c>
      <c r="CI213">
        <v>1110.1500000000001</v>
      </c>
      <c r="CJ213">
        <v>1175.8634999999999</v>
      </c>
      <c r="CK213">
        <v>1152.67</v>
      </c>
      <c r="CL213">
        <v>1.3005735999999999E-4</v>
      </c>
      <c r="CM213">
        <v>6.5004835999999994E-4</v>
      </c>
      <c r="CN213">
        <v>4.7597999359999997E-2</v>
      </c>
      <c r="CO213">
        <v>5.5000000000000003E-4</v>
      </c>
      <c r="CP213">
        <f t="shared" si="196"/>
        <v>1200.0325</v>
      </c>
      <c r="CQ213">
        <f t="shared" si="197"/>
        <v>1009.539</v>
      </c>
      <c r="CR213">
        <f t="shared" si="198"/>
        <v>0.84125971588269477</v>
      </c>
      <c r="CS213">
        <f t="shared" si="199"/>
        <v>0.16203125165360102</v>
      </c>
      <c r="CT213">
        <v>6</v>
      </c>
      <c r="CU213">
        <v>0.5</v>
      </c>
      <c r="CV213" t="s">
        <v>414</v>
      </c>
      <c r="CW213">
        <v>2</v>
      </c>
      <c r="CX213" t="b">
        <v>1</v>
      </c>
      <c r="CY213">
        <v>1658151795.1875</v>
      </c>
      <c r="CZ213">
        <v>1287.47875</v>
      </c>
      <c r="DA213">
        <v>1309.4612500000001</v>
      </c>
      <c r="DB213">
        <v>33.184125000000002</v>
      </c>
      <c r="DC213">
        <v>31.347950000000001</v>
      </c>
      <c r="DD213">
        <v>1290.68</v>
      </c>
      <c r="DE213">
        <v>32.669287500000003</v>
      </c>
      <c r="DF213">
        <v>650.30150000000003</v>
      </c>
      <c r="DG213">
        <v>101.22825</v>
      </c>
      <c r="DH213">
        <v>9.9868087500000008E-2</v>
      </c>
      <c r="DI213">
        <v>32.6360125</v>
      </c>
      <c r="DJ213">
        <v>999.9</v>
      </c>
      <c r="DK213">
        <v>32.512774999999998</v>
      </c>
      <c r="DL213">
        <v>0</v>
      </c>
      <c r="DM213">
        <v>0</v>
      </c>
      <c r="DN213">
        <v>9016.8762500000012</v>
      </c>
      <c r="DO213">
        <v>0</v>
      </c>
      <c r="DP213">
        <v>0.24682799999999999</v>
      </c>
      <c r="DQ213">
        <v>-21.983049999999999</v>
      </c>
      <c r="DR213">
        <v>1331.6675</v>
      </c>
      <c r="DS213">
        <v>1351.8412499999999</v>
      </c>
      <c r="DT213">
        <v>1.8361700000000001</v>
      </c>
      <c r="DU213">
        <v>1309.4612500000001</v>
      </c>
      <c r="DV213">
        <v>31.347950000000001</v>
      </c>
      <c r="DW213">
        <v>3.35917625</v>
      </c>
      <c r="DX213">
        <v>3.1733037500000001</v>
      </c>
      <c r="DY213">
        <v>25.924325</v>
      </c>
      <c r="DZ213">
        <v>24.966349999999998</v>
      </c>
      <c r="EA213">
        <v>1200.0325</v>
      </c>
      <c r="EB213">
        <v>0.95801124999999998</v>
      </c>
      <c r="EC213">
        <v>4.1988675000000003E-2</v>
      </c>
      <c r="ED213">
        <v>0</v>
      </c>
      <c r="EE213">
        <v>2.6705375</v>
      </c>
      <c r="EF213">
        <v>0</v>
      </c>
      <c r="EG213">
        <v>11400.475</v>
      </c>
      <c r="EH213">
        <v>9555.2775000000001</v>
      </c>
      <c r="EI213">
        <v>46.968499999999999</v>
      </c>
      <c r="EJ213">
        <v>49.273249999999997</v>
      </c>
      <c r="EK213">
        <v>48.41375</v>
      </c>
      <c r="EL213">
        <v>47.593499999999999</v>
      </c>
      <c r="EM213">
        <v>46.648249999999997</v>
      </c>
      <c r="EN213">
        <v>1149.6424999999999</v>
      </c>
      <c r="EO213">
        <v>50.39</v>
      </c>
      <c r="EP213">
        <v>0</v>
      </c>
      <c r="EQ213">
        <v>594304.29999995232</v>
      </c>
      <c r="ER213">
        <v>0</v>
      </c>
      <c r="ES213">
        <v>2.5720961538461542</v>
      </c>
      <c r="ET213">
        <v>5.7870086619338228E-2</v>
      </c>
      <c r="EU213">
        <v>-38.488888955411888</v>
      </c>
      <c r="EV213">
        <v>11403.83076923077</v>
      </c>
      <c r="EW213">
        <v>15</v>
      </c>
      <c r="EX213">
        <v>1658144494.0999999</v>
      </c>
      <c r="EY213" t="s">
        <v>415</v>
      </c>
      <c r="EZ213">
        <v>1658144494.0999999</v>
      </c>
      <c r="FA213">
        <v>1658144488.0999999</v>
      </c>
      <c r="FB213">
        <v>9</v>
      </c>
      <c r="FC213">
        <v>-0.39</v>
      </c>
      <c r="FD213">
        <v>0.129</v>
      </c>
      <c r="FE213">
        <v>-1.6950000000000001</v>
      </c>
      <c r="FF213">
        <v>0.501</v>
      </c>
      <c r="FG213">
        <v>420</v>
      </c>
      <c r="FH213">
        <v>31</v>
      </c>
      <c r="FI213">
        <v>0.32</v>
      </c>
      <c r="FJ213">
        <v>0.13</v>
      </c>
      <c r="FK213">
        <v>-21.893997500000001</v>
      </c>
      <c r="FL213">
        <v>-0.97208667917446512</v>
      </c>
      <c r="FM213">
        <v>0.1235989229069171</v>
      </c>
      <c r="FN213">
        <v>0</v>
      </c>
      <c r="FO213">
        <v>2.5587529411764711</v>
      </c>
      <c r="FP213">
        <v>0.25163330533799061</v>
      </c>
      <c r="FQ213">
        <v>0.19125238212325629</v>
      </c>
      <c r="FR213">
        <v>1</v>
      </c>
      <c r="FS213">
        <v>1.80586275</v>
      </c>
      <c r="FT213">
        <v>0.17659080675422259</v>
      </c>
      <c r="FU213">
        <v>1.9660275555991081E-2</v>
      </c>
      <c r="FV213">
        <v>0</v>
      </c>
      <c r="FW213">
        <v>1</v>
      </c>
      <c r="FX213">
        <v>3</v>
      </c>
      <c r="FY213" t="s">
        <v>493</v>
      </c>
      <c r="FZ213">
        <v>3.3716599999999999</v>
      </c>
      <c r="GA213">
        <v>2.8937400000000002</v>
      </c>
      <c r="GB213">
        <v>0.21457999999999999</v>
      </c>
      <c r="GC213">
        <v>0.219277</v>
      </c>
      <c r="GD213">
        <v>0.13881399999999999</v>
      </c>
      <c r="GE213">
        <v>0.13647999999999999</v>
      </c>
      <c r="GF213">
        <v>27240.2</v>
      </c>
      <c r="GG213">
        <v>23541.4</v>
      </c>
      <c r="GH213">
        <v>30997.200000000001</v>
      </c>
      <c r="GI213">
        <v>28098.6</v>
      </c>
      <c r="GJ213">
        <v>35157.4</v>
      </c>
      <c r="GK213">
        <v>34234</v>
      </c>
      <c r="GL213">
        <v>40397.599999999999</v>
      </c>
      <c r="GM213">
        <v>39161.300000000003</v>
      </c>
      <c r="GN213">
        <v>2.2096499999999999</v>
      </c>
      <c r="GO213">
        <v>1.6611</v>
      </c>
      <c r="GP213">
        <v>0</v>
      </c>
      <c r="GQ213">
        <v>9.6254099999999995E-2</v>
      </c>
      <c r="GR213">
        <v>999.9</v>
      </c>
      <c r="GS213">
        <v>30.954599999999999</v>
      </c>
      <c r="GT213">
        <v>66.5</v>
      </c>
      <c r="GU213">
        <v>34.6</v>
      </c>
      <c r="GV213">
        <v>36.2911</v>
      </c>
      <c r="GW213">
        <v>50.81</v>
      </c>
      <c r="GX213">
        <v>44.539299999999997</v>
      </c>
      <c r="GY213">
        <v>1</v>
      </c>
      <c r="GZ213">
        <v>0.44135200000000002</v>
      </c>
      <c r="HA213">
        <v>0.83322200000000002</v>
      </c>
      <c r="HB213">
        <v>20.212299999999999</v>
      </c>
      <c r="HC213">
        <v>5.2159399999999998</v>
      </c>
      <c r="HD213">
        <v>11.9701</v>
      </c>
      <c r="HE213">
        <v>4.9911000000000003</v>
      </c>
      <c r="HF213">
        <v>3.2925</v>
      </c>
      <c r="HG213">
        <v>7865.4</v>
      </c>
      <c r="HH213">
        <v>9999</v>
      </c>
      <c r="HI213">
        <v>9999</v>
      </c>
      <c r="HJ213">
        <v>922</v>
      </c>
      <c r="HK213">
        <v>4.9712500000000004</v>
      </c>
      <c r="HL213">
        <v>1.87388</v>
      </c>
      <c r="HM213">
        <v>1.87012</v>
      </c>
      <c r="HN213">
        <v>1.8696600000000001</v>
      </c>
      <c r="HO213">
        <v>1.87439</v>
      </c>
      <c r="HP213">
        <v>1.87103</v>
      </c>
      <c r="HQ213">
        <v>1.86656</v>
      </c>
      <c r="HR213">
        <v>1.8776600000000001</v>
      </c>
      <c r="HS213">
        <v>0</v>
      </c>
      <c r="HT213">
        <v>0</v>
      </c>
      <c r="HU213">
        <v>0</v>
      </c>
      <c r="HV213">
        <v>0</v>
      </c>
      <c r="HW213" t="s">
        <v>417</v>
      </c>
      <c r="HX213" t="s">
        <v>418</v>
      </c>
      <c r="HY213" t="s">
        <v>419</v>
      </c>
      <c r="HZ213" t="s">
        <v>419</v>
      </c>
      <c r="IA213" t="s">
        <v>419</v>
      </c>
      <c r="IB213" t="s">
        <v>419</v>
      </c>
      <c r="IC213">
        <v>0</v>
      </c>
      <c r="ID213">
        <v>100</v>
      </c>
      <c r="IE213">
        <v>100</v>
      </c>
      <c r="IF213">
        <v>-3.21</v>
      </c>
      <c r="IG213">
        <v>0.51459999999999995</v>
      </c>
      <c r="IH213">
        <v>-1.5492032321761531</v>
      </c>
      <c r="II213">
        <v>1.7196870422270779E-5</v>
      </c>
      <c r="IJ213">
        <v>-2.1741833173098589E-6</v>
      </c>
      <c r="IK213">
        <v>9.0595066644434051E-10</v>
      </c>
      <c r="IL213">
        <v>-9.5844304854189682E-2</v>
      </c>
      <c r="IM213">
        <v>-1.2435942757381079E-3</v>
      </c>
      <c r="IN213">
        <v>8.3241555849602686E-4</v>
      </c>
      <c r="IO213">
        <v>-6.8006265696850886E-6</v>
      </c>
      <c r="IP213">
        <v>17</v>
      </c>
      <c r="IQ213">
        <v>2050</v>
      </c>
      <c r="IR213">
        <v>3</v>
      </c>
      <c r="IS213">
        <v>34</v>
      </c>
      <c r="IT213">
        <v>121.7</v>
      </c>
      <c r="IU213">
        <v>121.8</v>
      </c>
      <c r="IV213">
        <v>2.7014200000000002</v>
      </c>
      <c r="IW213">
        <v>2.51953</v>
      </c>
      <c r="IX213">
        <v>1.49902</v>
      </c>
      <c r="IY213">
        <v>2.3034699999999999</v>
      </c>
      <c r="IZ213">
        <v>1.69678</v>
      </c>
      <c r="JA213">
        <v>2.2155800000000001</v>
      </c>
      <c r="JB213">
        <v>39.018799999999999</v>
      </c>
      <c r="JC213">
        <v>14.9026</v>
      </c>
      <c r="JD213">
        <v>18</v>
      </c>
      <c r="JE213">
        <v>592.19100000000003</v>
      </c>
      <c r="JF213">
        <v>319.75700000000001</v>
      </c>
      <c r="JG213">
        <v>30.000699999999998</v>
      </c>
      <c r="JH213">
        <v>33.148099999999999</v>
      </c>
      <c r="JI213">
        <v>30.000900000000001</v>
      </c>
      <c r="JJ213">
        <v>32.887799999999999</v>
      </c>
      <c r="JK213">
        <v>32.8643</v>
      </c>
      <c r="JL213">
        <v>54.171500000000002</v>
      </c>
      <c r="JM213">
        <v>21.655799999999999</v>
      </c>
      <c r="JN213">
        <v>100</v>
      </c>
      <c r="JO213">
        <v>30</v>
      </c>
      <c r="JP213">
        <v>1324.45</v>
      </c>
      <c r="JQ213">
        <v>31.337900000000001</v>
      </c>
      <c r="JR213">
        <v>98.770799999999994</v>
      </c>
      <c r="JS213">
        <v>98.630600000000001</v>
      </c>
    </row>
    <row r="214" spans="1:279" x14ac:dyDescent="0.2">
      <c r="A214">
        <v>199</v>
      </c>
      <c r="B214">
        <v>1658151801.5</v>
      </c>
      <c r="C214">
        <v>790.5</v>
      </c>
      <c r="D214" t="s">
        <v>816</v>
      </c>
      <c r="E214" t="s">
        <v>817</v>
      </c>
      <c r="F214">
        <v>4</v>
      </c>
      <c r="G214">
        <v>1658151799.5</v>
      </c>
      <c r="H214">
        <f t="shared" si="150"/>
        <v>2.0412002176320209E-3</v>
      </c>
      <c r="I214">
        <f t="shared" si="151"/>
        <v>2.0412002176320208</v>
      </c>
      <c r="J214">
        <f t="shared" si="152"/>
        <v>11.572305644883011</v>
      </c>
      <c r="K214">
        <f t="shared" si="153"/>
        <v>1294.6528571428571</v>
      </c>
      <c r="L214">
        <f t="shared" si="154"/>
        <v>1118.9862937874111</v>
      </c>
      <c r="M214">
        <f t="shared" si="155"/>
        <v>113.38557513261836</v>
      </c>
      <c r="N214">
        <f t="shared" si="156"/>
        <v>131.18566296945102</v>
      </c>
      <c r="O214">
        <f t="shared" si="157"/>
        <v>0.13070825389354335</v>
      </c>
      <c r="P214">
        <f t="shared" si="158"/>
        <v>2.7655531125447386</v>
      </c>
      <c r="Q214">
        <f t="shared" si="159"/>
        <v>0.12737073495543852</v>
      </c>
      <c r="R214">
        <f t="shared" si="160"/>
        <v>7.9899474076720475E-2</v>
      </c>
      <c r="S214">
        <f t="shared" si="161"/>
        <v>194.43986100000001</v>
      </c>
      <c r="T214">
        <f t="shared" si="162"/>
        <v>33.285968599058023</v>
      </c>
      <c r="U214">
        <f t="shared" si="163"/>
        <v>32.524228571428573</v>
      </c>
      <c r="V214">
        <f t="shared" si="164"/>
        <v>4.9186109653370904</v>
      </c>
      <c r="W214">
        <f t="shared" si="165"/>
        <v>67.893656115259319</v>
      </c>
      <c r="X214">
        <f t="shared" si="166"/>
        <v>3.3610933089737349</v>
      </c>
      <c r="Y214">
        <f t="shared" si="167"/>
        <v>4.9505263102458237</v>
      </c>
      <c r="Z214">
        <f t="shared" si="168"/>
        <v>1.5575176563633555</v>
      </c>
      <c r="AA214">
        <f t="shared" si="169"/>
        <v>-90.016929597572116</v>
      </c>
      <c r="AB214">
        <f t="shared" si="170"/>
        <v>17.109888281548891</v>
      </c>
      <c r="AC214">
        <f t="shared" si="171"/>
        <v>1.4111007587315747</v>
      </c>
      <c r="AD214">
        <f t="shared" si="172"/>
        <v>122.94392044270836</v>
      </c>
      <c r="AE214">
        <f t="shared" si="173"/>
        <v>21.292262321941227</v>
      </c>
      <c r="AF214">
        <f t="shared" si="174"/>
        <v>2.0466491454863562</v>
      </c>
      <c r="AG214">
        <f t="shared" si="175"/>
        <v>11.572305644883011</v>
      </c>
      <c r="AH214">
        <v>1359.335261042336</v>
      </c>
      <c r="AI214">
        <v>1341.6456969696969</v>
      </c>
      <c r="AJ214">
        <v>1.7163695042313381</v>
      </c>
      <c r="AK214">
        <v>63.439053204931277</v>
      </c>
      <c r="AL214">
        <f t="shared" si="176"/>
        <v>2.0412002176320208</v>
      </c>
      <c r="AM214">
        <v>31.34430016470386</v>
      </c>
      <c r="AN214">
        <v>33.165682424242434</v>
      </c>
      <c r="AO214">
        <v>-9.9545323071131543E-5</v>
      </c>
      <c r="AP214">
        <v>87.696171181003294</v>
      </c>
      <c r="AQ214">
        <v>94</v>
      </c>
      <c r="AR214">
        <v>14</v>
      </c>
      <c r="AS214">
        <f t="shared" si="177"/>
        <v>1</v>
      </c>
      <c r="AT214">
        <f t="shared" si="178"/>
        <v>0</v>
      </c>
      <c r="AU214">
        <f t="shared" si="179"/>
        <v>47336.036286827926</v>
      </c>
      <c r="AV214" t="s">
        <v>412</v>
      </c>
      <c r="AW214" t="s">
        <v>412</v>
      </c>
      <c r="AX214">
        <v>0</v>
      </c>
      <c r="AY214">
        <v>0</v>
      </c>
      <c r="AZ214" t="e">
        <f t="shared" si="180"/>
        <v>#DIV/0!</v>
      </c>
      <c r="BA214">
        <v>0</v>
      </c>
      <c r="BB214" t="s">
        <v>412</v>
      </c>
      <c r="BC214" t="s">
        <v>412</v>
      </c>
      <c r="BD214">
        <v>0</v>
      </c>
      <c r="BE214">
        <v>0</v>
      </c>
      <c r="BF214" t="e">
        <f t="shared" si="181"/>
        <v>#DIV/0!</v>
      </c>
      <c r="BG214">
        <v>0.5</v>
      </c>
      <c r="BH214">
        <f t="shared" si="182"/>
        <v>1009.5237000000001</v>
      </c>
      <c r="BI214">
        <f t="shared" si="183"/>
        <v>11.572305644883011</v>
      </c>
      <c r="BJ214" t="e">
        <f t="shared" si="184"/>
        <v>#DIV/0!</v>
      </c>
      <c r="BK214">
        <f t="shared" si="185"/>
        <v>1.146313419376188E-2</v>
      </c>
      <c r="BL214" t="e">
        <f t="shared" si="186"/>
        <v>#DIV/0!</v>
      </c>
      <c r="BM214" t="e">
        <f t="shared" si="187"/>
        <v>#DIV/0!</v>
      </c>
      <c r="BN214" t="s">
        <v>412</v>
      </c>
      <c r="BO214">
        <v>0</v>
      </c>
      <c r="BP214" t="e">
        <f t="shared" si="188"/>
        <v>#DIV/0!</v>
      </c>
      <c r="BQ214" t="e">
        <f t="shared" si="189"/>
        <v>#DIV/0!</v>
      </c>
      <c r="BR214" t="e">
        <f t="shared" si="190"/>
        <v>#DIV/0!</v>
      </c>
      <c r="BS214" t="e">
        <f t="shared" si="191"/>
        <v>#DIV/0!</v>
      </c>
      <c r="BT214" t="e">
        <f t="shared" si="192"/>
        <v>#DIV/0!</v>
      </c>
      <c r="BU214" t="e">
        <f t="shared" si="193"/>
        <v>#DIV/0!</v>
      </c>
      <c r="BV214" t="e">
        <f t="shared" si="194"/>
        <v>#DIV/0!</v>
      </c>
      <c r="BW214" t="e">
        <f t="shared" si="195"/>
        <v>#DIV/0!</v>
      </c>
      <c r="BX214" t="s">
        <v>412</v>
      </c>
      <c r="BY214" t="s">
        <v>412</v>
      </c>
      <c r="BZ214" t="s">
        <v>412</v>
      </c>
      <c r="CA214" t="s">
        <v>412</v>
      </c>
      <c r="CB214" t="s">
        <v>412</v>
      </c>
      <c r="CC214" t="s">
        <v>412</v>
      </c>
      <c r="CD214" t="s">
        <v>412</v>
      </c>
      <c r="CE214" t="s">
        <v>412</v>
      </c>
      <c r="CF214">
        <v>253</v>
      </c>
      <c r="CG214">
        <v>1000</v>
      </c>
      <c r="CH214" t="s">
        <v>413</v>
      </c>
      <c r="CI214">
        <v>1110.1500000000001</v>
      </c>
      <c r="CJ214">
        <v>1175.8634999999999</v>
      </c>
      <c r="CK214">
        <v>1152.67</v>
      </c>
      <c r="CL214">
        <v>1.3005735999999999E-4</v>
      </c>
      <c r="CM214">
        <v>6.5004835999999994E-4</v>
      </c>
      <c r="CN214">
        <v>4.7597999359999997E-2</v>
      </c>
      <c r="CO214">
        <v>5.5000000000000003E-4</v>
      </c>
      <c r="CP214">
        <f t="shared" si="196"/>
        <v>1200.014285714286</v>
      </c>
      <c r="CQ214">
        <f t="shared" si="197"/>
        <v>1009.5237000000001</v>
      </c>
      <c r="CR214">
        <f t="shared" si="198"/>
        <v>0.84125973500315465</v>
      </c>
      <c r="CS214">
        <f t="shared" si="199"/>
        <v>0.16203128855608859</v>
      </c>
      <c r="CT214">
        <v>6</v>
      </c>
      <c r="CU214">
        <v>0.5</v>
      </c>
      <c r="CV214" t="s">
        <v>414</v>
      </c>
      <c r="CW214">
        <v>2</v>
      </c>
      <c r="CX214" t="b">
        <v>1</v>
      </c>
      <c r="CY214">
        <v>1658151799.5</v>
      </c>
      <c r="CZ214">
        <v>1294.6528571428571</v>
      </c>
      <c r="DA214">
        <v>1316.742857142857</v>
      </c>
      <c r="DB214">
        <v>33.170157142857143</v>
      </c>
      <c r="DC214">
        <v>31.344457142857149</v>
      </c>
      <c r="DD214">
        <v>1297.8585714285709</v>
      </c>
      <c r="DE214">
        <v>32.655728571428583</v>
      </c>
      <c r="DF214">
        <v>650.30228571428563</v>
      </c>
      <c r="DG214">
        <v>101.2287142857143</v>
      </c>
      <c r="DH214">
        <v>0.1001185714285715</v>
      </c>
      <c r="DI214">
        <v>32.638985714285717</v>
      </c>
      <c r="DJ214">
        <v>999.89999999999986</v>
      </c>
      <c r="DK214">
        <v>32.524228571428573</v>
      </c>
      <c r="DL214">
        <v>0</v>
      </c>
      <c r="DM214">
        <v>0</v>
      </c>
      <c r="DN214">
        <v>8982.767142857143</v>
      </c>
      <c r="DO214">
        <v>0</v>
      </c>
      <c r="DP214">
        <v>0.24682799999999999</v>
      </c>
      <c r="DQ214">
        <v>-22.090671428571429</v>
      </c>
      <c r="DR214">
        <v>1339.07</v>
      </c>
      <c r="DS214">
        <v>1359.35</v>
      </c>
      <c r="DT214">
        <v>1.825691428571429</v>
      </c>
      <c r="DU214">
        <v>1316.742857142857</v>
      </c>
      <c r="DV214">
        <v>31.344457142857149</v>
      </c>
      <c r="DW214">
        <v>3.3577685714285721</v>
      </c>
      <c r="DX214">
        <v>3.1729542857142849</v>
      </c>
      <c r="DY214">
        <v>25.917214285714291</v>
      </c>
      <c r="DZ214">
        <v>24.96451428571428</v>
      </c>
      <c r="EA214">
        <v>1200.014285714286</v>
      </c>
      <c r="EB214">
        <v>0.95801085714285716</v>
      </c>
      <c r="EC214">
        <v>4.1989057142857153E-2</v>
      </c>
      <c r="ED214">
        <v>0</v>
      </c>
      <c r="EE214">
        <v>2.406228571428572</v>
      </c>
      <c r="EF214">
        <v>0</v>
      </c>
      <c r="EG214">
        <v>11398.44285714286</v>
      </c>
      <c r="EH214">
        <v>9555.1285714285714</v>
      </c>
      <c r="EI214">
        <v>46.982000000000014</v>
      </c>
      <c r="EJ214">
        <v>49.276571428571437</v>
      </c>
      <c r="EK214">
        <v>48.392714285714291</v>
      </c>
      <c r="EL214">
        <v>47.607000000000014</v>
      </c>
      <c r="EM214">
        <v>46.686999999999998</v>
      </c>
      <c r="EN214">
        <v>1149.6242857142861</v>
      </c>
      <c r="EO214">
        <v>50.389999999999993</v>
      </c>
      <c r="EP214">
        <v>0</v>
      </c>
      <c r="EQ214">
        <v>594308.5</v>
      </c>
      <c r="ER214">
        <v>0</v>
      </c>
      <c r="ES214">
        <v>2.5289199999999998</v>
      </c>
      <c r="ET214">
        <v>-0.17417692285371469</v>
      </c>
      <c r="EU214">
        <v>-31.753846222174719</v>
      </c>
      <c r="EV214">
        <v>11401.128000000001</v>
      </c>
      <c r="EW214">
        <v>15</v>
      </c>
      <c r="EX214">
        <v>1658144494.0999999</v>
      </c>
      <c r="EY214" t="s">
        <v>415</v>
      </c>
      <c r="EZ214">
        <v>1658144494.0999999</v>
      </c>
      <c r="FA214">
        <v>1658144488.0999999</v>
      </c>
      <c r="FB214">
        <v>9</v>
      </c>
      <c r="FC214">
        <v>-0.39</v>
      </c>
      <c r="FD214">
        <v>0.129</v>
      </c>
      <c r="FE214">
        <v>-1.6950000000000001</v>
      </c>
      <c r="FF214">
        <v>0.501</v>
      </c>
      <c r="FG214">
        <v>420</v>
      </c>
      <c r="FH214">
        <v>31</v>
      </c>
      <c r="FI214">
        <v>0.32</v>
      </c>
      <c r="FJ214">
        <v>0.13</v>
      </c>
      <c r="FK214">
        <v>-21.964195</v>
      </c>
      <c r="FL214">
        <v>-0.94675272045028069</v>
      </c>
      <c r="FM214">
        <v>0.1169998268161115</v>
      </c>
      <c r="FN214">
        <v>0</v>
      </c>
      <c r="FO214">
        <v>2.53529705882353</v>
      </c>
      <c r="FP214">
        <v>-0.1597662354111212</v>
      </c>
      <c r="FQ214">
        <v>0.20089441986408171</v>
      </c>
      <c r="FR214">
        <v>1</v>
      </c>
      <c r="FS214">
        <v>1.814519</v>
      </c>
      <c r="FT214">
        <v>0.14343557223263911</v>
      </c>
      <c r="FU214">
        <v>1.7188071561405598E-2</v>
      </c>
      <c r="FV214">
        <v>0</v>
      </c>
      <c r="FW214">
        <v>1</v>
      </c>
      <c r="FX214">
        <v>3</v>
      </c>
      <c r="FY214" t="s">
        <v>493</v>
      </c>
      <c r="FZ214">
        <v>3.37181</v>
      </c>
      <c r="GA214">
        <v>2.8935300000000002</v>
      </c>
      <c r="GB214">
        <v>0.21526699999999999</v>
      </c>
      <c r="GC214">
        <v>0.21995899999999999</v>
      </c>
      <c r="GD214">
        <v>0.13878199999999999</v>
      </c>
      <c r="GE214">
        <v>0.13648199999999999</v>
      </c>
      <c r="GF214">
        <v>27215.4</v>
      </c>
      <c r="GG214">
        <v>23520.5</v>
      </c>
      <c r="GH214">
        <v>30996.2</v>
      </c>
      <c r="GI214">
        <v>28098.400000000001</v>
      </c>
      <c r="GJ214">
        <v>35157.9</v>
      </c>
      <c r="GK214">
        <v>34233.599999999999</v>
      </c>
      <c r="GL214">
        <v>40396.6</v>
      </c>
      <c r="GM214">
        <v>39160.9</v>
      </c>
      <c r="GN214">
        <v>2.2101500000000001</v>
      </c>
      <c r="GO214">
        <v>1.66092</v>
      </c>
      <c r="GP214">
        <v>0</v>
      </c>
      <c r="GQ214">
        <v>9.7408900000000007E-2</v>
      </c>
      <c r="GR214">
        <v>999.9</v>
      </c>
      <c r="GS214">
        <v>30.952100000000002</v>
      </c>
      <c r="GT214">
        <v>66.5</v>
      </c>
      <c r="GU214">
        <v>34.6</v>
      </c>
      <c r="GV214">
        <v>36.290300000000002</v>
      </c>
      <c r="GW214">
        <v>50.9</v>
      </c>
      <c r="GX214">
        <v>44.226799999999997</v>
      </c>
      <c r="GY214">
        <v>1</v>
      </c>
      <c r="GZ214">
        <v>0.44177100000000002</v>
      </c>
      <c r="HA214">
        <v>0.83331999999999995</v>
      </c>
      <c r="HB214">
        <v>20.212</v>
      </c>
      <c r="HC214">
        <v>5.21549</v>
      </c>
      <c r="HD214">
        <v>11.9701</v>
      </c>
      <c r="HE214">
        <v>4.9910500000000004</v>
      </c>
      <c r="HF214">
        <v>3.2925</v>
      </c>
      <c r="HG214">
        <v>7865.4</v>
      </c>
      <c r="HH214">
        <v>9999</v>
      </c>
      <c r="HI214">
        <v>9999</v>
      </c>
      <c r="HJ214">
        <v>922</v>
      </c>
      <c r="HK214">
        <v>4.9712399999999999</v>
      </c>
      <c r="HL214">
        <v>1.87388</v>
      </c>
      <c r="HM214">
        <v>1.87012</v>
      </c>
      <c r="HN214">
        <v>1.8696600000000001</v>
      </c>
      <c r="HO214">
        <v>1.87439</v>
      </c>
      <c r="HP214">
        <v>1.87103</v>
      </c>
      <c r="HQ214">
        <v>1.86656</v>
      </c>
      <c r="HR214">
        <v>1.87764</v>
      </c>
      <c r="HS214">
        <v>0</v>
      </c>
      <c r="HT214">
        <v>0</v>
      </c>
      <c r="HU214">
        <v>0</v>
      </c>
      <c r="HV214">
        <v>0</v>
      </c>
      <c r="HW214" t="s">
        <v>417</v>
      </c>
      <c r="HX214" t="s">
        <v>418</v>
      </c>
      <c r="HY214" t="s">
        <v>419</v>
      </c>
      <c r="HZ214" t="s">
        <v>419</v>
      </c>
      <c r="IA214" t="s">
        <v>419</v>
      </c>
      <c r="IB214" t="s">
        <v>419</v>
      </c>
      <c r="IC214">
        <v>0</v>
      </c>
      <c r="ID214">
        <v>100</v>
      </c>
      <c r="IE214">
        <v>100</v>
      </c>
      <c r="IF214">
        <v>-3.21</v>
      </c>
      <c r="IG214">
        <v>0.51419999999999999</v>
      </c>
      <c r="IH214">
        <v>-1.5492032321761531</v>
      </c>
      <c r="II214">
        <v>1.7196870422270779E-5</v>
      </c>
      <c r="IJ214">
        <v>-2.1741833173098589E-6</v>
      </c>
      <c r="IK214">
        <v>9.0595066644434051E-10</v>
      </c>
      <c r="IL214">
        <v>-9.5844304854189682E-2</v>
      </c>
      <c r="IM214">
        <v>-1.2435942757381079E-3</v>
      </c>
      <c r="IN214">
        <v>8.3241555849602686E-4</v>
      </c>
      <c r="IO214">
        <v>-6.8006265696850886E-6</v>
      </c>
      <c r="IP214">
        <v>17</v>
      </c>
      <c r="IQ214">
        <v>2050</v>
      </c>
      <c r="IR214">
        <v>3</v>
      </c>
      <c r="IS214">
        <v>34</v>
      </c>
      <c r="IT214">
        <v>121.8</v>
      </c>
      <c r="IU214">
        <v>121.9</v>
      </c>
      <c r="IV214">
        <v>2.7124000000000001</v>
      </c>
      <c r="IW214">
        <v>2.5109900000000001</v>
      </c>
      <c r="IX214">
        <v>1.49902</v>
      </c>
      <c r="IY214">
        <v>2.3034699999999999</v>
      </c>
      <c r="IZ214">
        <v>1.69678</v>
      </c>
      <c r="JA214">
        <v>2.2912599999999999</v>
      </c>
      <c r="JB214">
        <v>38.994</v>
      </c>
      <c r="JC214">
        <v>14.911300000000001</v>
      </c>
      <c r="JD214">
        <v>18</v>
      </c>
      <c r="JE214">
        <v>592.60799999999995</v>
      </c>
      <c r="JF214">
        <v>319.70499999999998</v>
      </c>
      <c r="JG214">
        <v>30.000399999999999</v>
      </c>
      <c r="JH214">
        <v>33.156300000000002</v>
      </c>
      <c r="JI214">
        <v>30.000699999999998</v>
      </c>
      <c r="JJ214">
        <v>32.893799999999999</v>
      </c>
      <c r="JK214">
        <v>32.871600000000001</v>
      </c>
      <c r="JL214">
        <v>54.398200000000003</v>
      </c>
      <c r="JM214">
        <v>21.655799999999999</v>
      </c>
      <c r="JN214">
        <v>100</v>
      </c>
      <c r="JO214">
        <v>30</v>
      </c>
      <c r="JP214">
        <v>1331.14</v>
      </c>
      <c r="JQ214">
        <v>31.337900000000001</v>
      </c>
      <c r="JR214">
        <v>98.768000000000001</v>
      </c>
      <c r="JS214">
        <v>98.6297</v>
      </c>
    </row>
    <row r="215" spans="1:279" x14ac:dyDescent="0.2">
      <c r="A215">
        <v>200</v>
      </c>
      <c r="B215">
        <v>1658151805.5</v>
      </c>
      <c r="C215">
        <v>794.5</v>
      </c>
      <c r="D215" t="s">
        <v>818</v>
      </c>
      <c r="E215" t="s">
        <v>819</v>
      </c>
      <c r="F215">
        <v>4</v>
      </c>
      <c r="G215">
        <v>1658151803.1875</v>
      </c>
      <c r="H215">
        <f t="shared" si="150"/>
        <v>2.0346772322847343E-3</v>
      </c>
      <c r="I215">
        <f t="shared" si="151"/>
        <v>2.0346772322847344</v>
      </c>
      <c r="J215">
        <f t="shared" si="152"/>
        <v>11.567520081894916</v>
      </c>
      <c r="K215">
        <f t="shared" si="153"/>
        <v>1300.7462499999999</v>
      </c>
      <c r="L215">
        <f t="shared" si="154"/>
        <v>1124.374561903317</v>
      </c>
      <c r="M215">
        <f t="shared" si="155"/>
        <v>113.93215063992167</v>
      </c>
      <c r="N215">
        <f t="shared" si="156"/>
        <v>131.80378027091686</v>
      </c>
      <c r="O215">
        <f t="shared" si="157"/>
        <v>0.1301623217070339</v>
      </c>
      <c r="P215">
        <f t="shared" si="158"/>
        <v>2.7678843067498917</v>
      </c>
      <c r="Q215">
        <f t="shared" si="159"/>
        <v>0.1268549556575734</v>
      </c>
      <c r="R215">
        <f t="shared" si="160"/>
        <v>7.9574501350586357E-2</v>
      </c>
      <c r="S215">
        <f t="shared" si="161"/>
        <v>194.44117199999999</v>
      </c>
      <c r="T215">
        <f t="shared" si="162"/>
        <v>33.284095048051633</v>
      </c>
      <c r="U215">
        <f t="shared" si="163"/>
        <v>32.526325</v>
      </c>
      <c r="V215">
        <f t="shared" si="164"/>
        <v>4.9191923977083851</v>
      </c>
      <c r="W215">
        <f t="shared" si="165"/>
        <v>67.890319434549767</v>
      </c>
      <c r="X215">
        <f t="shared" si="166"/>
        <v>3.3603297130745262</v>
      </c>
      <c r="Y215">
        <f t="shared" si="167"/>
        <v>4.9496448699347786</v>
      </c>
      <c r="Z215">
        <f t="shared" si="168"/>
        <v>1.5588626846338589</v>
      </c>
      <c r="AA215">
        <f t="shared" si="169"/>
        <v>-89.729265943756786</v>
      </c>
      <c r="AB215">
        <f t="shared" si="170"/>
        <v>16.339828572631827</v>
      </c>
      <c r="AC215">
        <f t="shared" si="171"/>
        <v>1.3464497418046553</v>
      </c>
      <c r="AD215">
        <f t="shared" si="172"/>
        <v>122.3981843706797</v>
      </c>
      <c r="AE215">
        <f t="shared" si="173"/>
        <v>21.274221966497418</v>
      </c>
      <c r="AF215">
        <f t="shared" si="174"/>
        <v>2.0375097813743297</v>
      </c>
      <c r="AG215">
        <f t="shared" si="175"/>
        <v>11.567520081894916</v>
      </c>
      <c r="AH215">
        <v>1366.1228074546621</v>
      </c>
      <c r="AI215">
        <v>1348.461818181818</v>
      </c>
      <c r="AJ215">
        <v>1.710185864300698</v>
      </c>
      <c r="AK215">
        <v>63.439053204931277</v>
      </c>
      <c r="AL215">
        <f t="shared" si="176"/>
        <v>2.0346772322847344</v>
      </c>
      <c r="AM215">
        <v>31.344933733911532</v>
      </c>
      <c r="AN215">
        <v>33.160258787878767</v>
      </c>
      <c r="AO215">
        <v>-5.5441983675678903E-5</v>
      </c>
      <c r="AP215">
        <v>87.696171181003294</v>
      </c>
      <c r="AQ215">
        <v>94</v>
      </c>
      <c r="AR215">
        <v>14</v>
      </c>
      <c r="AS215">
        <f t="shared" si="177"/>
        <v>1</v>
      </c>
      <c r="AT215">
        <f t="shared" si="178"/>
        <v>0</v>
      </c>
      <c r="AU215">
        <f t="shared" si="179"/>
        <v>47400.74232889324</v>
      </c>
      <c r="AV215" t="s">
        <v>412</v>
      </c>
      <c r="AW215" t="s">
        <v>412</v>
      </c>
      <c r="AX215">
        <v>0</v>
      </c>
      <c r="AY215">
        <v>0</v>
      </c>
      <c r="AZ215" t="e">
        <f t="shared" si="180"/>
        <v>#DIV/0!</v>
      </c>
      <c r="BA215">
        <v>0</v>
      </c>
      <c r="BB215" t="s">
        <v>412</v>
      </c>
      <c r="BC215" t="s">
        <v>412</v>
      </c>
      <c r="BD215">
        <v>0</v>
      </c>
      <c r="BE215">
        <v>0</v>
      </c>
      <c r="BF215" t="e">
        <f t="shared" si="181"/>
        <v>#DIV/0!</v>
      </c>
      <c r="BG215">
        <v>0.5</v>
      </c>
      <c r="BH215">
        <f t="shared" si="182"/>
        <v>1009.5305999999998</v>
      </c>
      <c r="BI215">
        <f t="shared" si="183"/>
        <v>11.567520081894916</v>
      </c>
      <c r="BJ215" t="e">
        <f t="shared" si="184"/>
        <v>#DIV/0!</v>
      </c>
      <c r="BK215">
        <f t="shared" si="185"/>
        <v>1.1458315460566443E-2</v>
      </c>
      <c r="BL215" t="e">
        <f t="shared" si="186"/>
        <v>#DIV/0!</v>
      </c>
      <c r="BM215" t="e">
        <f t="shared" si="187"/>
        <v>#DIV/0!</v>
      </c>
      <c r="BN215" t="s">
        <v>412</v>
      </c>
      <c r="BO215">
        <v>0</v>
      </c>
      <c r="BP215" t="e">
        <f t="shared" si="188"/>
        <v>#DIV/0!</v>
      </c>
      <c r="BQ215" t="e">
        <f t="shared" si="189"/>
        <v>#DIV/0!</v>
      </c>
      <c r="BR215" t="e">
        <f t="shared" si="190"/>
        <v>#DIV/0!</v>
      </c>
      <c r="BS215" t="e">
        <f t="shared" si="191"/>
        <v>#DIV/0!</v>
      </c>
      <c r="BT215" t="e">
        <f t="shared" si="192"/>
        <v>#DIV/0!</v>
      </c>
      <c r="BU215" t="e">
        <f t="shared" si="193"/>
        <v>#DIV/0!</v>
      </c>
      <c r="BV215" t="e">
        <f t="shared" si="194"/>
        <v>#DIV/0!</v>
      </c>
      <c r="BW215" t="e">
        <f t="shared" si="195"/>
        <v>#DIV/0!</v>
      </c>
      <c r="BX215" t="s">
        <v>412</v>
      </c>
      <c r="BY215" t="s">
        <v>412</v>
      </c>
      <c r="BZ215" t="s">
        <v>412</v>
      </c>
      <c r="CA215" t="s">
        <v>412</v>
      </c>
      <c r="CB215" t="s">
        <v>412</v>
      </c>
      <c r="CC215" t="s">
        <v>412</v>
      </c>
      <c r="CD215" t="s">
        <v>412</v>
      </c>
      <c r="CE215" t="s">
        <v>412</v>
      </c>
      <c r="CF215">
        <v>253</v>
      </c>
      <c r="CG215">
        <v>1000</v>
      </c>
      <c r="CH215" t="s">
        <v>413</v>
      </c>
      <c r="CI215">
        <v>1110.1500000000001</v>
      </c>
      <c r="CJ215">
        <v>1175.8634999999999</v>
      </c>
      <c r="CK215">
        <v>1152.67</v>
      </c>
      <c r="CL215">
        <v>1.3005735999999999E-4</v>
      </c>
      <c r="CM215">
        <v>6.5004835999999994E-4</v>
      </c>
      <c r="CN215">
        <v>4.7597999359999997E-2</v>
      </c>
      <c r="CO215">
        <v>5.5000000000000003E-4</v>
      </c>
      <c r="CP215">
        <f t="shared" si="196"/>
        <v>1200.0225</v>
      </c>
      <c r="CQ215">
        <f t="shared" si="197"/>
        <v>1009.5305999999998</v>
      </c>
      <c r="CR215">
        <f t="shared" si="198"/>
        <v>0.84125972638013025</v>
      </c>
      <c r="CS215">
        <f t="shared" si="199"/>
        <v>0.1620312719136516</v>
      </c>
      <c r="CT215">
        <v>6</v>
      </c>
      <c r="CU215">
        <v>0.5</v>
      </c>
      <c r="CV215" t="s">
        <v>414</v>
      </c>
      <c r="CW215">
        <v>2</v>
      </c>
      <c r="CX215" t="b">
        <v>1</v>
      </c>
      <c r="CY215">
        <v>1658151803.1875</v>
      </c>
      <c r="CZ215">
        <v>1300.7462499999999</v>
      </c>
      <c r="DA215">
        <v>1322.82</v>
      </c>
      <c r="DB215">
        <v>33.162449999999993</v>
      </c>
      <c r="DC215">
        <v>31.344899999999999</v>
      </c>
      <c r="DD215">
        <v>1303.96</v>
      </c>
      <c r="DE215">
        <v>32.648299999999999</v>
      </c>
      <c r="DF215">
        <v>650.30649999999991</v>
      </c>
      <c r="DG215">
        <v>101.229375</v>
      </c>
      <c r="DH215">
        <v>9.9981337500000003E-2</v>
      </c>
      <c r="DI215">
        <v>32.635824999999997</v>
      </c>
      <c r="DJ215">
        <v>999.9</v>
      </c>
      <c r="DK215">
        <v>32.526325</v>
      </c>
      <c r="DL215">
        <v>0</v>
      </c>
      <c r="DM215">
        <v>0</v>
      </c>
      <c r="DN215">
        <v>8995.0774999999994</v>
      </c>
      <c r="DO215">
        <v>0</v>
      </c>
      <c r="DP215">
        <v>0.24682799999999999</v>
      </c>
      <c r="DQ215">
        <v>-22.072949999999999</v>
      </c>
      <c r="DR215">
        <v>1345.3625</v>
      </c>
      <c r="DS215">
        <v>1365.6224999999999</v>
      </c>
      <c r="DT215">
        <v>1.8175637499999999</v>
      </c>
      <c r="DU215">
        <v>1322.82</v>
      </c>
      <c r="DV215">
        <v>31.344899999999999</v>
      </c>
      <c r="DW215">
        <v>3.35701625</v>
      </c>
      <c r="DX215">
        <v>3.173025</v>
      </c>
      <c r="DY215">
        <v>25.913437500000001</v>
      </c>
      <c r="DZ215">
        <v>24.964874999999999</v>
      </c>
      <c r="EA215">
        <v>1200.0225</v>
      </c>
      <c r="EB215">
        <v>0.95801124999999998</v>
      </c>
      <c r="EC215">
        <v>4.1988675000000003E-2</v>
      </c>
      <c r="ED215">
        <v>0</v>
      </c>
      <c r="EE215">
        <v>2.5036499999999999</v>
      </c>
      <c r="EF215">
        <v>0</v>
      </c>
      <c r="EG215">
        <v>11396.0625</v>
      </c>
      <c r="EH215">
        <v>9555.1987499999996</v>
      </c>
      <c r="EI215">
        <v>47</v>
      </c>
      <c r="EJ215">
        <v>49.311999999999998</v>
      </c>
      <c r="EK215">
        <v>48.413749999999993</v>
      </c>
      <c r="EL215">
        <v>47.609250000000003</v>
      </c>
      <c r="EM215">
        <v>46.686999999999998</v>
      </c>
      <c r="EN215">
        <v>1149.6324999999999</v>
      </c>
      <c r="EO215">
        <v>50.39</v>
      </c>
      <c r="EP215">
        <v>0</v>
      </c>
      <c r="EQ215">
        <v>594312.70000004768</v>
      </c>
      <c r="ER215">
        <v>0</v>
      </c>
      <c r="ES215">
        <v>2.5135076923076931</v>
      </c>
      <c r="ET215">
        <v>-0.29561709327204172</v>
      </c>
      <c r="EU215">
        <v>-32.047863240108633</v>
      </c>
      <c r="EV215">
        <v>11398.77692307693</v>
      </c>
      <c r="EW215">
        <v>15</v>
      </c>
      <c r="EX215">
        <v>1658144494.0999999</v>
      </c>
      <c r="EY215" t="s">
        <v>415</v>
      </c>
      <c r="EZ215">
        <v>1658144494.0999999</v>
      </c>
      <c r="FA215">
        <v>1658144488.0999999</v>
      </c>
      <c r="FB215">
        <v>9</v>
      </c>
      <c r="FC215">
        <v>-0.39</v>
      </c>
      <c r="FD215">
        <v>0.129</v>
      </c>
      <c r="FE215">
        <v>-1.6950000000000001</v>
      </c>
      <c r="FF215">
        <v>0.501</v>
      </c>
      <c r="FG215">
        <v>420</v>
      </c>
      <c r="FH215">
        <v>31</v>
      </c>
      <c r="FI215">
        <v>0.32</v>
      </c>
      <c r="FJ215">
        <v>0.13</v>
      </c>
      <c r="FK215">
        <v>-22.002165853658539</v>
      </c>
      <c r="FL215">
        <v>-0.67828432055749988</v>
      </c>
      <c r="FM215">
        <v>9.7886533640607148E-2</v>
      </c>
      <c r="FN215">
        <v>0</v>
      </c>
      <c r="FO215">
        <v>2.552961764705882</v>
      </c>
      <c r="FP215">
        <v>-0.27689992585697432</v>
      </c>
      <c r="FQ215">
        <v>0.18758036240926629</v>
      </c>
      <c r="FR215">
        <v>1</v>
      </c>
      <c r="FS215">
        <v>1.817160243902439</v>
      </c>
      <c r="FT215">
        <v>0.1033279442508749</v>
      </c>
      <c r="FU215">
        <v>1.6069525238908779E-2</v>
      </c>
      <c r="FV215">
        <v>0</v>
      </c>
      <c r="FW215">
        <v>1</v>
      </c>
      <c r="FX215">
        <v>3</v>
      </c>
      <c r="FY215" t="s">
        <v>493</v>
      </c>
      <c r="FZ215">
        <v>3.3718300000000001</v>
      </c>
      <c r="GA215">
        <v>2.8938199999999998</v>
      </c>
      <c r="GB215">
        <v>0.215951</v>
      </c>
      <c r="GC215">
        <v>0.220641</v>
      </c>
      <c r="GD215">
        <v>0.138766</v>
      </c>
      <c r="GE215">
        <v>0.13648199999999999</v>
      </c>
      <c r="GF215">
        <v>27191.8</v>
      </c>
      <c r="GG215">
        <v>23499.7</v>
      </c>
      <c r="GH215">
        <v>30996.5</v>
      </c>
      <c r="GI215">
        <v>28098.2</v>
      </c>
      <c r="GJ215">
        <v>35159</v>
      </c>
      <c r="GK215">
        <v>34233.699999999997</v>
      </c>
      <c r="GL215">
        <v>40397</v>
      </c>
      <c r="GM215">
        <v>39161.1</v>
      </c>
      <c r="GN215">
        <v>2.2097500000000001</v>
      </c>
      <c r="GO215">
        <v>1.6608700000000001</v>
      </c>
      <c r="GP215">
        <v>0</v>
      </c>
      <c r="GQ215">
        <v>9.6567E-2</v>
      </c>
      <c r="GR215">
        <v>999.9</v>
      </c>
      <c r="GS215">
        <v>30.952100000000002</v>
      </c>
      <c r="GT215">
        <v>66.5</v>
      </c>
      <c r="GU215">
        <v>34.6</v>
      </c>
      <c r="GV215">
        <v>36.2913</v>
      </c>
      <c r="GW215">
        <v>51.08</v>
      </c>
      <c r="GX215">
        <v>44.042499999999997</v>
      </c>
      <c r="GY215">
        <v>1</v>
      </c>
      <c r="GZ215">
        <v>0.44248999999999999</v>
      </c>
      <c r="HA215">
        <v>0.83416100000000004</v>
      </c>
      <c r="HB215">
        <v>20.2121</v>
      </c>
      <c r="HC215">
        <v>5.2160900000000003</v>
      </c>
      <c r="HD215">
        <v>11.9712</v>
      </c>
      <c r="HE215">
        <v>4.9913999999999996</v>
      </c>
      <c r="HF215">
        <v>3.2925</v>
      </c>
      <c r="HG215">
        <v>7865.6</v>
      </c>
      <c r="HH215">
        <v>9999</v>
      </c>
      <c r="HI215">
        <v>9999</v>
      </c>
      <c r="HJ215">
        <v>922.1</v>
      </c>
      <c r="HK215">
        <v>4.9712399999999999</v>
      </c>
      <c r="HL215">
        <v>1.8738600000000001</v>
      </c>
      <c r="HM215">
        <v>1.87012</v>
      </c>
      <c r="HN215">
        <v>1.8696600000000001</v>
      </c>
      <c r="HO215">
        <v>1.87439</v>
      </c>
      <c r="HP215">
        <v>1.87103</v>
      </c>
      <c r="HQ215">
        <v>1.86656</v>
      </c>
      <c r="HR215">
        <v>1.8775999999999999</v>
      </c>
      <c r="HS215">
        <v>0</v>
      </c>
      <c r="HT215">
        <v>0</v>
      </c>
      <c r="HU215">
        <v>0</v>
      </c>
      <c r="HV215">
        <v>0</v>
      </c>
      <c r="HW215" t="s">
        <v>417</v>
      </c>
      <c r="HX215" t="s">
        <v>418</v>
      </c>
      <c r="HY215" t="s">
        <v>419</v>
      </c>
      <c r="HZ215" t="s">
        <v>419</v>
      </c>
      <c r="IA215" t="s">
        <v>419</v>
      </c>
      <c r="IB215" t="s">
        <v>419</v>
      </c>
      <c r="IC215">
        <v>0</v>
      </c>
      <c r="ID215">
        <v>100</v>
      </c>
      <c r="IE215">
        <v>100</v>
      </c>
      <c r="IF215">
        <v>-3.22</v>
      </c>
      <c r="IG215">
        <v>0.51400000000000001</v>
      </c>
      <c r="IH215">
        <v>-1.5492032321761531</v>
      </c>
      <c r="II215">
        <v>1.7196870422270779E-5</v>
      </c>
      <c r="IJ215">
        <v>-2.1741833173098589E-6</v>
      </c>
      <c r="IK215">
        <v>9.0595066644434051E-10</v>
      </c>
      <c r="IL215">
        <v>-9.5844304854189682E-2</v>
      </c>
      <c r="IM215">
        <v>-1.2435942757381079E-3</v>
      </c>
      <c r="IN215">
        <v>8.3241555849602686E-4</v>
      </c>
      <c r="IO215">
        <v>-6.8006265696850886E-6</v>
      </c>
      <c r="IP215">
        <v>17</v>
      </c>
      <c r="IQ215">
        <v>2050</v>
      </c>
      <c r="IR215">
        <v>3</v>
      </c>
      <c r="IS215">
        <v>34</v>
      </c>
      <c r="IT215">
        <v>121.9</v>
      </c>
      <c r="IU215">
        <v>122</v>
      </c>
      <c r="IV215">
        <v>2.7246100000000002</v>
      </c>
      <c r="IW215">
        <v>2.50488</v>
      </c>
      <c r="IX215">
        <v>1.49902</v>
      </c>
      <c r="IY215">
        <v>2.3034699999999999</v>
      </c>
      <c r="IZ215">
        <v>1.69678</v>
      </c>
      <c r="JA215">
        <v>2.3889200000000002</v>
      </c>
      <c r="JB215">
        <v>38.994</v>
      </c>
      <c r="JC215">
        <v>14.911300000000001</v>
      </c>
      <c r="JD215">
        <v>18</v>
      </c>
      <c r="JE215">
        <v>592.37900000000002</v>
      </c>
      <c r="JF215">
        <v>319.70999999999998</v>
      </c>
      <c r="JG215">
        <v>30.000299999999999</v>
      </c>
      <c r="JH215">
        <v>33.1629</v>
      </c>
      <c r="JI215">
        <v>30.000800000000002</v>
      </c>
      <c r="JJ215">
        <v>32.8996</v>
      </c>
      <c r="JK215">
        <v>32.877499999999998</v>
      </c>
      <c r="JL215">
        <v>54.628300000000003</v>
      </c>
      <c r="JM215">
        <v>21.655799999999999</v>
      </c>
      <c r="JN215">
        <v>100</v>
      </c>
      <c r="JO215">
        <v>30</v>
      </c>
      <c r="JP215">
        <v>1337.82</v>
      </c>
      <c r="JQ215">
        <v>31.337900000000001</v>
      </c>
      <c r="JR215">
        <v>98.769099999999995</v>
      </c>
      <c r="JS215">
        <v>98.629599999999996</v>
      </c>
    </row>
    <row r="216" spans="1:279" x14ac:dyDescent="0.2">
      <c r="A216">
        <v>201</v>
      </c>
      <c r="B216">
        <v>1658151809.5</v>
      </c>
      <c r="C216">
        <v>798.5</v>
      </c>
      <c r="D216" t="s">
        <v>820</v>
      </c>
      <c r="E216" t="s">
        <v>821</v>
      </c>
      <c r="F216">
        <v>4</v>
      </c>
      <c r="G216">
        <v>1658151807.5</v>
      </c>
      <c r="H216">
        <f t="shared" si="150"/>
        <v>2.031672880356333E-3</v>
      </c>
      <c r="I216">
        <f t="shared" si="151"/>
        <v>2.0316728803563331</v>
      </c>
      <c r="J216">
        <f t="shared" si="152"/>
        <v>11.555180298806238</v>
      </c>
      <c r="K216">
        <f t="shared" si="153"/>
        <v>1307.941428571429</v>
      </c>
      <c r="L216">
        <f t="shared" si="154"/>
        <v>1131.5046684683473</v>
      </c>
      <c r="M216">
        <f t="shared" si="155"/>
        <v>114.65601063739881</v>
      </c>
      <c r="N216">
        <f t="shared" si="156"/>
        <v>132.53444773708014</v>
      </c>
      <c r="O216">
        <f t="shared" si="157"/>
        <v>0.13009924215033267</v>
      </c>
      <c r="P216">
        <f t="shared" si="158"/>
        <v>2.7683103679820538</v>
      </c>
      <c r="Q216">
        <f t="shared" si="159"/>
        <v>0.12679553177626518</v>
      </c>
      <c r="R216">
        <f t="shared" si="160"/>
        <v>7.9537045056998393E-2</v>
      </c>
      <c r="S216">
        <f t="shared" si="161"/>
        <v>194.444649</v>
      </c>
      <c r="T216">
        <f t="shared" si="162"/>
        <v>33.294115035578223</v>
      </c>
      <c r="U216">
        <f t="shared" si="163"/>
        <v>32.519471428571428</v>
      </c>
      <c r="V216">
        <f t="shared" si="164"/>
        <v>4.9172918210463354</v>
      </c>
      <c r="W216">
        <f t="shared" si="165"/>
        <v>67.84746702148432</v>
      </c>
      <c r="X216">
        <f t="shared" si="166"/>
        <v>3.3599638453939824</v>
      </c>
      <c r="Y216">
        <f t="shared" si="167"/>
        <v>4.9522318118818331</v>
      </c>
      <c r="Z216">
        <f t="shared" si="168"/>
        <v>1.557327975652353</v>
      </c>
      <c r="AA216">
        <f t="shared" si="169"/>
        <v>-89.596774023714289</v>
      </c>
      <c r="AB216">
        <f t="shared" si="170"/>
        <v>18.749454806067856</v>
      </c>
      <c r="AC216">
        <f t="shared" si="171"/>
        <v>1.5447905921396887</v>
      </c>
      <c r="AD216">
        <f t="shared" si="172"/>
        <v>125.14212037449326</v>
      </c>
      <c r="AE216">
        <f t="shared" si="173"/>
        <v>21.25162179236424</v>
      </c>
      <c r="AF216">
        <f t="shared" si="174"/>
        <v>2.0318870278647996</v>
      </c>
      <c r="AG216">
        <f t="shared" si="175"/>
        <v>11.555180298806238</v>
      </c>
      <c r="AH216">
        <v>1373.016293617108</v>
      </c>
      <c r="AI216">
        <v>1355.3589696969691</v>
      </c>
      <c r="AJ216">
        <v>1.712222596268054</v>
      </c>
      <c r="AK216">
        <v>63.439053204931277</v>
      </c>
      <c r="AL216">
        <f t="shared" si="176"/>
        <v>2.0316728803563331</v>
      </c>
      <c r="AM216">
        <v>31.34579869006258</v>
      </c>
      <c r="AN216">
        <v>33.158376969696931</v>
      </c>
      <c r="AO216">
        <v>-3.6829775797306871E-5</v>
      </c>
      <c r="AP216">
        <v>87.696171181003294</v>
      </c>
      <c r="AQ216">
        <v>94</v>
      </c>
      <c r="AR216">
        <v>14</v>
      </c>
      <c r="AS216">
        <f t="shared" si="177"/>
        <v>1</v>
      </c>
      <c r="AT216">
        <f t="shared" si="178"/>
        <v>0</v>
      </c>
      <c r="AU216">
        <f t="shared" si="179"/>
        <v>47411.050774842064</v>
      </c>
      <c r="AV216" t="s">
        <v>412</v>
      </c>
      <c r="AW216" t="s">
        <v>412</v>
      </c>
      <c r="AX216">
        <v>0</v>
      </c>
      <c r="AY216">
        <v>0</v>
      </c>
      <c r="AZ216" t="e">
        <f t="shared" si="180"/>
        <v>#DIV/0!</v>
      </c>
      <c r="BA216">
        <v>0</v>
      </c>
      <c r="BB216" t="s">
        <v>412</v>
      </c>
      <c r="BC216" t="s">
        <v>412</v>
      </c>
      <c r="BD216">
        <v>0</v>
      </c>
      <c r="BE216">
        <v>0</v>
      </c>
      <c r="BF216" t="e">
        <f t="shared" si="181"/>
        <v>#DIV/0!</v>
      </c>
      <c r="BG216">
        <v>0.5</v>
      </c>
      <c r="BH216">
        <f t="shared" si="182"/>
        <v>1009.5489</v>
      </c>
      <c r="BI216">
        <f t="shared" si="183"/>
        <v>11.555180298806238</v>
      </c>
      <c r="BJ216" t="e">
        <f t="shared" si="184"/>
        <v>#DIV/0!</v>
      </c>
      <c r="BK216">
        <f t="shared" si="185"/>
        <v>1.1445884690485264E-2</v>
      </c>
      <c r="BL216" t="e">
        <f t="shared" si="186"/>
        <v>#DIV/0!</v>
      </c>
      <c r="BM216" t="e">
        <f t="shared" si="187"/>
        <v>#DIV/0!</v>
      </c>
      <c r="BN216" t="s">
        <v>412</v>
      </c>
      <c r="BO216">
        <v>0</v>
      </c>
      <c r="BP216" t="e">
        <f t="shared" si="188"/>
        <v>#DIV/0!</v>
      </c>
      <c r="BQ216" t="e">
        <f t="shared" si="189"/>
        <v>#DIV/0!</v>
      </c>
      <c r="BR216" t="e">
        <f t="shared" si="190"/>
        <v>#DIV/0!</v>
      </c>
      <c r="BS216" t="e">
        <f t="shared" si="191"/>
        <v>#DIV/0!</v>
      </c>
      <c r="BT216" t="e">
        <f t="shared" si="192"/>
        <v>#DIV/0!</v>
      </c>
      <c r="BU216" t="e">
        <f t="shared" si="193"/>
        <v>#DIV/0!</v>
      </c>
      <c r="BV216" t="e">
        <f t="shared" si="194"/>
        <v>#DIV/0!</v>
      </c>
      <c r="BW216" t="e">
        <f t="shared" si="195"/>
        <v>#DIV/0!</v>
      </c>
      <c r="BX216" t="s">
        <v>412</v>
      </c>
      <c r="BY216" t="s">
        <v>412</v>
      </c>
      <c r="BZ216" t="s">
        <v>412</v>
      </c>
      <c r="CA216" t="s">
        <v>412</v>
      </c>
      <c r="CB216" t="s">
        <v>412</v>
      </c>
      <c r="CC216" t="s">
        <v>412</v>
      </c>
      <c r="CD216" t="s">
        <v>412</v>
      </c>
      <c r="CE216" t="s">
        <v>412</v>
      </c>
      <c r="CF216">
        <v>253</v>
      </c>
      <c r="CG216">
        <v>1000</v>
      </c>
      <c r="CH216" t="s">
        <v>413</v>
      </c>
      <c r="CI216">
        <v>1110.1500000000001</v>
      </c>
      <c r="CJ216">
        <v>1175.8634999999999</v>
      </c>
      <c r="CK216">
        <v>1152.67</v>
      </c>
      <c r="CL216">
        <v>1.3005735999999999E-4</v>
      </c>
      <c r="CM216">
        <v>6.5004835999999994E-4</v>
      </c>
      <c r="CN216">
        <v>4.7597999359999997E-2</v>
      </c>
      <c r="CO216">
        <v>5.5000000000000003E-4</v>
      </c>
      <c r="CP216">
        <f t="shared" si="196"/>
        <v>1200.0442857142859</v>
      </c>
      <c r="CQ216">
        <f t="shared" si="197"/>
        <v>1009.5489</v>
      </c>
      <c r="CR216">
        <f t="shared" si="198"/>
        <v>0.8412597035109417</v>
      </c>
      <c r="CS216">
        <f t="shared" si="199"/>
        <v>0.16203122777611775</v>
      </c>
      <c r="CT216">
        <v>6</v>
      </c>
      <c r="CU216">
        <v>0.5</v>
      </c>
      <c r="CV216" t="s">
        <v>414</v>
      </c>
      <c r="CW216">
        <v>2</v>
      </c>
      <c r="CX216" t="b">
        <v>1</v>
      </c>
      <c r="CY216">
        <v>1658151807.5</v>
      </c>
      <c r="CZ216">
        <v>1307.941428571429</v>
      </c>
      <c r="DA216">
        <v>1330.001428571429</v>
      </c>
      <c r="DB216">
        <v>33.158442857142852</v>
      </c>
      <c r="DC216">
        <v>31.345871428571431</v>
      </c>
      <c r="DD216">
        <v>1311.1614285714279</v>
      </c>
      <c r="DE216">
        <v>32.644371428571432</v>
      </c>
      <c r="DF216">
        <v>650.29585714285713</v>
      </c>
      <c r="DG216">
        <v>101.23057142857139</v>
      </c>
      <c r="DH216">
        <v>9.9996471428571418E-2</v>
      </c>
      <c r="DI216">
        <v>32.645099999999999</v>
      </c>
      <c r="DJ216">
        <v>999.89999999999986</v>
      </c>
      <c r="DK216">
        <v>32.519471428571428</v>
      </c>
      <c r="DL216">
        <v>0</v>
      </c>
      <c r="DM216">
        <v>0</v>
      </c>
      <c r="DN216">
        <v>8997.232857142857</v>
      </c>
      <c r="DO216">
        <v>0</v>
      </c>
      <c r="DP216">
        <v>0.24682799999999999</v>
      </c>
      <c r="DQ216">
        <v>-22.062657142857141</v>
      </c>
      <c r="DR216">
        <v>1352.7971428571429</v>
      </c>
      <c r="DS216">
        <v>1373.0414285714289</v>
      </c>
      <c r="DT216">
        <v>1.812557142857143</v>
      </c>
      <c r="DU216">
        <v>1330.001428571429</v>
      </c>
      <c r="DV216">
        <v>31.345871428571431</v>
      </c>
      <c r="DW216">
        <v>3.356642857142857</v>
      </c>
      <c r="DX216">
        <v>3.1731571428571428</v>
      </c>
      <c r="DY216">
        <v>25.91157142857142</v>
      </c>
      <c r="DZ216">
        <v>24.965599999999998</v>
      </c>
      <c r="EA216">
        <v>1200.0442857142859</v>
      </c>
      <c r="EB216">
        <v>0.95801242857142876</v>
      </c>
      <c r="EC216">
        <v>4.1987528571428567E-2</v>
      </c>
      <c r="ED216">
        <v>0</v>
      </c>
      <c r="EE216">
        <v>2.475028571428572</v>
      </c>
      <c r="EF216">
        <v>0</v>
      </c>
      <c r="EG216">
        <v>11393.88571428571</v>
      </c>
      <c r="EH216">
        <v>9555.380000000001</v>
      </c>
      <c r="EI216">
        <v>47</v>
      </c>
      <c r="EJ216">
        <v>49.311999999999998</v>
      </c>
      <c r="EK216">
        <v>48.436999999999998</v>
      </c>
      <c r="EL216">
        <v>47.625</v>
      </c>
      <c r="EM216">
        <v>46.686999999999998</v>
      </c>
      <c r="EN216">
        <v>1149.6542857142861</v>
      </c>
      <c r="EO216">
        <v>50.389999999999993</v>
      </c>
      <c r="EP216">
        <v>0</v>
      </c>
      <c r="EQ216">
        <v>594316.29999995232</v>
      </c>
      <c r="ER216">
        <v>0</v>
      </c>
      <c r="ES216">
        <v>2.529146153846153</v>
      </c>
      <c r="ET216">
        <v>-0.35130256601104398</v>
      </c>
      <c r="EU216">
        <v>-34.434188022259441</v>
      </c>
      <c r="EV216">
        <v>11396.9</v>
      </c>
      <c r="EW216">
        <v>15</v>
      </c>
      <c r="EX216">
        <v>1658144494.0999999</v>
      </c>
      <c r="EY216" t="s">
        <v>415</v>
      </c>
      <c r="EZ216">
        <v>1658144494.0999999</v>
      </c>
      <c r="FA216">
        <v>1658144488.0999999</v>
      </c>
      <c r="FB216">
        <v>9</v>
      </c>
      <c r="FC216">
        <v>-0.39</v>
      </c>
      <c r="FD216">
        <v>0.129</v>
      </c>
      <c r="FE216">
        <v>-1.6950000000000001</v>
      </c>
      <c r="FF216">
        <v>0.501</v>
      </c>
      <c r="FG216">
        <v>420</v>
      </c>
      <c r="FH216">
        <v>31</v>
      </c>
      <c r="FI216">
        <v>0.32</v>
      </c>
      <c r="FJ216">
        <v>0.13</v>
      </c>
      <c r="FK216">
        <v>-22.051455000000001</v>
      </c>
      <c r="FL216">
        <v>-0.1648412757973364</v>
      </c>
      <c r="FM216">
        <v>5.8857182866664623E-2</v>
      </c>
      <c r="FN216">
        <v>1</v>
      </c>
      <c r="FO216">
        <v>2.5199764705882348</v>
      </c>
      <c r="FP216">
        <v>0.10316577347547221</v>
      </c>
      <c r="FQ216">
        <v>0.1834158759868236</v>
      </c>
      <c r="FR216">
        <v>1</v>
      </c>
      <c r="FS216">
        <v>1.8219460000000001</v>
      </c>
      <c r="FT216">
        <v>-2.5399699812384331E-2</v>
      </c>
      <c r="FU216">
        <v>1.08301396112885E-2</v>
      </c>
      <c r="FV216">
        <v>1</v>
      </c>
      <c r="FW216">
        <v>3</v>
      </c>
      <c r="FX216">
        <v>3</v>
      </c>
      <c r="FY216" t="s">
        <v>416</v>
      </c>
      <c r="FZ216">
        <v>3.3719299999999999</v>
      </c>
      <c r="GA216">
        <v>2.8936799999999998</v>
      </c>
      <c r="GB216">
        <v>0.21663299999999999</v>
      </c>
      <c r="GC216">
        <v>0.221331</v>
      </c>
      <c r="GD216">
        <v>0.138763</v>
      </c>
      <c r="GE216">
        <v>0.136485</v>
      </c>
      <c r="GF216">
        <v>27167.3</v>
      </c>
      <c r="GG216">
        <v>23479.7</v>
      </c>
      <c r="GH216">
        <v>30995.599999999999</v>
      </c>
      <c r="GI216">
        <v>28099.3</v>
      </c>
      <c r="GJ216">
        <v>35158.300000000003</v>
      </c>
      <c r="GK216">
        <v>34234.699999999997</v>
      </c>
      <c r="GL216">
        <v>40396</v>
      </c>
      <c r="GM216">
        <v>39162.300000000003</v>
      </c>
      <c r="GN216">
        <v>2.2099799999999998</v>
      </c>
      <c r="GO216">
        <v>1.6609</v>
      </c>
      <c r="GP216">
        <v>0</v>
      </c>
      <c r="GQ216">
        <v>9.6909700000000001E-2</v>
      </c>
      <c r="GR216">
        <v>999.9</v>
      </c>
      <c r="GS216">
        <v>30.952100000000002</v>
      </c>
      <c r="GT216">
        <v>66.5</v>
      </c>
      <c r="GU216">
        <v>34.6</v>
      </c>
      <c r="GV216">
        <v>36.291600000000003</v>
      </c>
      <c r="GW216">
        <v>50.84</v>
      </c>
      <c r="GX216">
        <v>44.178699999999999</v>
      </c>
      <c r="GY216">
        <v>1</v>
      </c>
      <c r="GZ216">
        <v>0.44290600000000002</v>
      </c>
      <c r="HA216">
        <v>0.83482599999999996</v>
      </c>
      <c r="HB216">
        <v>20.2121</v>
      </c>
      <c r="HC216">
        <v>5.2159399999999998</v>
      </c>
      <c r="HD216">
        <v>11.969799999999999</v>
      </c>
      <c r="HE216">
        <v>4.9908999999999999</v>
      </c>
      <c r="HF216">
        <v>3.29243</v>
      </c>
      <c r="HG216">
        <v>7865.6</v>
      </c>
      <c r="HH216">
        <v>9999</v>
      </c>
      <c r="HI216">
        <v>9999</v>
      </c>
      <c r="HJ216">
        <v>922.1</v>
      </c>
      <c r="HK216">
        <v>4.9712399999999999</v>
      </c>
      <c r="HL216">
        <v>1.8738699999999999</v>
      </c>
      <c r="HM216">
        <v>1.87012</v>
      </c>
      <c r="HN216">
        <v>1.8696600000000001</v>
      </c>
      <c r="HO216">
        <v>1.87439</v>
      </c>
      <c r="HP216">
        <v>1.87103</v>
      </c>
      <c r="HQ216">
        <v>1.8665499999999999</v>
      </c>
      <c r="HR216">
        <v>1.87761</v>
      </c>
      <c r="HS216">
        <v>0</v>
      </c>
      <c r="HT216">
        <v>0</v>
      </c>
      <c r="HU216">
        <v>0</v>
      </c>
      <c r="HV216">
        <v>0</v>
      </c>
      <c r="HW216" t="s">
        <v>417</v>
      </c>
      <c r="HX216" t="s">
        <v>418</v>
      </c>
      <c r="HY216" t="s">
        <v>419</v>
      </c>
      <c r="HZ216" t="s">
        <v>419</v>
      </c>
      <c r="IA216" t="s">
        <v>419</v>
      </c>
      <c r="IB216" t="s">
        <v>419</v>
      </c>
      <c r="IC216">
        <v>0</v>
      </c>
      <c r="ID216">
        <v>100</v>
      </c>
      <c r="IE216">
        <v>100</v>
      </c>
      <c r="IF216">
        <v>-3.22</v>
      </c>
      <c r="IG216">
        <v>0.5141</v>
      </c>
      <c r="IH216">
        <v>-1.5492032321761531</v>
      </c>
      <c r="II216">
        <v>1.7196870422270779E-5</v>
      </c>
      <c r="IJ216">
        <v>-2.1741833173098589E-6</v>
      </c>
      <c r="IK216">
        <v>9.0595066644434051E-10</v>
      </c>
      <c r="IL216">
        <v>-9.5844304854189682E-2</v>
      </c>
      <c r="IM216">
        <v>-1.2435942757381079E-3</v>
      </c>
      <c r="IN216">
        <v>8.3241555849602686E-4</v>
      </c>
      <c r="IO216">
        <v>-6.8006265696850886E-6</v>
      </c>
      <c r="IP216">
        <v>17</v>
      </c>
      <c r="IQ216">
        <v>2050</v>
      </c>
      <c r="IR216">
        <v>3</v>
      </c>
      <c r="IS216">
        <v>34</v>
      </c>
      <c r="IT216">
        <v>121.9</v>
      </c>
      <c r="IU216">
        <v>122</v>
      </c>
      <c r="IV216">
        <v>2.7355999999999998</v>
      </c>
      <c r="IW216">
        <v>2.5158700000000001</v>
      </c>
      <c r="IX216">
        <v>1.49902</v>
      </c>
      <c r="IY216">
        <v>2.3034699999999999</v>
      </c>
      <c r="IZ216">
        <v>1.69678</v>
      </c>
      <c r="JA216">
        <v>2.3107899999999999</v>
      </c>
      <c r="JB216">
        <v>38.994</v>
      </c>
      <c r="JC216">
        <v>14.9026</v>
      </c>
      <c r="JD216">
        <v>18</v>
      </c>
      <c r="JE216">
        <v>592.60299999999995</v>
      </c>
      <c r="JF216">
        <v>319.755</v>
      </c>
      <c r="JG216">
        <v>30.000299999999999</v>
      </c>
      <c r="JH216">
        <v>33.171100000000003</v>
      </c>
      <c r="JI216">
        <v>30.000699999999998</v>
      </c>
      <c r="JJ216">
        <v>32.906199999999998</v>
      </c>
      <c r="JK216">
        <v>32.883299999999998</v>
      </c>
      <c r="JL216">
        <v>54.854300000000002</v>
      </c>
      <c r="JM216">
        <v>21.655799999999999</v>
      </c>
      <c r="JN216">
        <v>100</v>
      </c>
      <c r="JO216">
        <v>30</v>
      </c>
      <c r="JP216">
        <v>1344.51</v>
      </c>
      <c r="JQ216">
        <v>31.337900000000001</v>
      </c>
      <c r="JR216">
        <v>98.766400000000004</v>
      </c>
      <c r="JS216">
        <v>98.633099999999999</v>
      </c>
    </row>
    <row r="217" spans="1:279" x14ac:dyDescent="0.2">
      <c r="A217">
        <v>202</v>
      </c>
      <c r="B217">
        <v>1658151813.5</v>
      </c>
      <c r="C217">
        <v>802.5</v>
      </c>
      <c r="D217" t="s">
        <v>822</v>
      </c>
      <c r="E217" t="s">
        <v>823</v>
      </c>
      <c r="F217">
        <v>4</v>
      </c>
      <c r="G217">
        <v>1658151811.1875</v>
      </c>
      <c r="H217">
        <f t="shared" si="150"/>
        <v>2.0348311693905033E-3</v>
      </c>
      <c r="I217">
        <f t="shared" si="151"/>
        <v>2.0348311693905035</v>
      </c>
      <c r="J217">
        <f t="shared" si="152"/>
        <v>11.552096465484707</v>
      </c>
      <c r="K217">
        <f t="shared" si="153"/>
        <v>1314.0450000000001</v>
      </c>
      <c r="L217">
        <f t="shared" si="154"/>
        <v>1137.3034303384779</v>
      </c>
      <c r="M217">
        <f t="shared" si="155"/>
        <v>115.2446263566618</v>
      </c>
      <c r="N217">
        <f t="shared" si="156"/>
        <v>133.1541090980179</v>
      </c>
      <c r="O217">
        <f t="shared" si="157"/>
        <v>0.12998580067529958</v>
      </c>
      <c r="P217">
        <f t="shared" si="158"/>
        <v>2.7739801273388713</v>
      </c>
      <c r="Q217">
        <f t="shared" si="159"/>
        <v>0.12669432756964238</v>
      </c>
      <c r="R217">
        <f t="shared" si="160"/>
        <v>7.9472738580567637E-2</v>
      </c>
      <c r="S217">
        <f t="shared" si="161"/>
        <v>194.43937649999995</v>
      </c>
      <c r="T217">
        <f t="shared" si="162"/>
        <v>33.293920318313234</v>
      </c>
      <c r="U217">
        <f t="shared" si="163"/>
        <v>32.533074999999997</v>
      </c>
      <c r="V217">
        <f t="shared" si="164"/>
        <v>4.9210648776487345</v>
      </c>
      <c r="W217">
        <f t="shared" si="165"/>
        <v>67.842594170214809</v>
      </c>
      <c r="X217">
        <f t="shared" si="166"/>
        <v>3.3600868858720383</v>
      </c>
      <c r="Y217">
        <f t="shared" si="167"/>
        <v>4.9527688717823679</v>
      </c>
      <c r="Z217">
        <f t="shared" si="168"/>
        <v>1.5609779917766962</v>
      </c>
      <c r="AA217">
        <f t="shared" si="169"/>
        <v>-89.736054570121198</v>
      </c>
      <c r="AB217">
        <f t="shared" si="170"/>
        <v>17.041315554429772</v>
      </c>
      <c r="AC217">
        <f t="shared" si="171"/>
        <v>1.4012919410646614</v>
      </c>
      <c r="AD217">
        <f t="shared" si="172"/>
        <v>123.1459294253732</v>
      </c>
      <c r="AE217">
        <f t="shared" si="173"/>
        <v>21.42526771244707</v>
      </c>
      <c r="AF217">
        <f t="shared" si="174"/>
        <v>2.033443655294441</v>
      </c>
      <c r="AG217">
        <f t="shared" si="175"/>
        <v>11.552096465484707</v>
      </c>
      <c r="AH217">
        <v>1380.063146052931</v>
      </c>
      <c r="AI217">
        <v>1362.277818181818</v>
      </c>
      <c r="AJ217">
        <v>1.7458848042410919</v>
      </c>
      <c r="AK217">
        <v>63.439053204931277</v>
      </c>
      <c r="AL217">
        <f t="shared" si="176"/>
        <v>2.0348311693905035</v>
      </c>
      <c r="AM217">
        <v>31.345561234365459</v>
      </c>
      <c r="AN217">
        <v>33.16070242424243</v>
      </c>
      <c r="AO217">
        <v>1.28601844690145E-5</v>
      </c>
      <c r="AP217">
        <v>87.696171181003294</v>
      </c>
      <c r="AQ217">
        <v>94</v>
      </c>
      <c r="AR217">
        <v>14</v>
      </c>
      <c r="AS217">
        <f t="shared" si="177"/>
        <v>1</v>
      </c>
      <c r="AT217">
        <f t="shared" si="178"/>
        <v>0</v>
      </c>
      <c r="AU217">
        <f t="shared" si="179"/>
        <v>47567.056448724266</v>
      </c>
      <c r="AV217" t="s">
        <v>412</v>
      </c>
      <c r="AW217" t="s">
        <v>412</v>
      </c>
      <c r="AX217">
        <v>0</v>
      </c>
      <c r="AY217">
        <v>0</v>
      </c>
      <c r="AZ217" t="e">
        <f t="shared" si="180"/>
        <v>#DIV/0!</v>
      </c>
      <c r="BA217">
        <v>0</v>
      </c>
      <c r="BB217" t="s">
        <v>412</v>
      </c>
      <c r="BC217" t="s">
        <v>412</v>
      </c>
      <c r="BD217">
        <v>0</v>
      </c>
      <c r="BE217">
        <v>0</v>
      </c>
      <c r="BF217" t="e">
        <f t="shared" si="181"/>
        <v>#DIV/0!</v>
      </c>
      <c r="BG217">
        <v>0.5</v>
      </c>
      <c r="BH217">
        <f t="shared" si="182"/>
        <v>1009.5211499999999</v>
      </c>
      <c r="BI217">
        <f t="shared" si="183"/>
        <v>11.552096465484707</v>
      </c>
      <c r="BJ217" t="e">
        <f t="shared" si="184"/>
        <v>#DIV/0!</v>
      </c>
      <c r="BK217">
        <f t="shared" si="185"/>
        <v>1.1443144569566183E-2</v>
      </c>
      <c r="BL217" t="e">
        <f t="shared" si="186"/>
        <v>#DIV/0!</v>
      </c>
      <c r="BM217" t="e">
        <f t="shared" si="187"/>
        <v>#DIV/0!</v>
      </c>
      <c r="BN217" t="s">
        <v>412</v>
      </c>
      <c r="BO217">
        <v>0</v>
      </c>
      <c r="BP217" t="e">
        <f t="shared" si="188"/>
        <v>#DIV/0!</v>
      </c>
      <c r="BQ217" t="e">
        <f t="shared" si="189"/>
        <v>#DIV/0!</v>
      </c>
      <c r="BR217" t="e">
        <f t="shared" si="190"/>
        <v>#DIV/0!</v>
      </c>
      <c r="BS217" t="e">
        <f t="shared" si="191"/>
        <v>#DIV/0!</v>
      </c>
      <c r="BT217" t="e">
        <f t="shared" si="192"/>
        <v>#DIV/0!</v>
      </c>
      <c r="BU217" t="e">
        <f t="shared" si="193"/>
        <v>#DIV/0!</v>
      </c>
      <c r="BV217" t="e">
        <f t="shared" si="194"/>
        <v>#DIV/0!</v>
      </c>
      <c r="BW217" t="e">
        <f t="shared" si="195"/>
        <v>#DIV/0!</v>
      </c>
      <c r="BX217" t="s">
        <v>412</v>
      </c>
      <c r="BY217" t="s">
        <v>412</v>
      </c>
      <c r="BZ217" t="s">
        <v>412</v>
      </c>
      <c r="CA217" t="s">
        <v>412</v>
      </c>
      <c r="CB217" t="s">
        <v>412</v>
      </c>
      <c r="CC217" t="s">
        <v>412</v>
      </c>
      <c r="CD217" t="s">
        <v>412</v>
      </c>
      <c r="CE217" t="s">
        <v>412</v>
      </c>
      <c r="CF217">
        <v>253</v>
      </c>
      <c r="CG217">
        <v>1000</v>
      </c>
      <c r="CH217" t="s">
        <v>413</v>
      </c>
      <c r="CI217">
        <v>1110.1500000000001</v>
      </c>
      <c r="CJ217">
        <v>1175.8634999999999</v>
      </c>
      <c r="CK217">
        <v>1152.67</v>
      </c>
      <c r="CL217">
        <v>1.3005735999999999E-4</v>
      </c>
      <c r="CM217">
        <v>6.5004835999999994E-4</v>
      </c>
      <c r="CN217">
        <v>4.7597999359999997E-2</v>
      </c>
      <c r="CO217">
        <v>5.5000000000000003E-4</v>
      </c>
      <c r="CP217">
        <f t="shared" si="196"/>
        <v>1200.01125</v>
      </c>
      <c r="CQ217">
        <f t="shared" si="197"/>
        <v>1009.5211499999999</v>
      </c>
      <c r="CR217">
        <f t="shared" si="198"/>
        <v>0.84125973818995436</v>
      </c>
      <c r="CS217">
        <f t="shared" si="199"/>
        <v>0.16203129470661209</v>
      </c>
      <c r="CT217">
        <v>6</v>
      </c>
      <c r="CU217">
        <v>0.5</v>
      </c>
      <c r="CV217" t="s">
        <v>414</v>
      </c>
      <c r="CW217">
        <v>2</v>
      </c>
      <c r="CX217" t="b">
        <v>1</v>
      </c>
      <c r="CY217">
        <v>1658151811.1875</v>
      </c>
      <c r="CZ217">
        <v>1314.0450000000001</v>
      </c>
      <c r="DA217">
        <v>1336.2787499999999</v>
      </c>
      <c r="DB217">
        <v>33.1593625</v>
      </c>
      <c r="DC217">
        <v>31.345387500000001</v>
      </c>
      <c r="DD217">
        <v>1317.2725</v>
      </c>
      <c r="DE217">
        <v>32.645287499999988</v>
      </c>
      <c r="DF217">
        <v>650.28987500000005</v>
      </c>
      <c r="DG217">
        <v>101.23162499999999</v>
      </c>
      <c r="DH217">
        <v>9.9843175000000006E-2</v>
      </c>
      <c r="DI217">
        <v>32.647024999999999</v>
      </c>
      <c r="DJ217">
        <v>999.9</v>
      </c>
      <c r="DK217">
        <v>32.533074999999997</v>
      </c>
      <c r="DL217">
        <v>0</v>
      </c>
      <c r="DM217">
        <v>0</v>
      </c>
      <c r="DN217">
        <v>9027.2674999999981</v>
      </c>
      <c r="DO217">
        <v>0</v>
      </c>
      <c r="DP217">
        <v>0.24682799999999999</v>
      </c>
      <c r="DQ217">
        <v>-22.23395</v>
      </c>
      <c r="DR217">
        <v>1359.11375</v>
      </c>
      <c r="DS217">
        <v>1379.52125</v>
      </c>
      <c r="DT217">
        <v>1.8139675</v>
      </c>
      <c r="DU217">
        <v>1336.2787499999999</v>
      </c>
      <c r="DV217">
        <v>31.345387500000001</v>
      </c>
      <c r="DW217">
        <v>3.3567724999999999</v>
      </c>
      <c r="DX217">
        <v>3.17314125</v>
      </c>
      <c r="DY217">
        <v>25.9122375</v>
      </c>
      <c r="DZ217">
        <v>24.965499999999999</v>
      </c>
      <c r="EA217">
        <v>1200.01125</v>
      </c>
      <c r="EB217">
        <v>0.95801124999999998</v>
      </c>
      <c r="EC217">
        <v>4.1988675000000003E-2</v>
      </c>
      <c r="ED217">
        <v>0</v>
      </c>
      <c r="EE217">
        <v>2.5057999999999998</v>
      </c>
      <c r="EF217">
        <v>0</v>
      </c>
      <c r="EG217">
        <v>11391.5875</v>
      </c>
      <c r="EH217">
        <v>9555.1087499999994</v>
      </c>
      <c r="EI217">
        <v>47.015500000000003</v>
      </c>
      <c r="EJ217">
        <v>49.311999999999998</v>
      </c>
      <c r="EK217">
        <v>48.436999999999998</v>
      </c>
      <c r="EL217">
        <v>47.648249999999997</v>
      </c>
      <c r="EM217">
        <v>46.686999999999998</v>
      </c>
      <c r="EN217">
        <v>1149.6212499999999</v>
      </c>
      <c r="EO217">
        <v>50.39</v>
      </c>
      <c r="EP217">
        <v>0</v>
      </c>
      <c r="EQ217">
        <v>594320.5</v>
      </c>
      <c r="ER217">
        <v>0</v>
      </c>
      <c r="ES217">
        <v>2.5205000000000002</v>
      </c>
      <c r="ET217">
        <v>0.34932307089084291</v>
      </c>
      <c r="EU217">
        <v>-36.384615467101092</v>
      </c>
      <c r="EV217">
        <v>11394.335999999999</v>
      </c>
      <c r="EW217">
        <v>15</v>
      </c>
      <c r="EX217">
        <v>1658144494.0999999</v>
      </c>
      <c r="EY217" t="s">
        <v>415</v>
      </c>
      <c r="EZ217">
        <v>1658144494.0999999</v>
      </c>
      <c r="FA217">
        <v>1658144488.0999999</v>
      </c>
      <c r="FB217">
        <v>9</v>
      </c>
      <c r="FC217">
        <v>-0.39</v>
      </c>
      <c r="FD217">
        <v>0.129</v>
      </c>
      <c r="FE217">
        <v>-1.6950000000000001</v>
      </c>
      <c r="FF217">
        <v>0.501</v>
      </c>
      <c r="FG217">
        <v>420</v>
      </c>
      <c r="FH217">
        <v>31</v>
      </c>
      <c r="FI217">
        <v>0.32</v>
      </c>
      <c r="FJ217">
        <v>0.13</v>
      </c>
      <c r="FK217">
        <v>-22.08221</v>
      </c>
      <c r="FL217">
        <v>-0.72247204502813334</v>
      </c>
      <c r="FM217">
        <v>9.1715824152650949E-2</v>
      </c>
      <c r="FN217">
        <v>0</v>
      </c>
      <c r="FO217">
        <v>2.542994117647059</v>
      </c>
      <c r="FP217">
        <v>-0.1966753254345846</v>
      </c>
      <c r="FQ217">
        <v>0.16374037545343911</v>
      </c>
      <c r="FR217">
        <v>1</v>
      </c>
      <c r="FS217">
        <v>1.8219135</v>
      </c>
      <c r="FT217">
        <v>-9.0066416510321143E-2</v>
      </c>
      <c r="FU217">
        <v>9.3150849566710891E-3</v>
      </c>
      <c r="FV217">
        <v>1</v>
      </c>
      <c r="FW217">
        <v>2</v>
      </c>
      <c r="FX217">
        <v>3</v>
      </c>
      <c r="FY217" t="s">
        <v>428</v>
      </c>
      <c r="FZ217">
        <v>3.3717199999999998</v>
      </c>
      <c r="GA217">
        <v>2.89384</v>
      </c>
      <c r="GB217">
        <v>0.21731900000000001</v>
      </c>
      <c r="GC217">
        <v>0.222026</v>
      </c>
      <c r="GD217">
        <v>0.138764</v>
      </c>
      <c r="GE217">
        <v>0.13647699999999999</v>
      </c>
      <c r="GF217">
        <v>27143.1</v>
      </c>
      <c r="GG217">
        <v>23457.599999999999</v>
      </c>
      <c r="GH217">
        <v>30995.200000000001</v>
      </c>
      <c r="GI217">
        <v>28098.1</v>
      </c>
      <c r="GJ217">
        <v>35158.1</v>
      </c>
      <c r="GK217">
        <v>34233.800000000003</v>
      </c>
      <c r="GL217">
        <v>40395.800000000003</v>
      </c>
      <c r="GM217">
        <v>39160.9</v>
      </c>
      <c r="GN217">
        <v>2.20933</v>
      </c>
      <c r="GO217">
        <v>1.6608700000000001</v>
      </c>
      <c r="GP217">
        <v>0</v>
      </c>
      <c r="GQ217">
        <v>9.7565399999999997E-2</v>
      </c>
      <c r="GR217">
        <v>999.9</v>
      </c>
      <c r="GS217">
        <v>30.952500000000001</v>
      </c>
      <c r="GT217">
        <v>66.5</v>
      </c>
      <c r="GU217">
        <v>34.6</v>
      </c>
      <c r="GV217">
        <v>36.294400000000003</v>
      </c>
      <c r="GW217">
        <v>50.81</v>
      </c>
      <c r="GX217">
        <v>44.723599999999998</v>
      </c>
      <c r="GY217">
        <v>1</v>
      </c>
      <c r="GZ217">
        <v>0.44351400000000002</v>
      </c>
      <c r="HA217">
        <v>0.83836599999999994</v>
      </c>
      <c r="HB217">
        <v>20.212399999999999</v>
      </c>
      <c r="HC217">
        <v>5.2157900000000001</v>
      </c>
      <c r="HD217">
        <v>11.9704</v>
      </c>
      <c r="HE217">
        <v>4.9909499999999998</v>
      </c>
      <c r="HF217">
        <v>3.2925</v>
      </c>
      <c r="HG217">
        <v>7865.6</v>
      </c>
      <c r="HH217">
        <v>9999</v>
      </c>
      <c r="HI217">
        <v>9999</v>
      </c>
      <c r="HJ217">
        <v>922.1</v>
      </c>
      <c r="HK217">
        <v>4.9712500000000004</v>
      </c>
      <c r="HL217">
        <v>1.8738600000000001</v>
      </c>
      <c r="HM217">
        <v>1.87012</v>
      </c>
      <c r="HN217">
        <v>1.8696600000000001</v>
      </c>
      <c r="HO217">
        <v>1.87439</v>
      </c>
      <c r="HP217">
        <v>1.87103</v>
      </c>
      <c r="HQ217">
        <v>1.86656</v>
      </c>
      <c r="HR217">
        <v>1.8775999999999999</v>
      </c>
      <c r="HS217">
        <v>0</v>
      </c>
      <c r="HT217">
        <v>0</v>
      </c>
      <c r="HU217">
        <v>0</v>
      </c>
      <c r="HV217">
        <v>0</v>
      </c>
      <c r="HW217" t="s">
        <v>417</v>
      </c>
      <c r="HX217" t="s">
        <v>418</v>
      </c>
      <c r="HY217" t="s">
        <v>419</v>
      </c>
      <c r="HZ217" t="s">
        <v>419</v>
      </c>
      <c r="IA217" t="s">
        <v>419</v>
      </c>
      <c r="IB217" t="s">
        <v>419</v>
      </c>
      <c r="IC217">
        <v>0</v>
      </c>
      <c r="ID217">
        <v>100</v>
      </c>
      <c r="IE217">
        <v>100</v>
      </c>
      <c r="IF217">
        <v>-3.23</v>
      </c>
      <c r="IG217">
        <v>0.5141</v>
      </c>
      <c r="IH217">
        <v>-1.5492032321761531</v>
      </c>
      <c r="II217">
        <v>1.7196870422270779E-5</v>
      </c>
      <c r="IJ217">
        <v>-2.1741833173098589E-6</v>
      </c>
      <c r="IK217">
        <v>9.0595066644434051E-10</v>
      </c>
      <c r="IL217">
        <v>-9.5844304854189682E-2</v>
      </c>
      <c r="IM217">
        <v>-1.2435942757381079E-3</v>
      </c>
      <c r="IN217">
        <v>8.3241555849602686E-4</v>
      </c>
      <c r="IO217">
        <v>-6.8006265696850886E-6</v>
      </c>
      <c r="IP217">
        <v>17</v>
      </c>
      <c r="IQ217">
        <v>2050</v>
      </c>
      <c r="IR217">
        <v>3</v>
      </c>
      <c r="IS217">
        <v>34</v>
      </c>
      <c r="IT217">
        <v>122</v>
      </c>
      <c r="IU217">
        <v>122.1</v>
      </c>
      <c r="IV217">
        <v>2.7465799999999998</v>
      </c>
      <c r="IW217">
        <v>2.51709</v>
      </c>
      <c r="IX217">
        <v>1.49902</v>
      </c>
      <c r="IY217">
        <v>2.3034699999999999</v>
      </c>
      <c r="IZ217">
        <v>1.69678</v>
      </c>
      <c r="JA217">
        <v>2.2631800000000002</v>
      </c>
      <c r="JB217">
        <v>39.018799999999999</v>
      </c>
      <c r="JC217">
        <v>14.9026</v>
      </c>
      <c r="JD217">
        <v>18</v>
      </c>
      <c r="JE217">
        <v>592.20299999999997</v>
      </c>
      <c r="JF217">
        <v>319.77499999999998</v>
      </c>
      <c r="JG217">
        <v>30.000699999999998</v>
      </c>
      <c r="JH217">
        <v>33.177799999999998</v>
      </c>
      <c r="JI217">
        <v>30.000800000000002</v>
      </c>
      <c r="JJ217">
        <v>32.912799999999997</v>
      </c>
      <c r="JK217">
        <v>32.889499999999998</v>
      </c>
      <c r="JL217">
        <v>55.0779</v>
      </c>
      <c r="JM217">
        <v>21.655799999999999</v>
      </c>
      <c r="JN217">
        <v>100</v>
      </c>
      <c r="JO217">
        <v>30</v>
      </c>
      <c r="JP217">
        <v>1351.19</v>
      </c>
      <c r="JQ217">
        <v>31.337900000000001</v>
      </c>
      <c r="JR217">
        <v>98.765699999999995</v>
      </c>
      <c r="JS217">
        <v>98.629199999999997</v>
      </c>
    </row>
    <row r="218" spans="1:279" x14ac:dyDescent="0.2">
      <c r="A218">
        <v>203</v>
      </c>
      <c r="B218">
        <v>1658151817.5</v>
      </c>
      <c r="C218">
        <v>806.5</v>
      </c>
      <c r="D218" t="s">
        <v>824</v>
      </c>
      <c r="E218" t="s">
        <v>825</v>
      </c>
      <c r="F218">
        <v>4</v>
      </c>
      <c r="G218">
        <v>1658151815.5</v>
      </c>
      <c r="H218">
        <f t="shared" si="150"/>
        <v>2.0360915887110004E-3</v>
      </c>
      <c r="I218">
        <f t="shared" si="151"/>
        <v>2.0360915887110003</v>
      </c>
      <c r="J218">
        <f t="shared" si="152"/>
        <v>11.570199850306429</v>
      </c>
      <c r="K218">
        <f t="shared" si="153"/>
        <v>1321.33</v>
      </c>
      <c r="L218">
        <f t="shared" si="154"/>
        <v>1144.3987834681361</v>
      </c>
      <c r="M218">
        <f t="shared" si="155"/>
        <v>115.9632752120863</v>
      </c>
      <c r="N218">
        <f t="shared" si="156"/>
        <v>133.89192355800185</v>
      </c>
      <c r="O218">
        <f t="shared" si="157"/>
        <v>0.13017661794302229</v>
      </c>
      <c r="P218">
        <f t="shared" si="158"/>
        <v>2.7651708640010528</v>
      </c>
      <c r="Q218">
        <f t="shared" si="159"/>
        <v>0.12686537801330652</v>
      </c>
      <c r="R218">
        <f t="shared" si="160"/>
        <v>7.9581347736913777E-2</v>
      </c>
      <c r="S218">
        <f t="shared" si="161"/>
        <v>194.44404771428569</v>
      </c>
      <c r="T218">
        <f t="shared" si="162"/>
        <v>33.296854352039183</v>
      </c>
      <c r="U218">
        <f t="shared" si="163"/>
        <v>32.529585714285723</v>
      </c>
      <c r="V218">
        <f t="shared" si="164"/>
        <v>4.9200968568792804</v>
      </c>
      <c r="W218">
        <f t="shared" si="165"/>
        <v>67.840866435080244</v>
      </c>
      <c r="X218">
        <f t="shared" si="166"/>
        <v>3.3602561750530033</v>
      </c>
      <c r="Y218">
        <f t="shared" si="167"/>
        <v>4.9531445449161131</v>
      </c>
      <c r="Z218">
        <f t="shared" si="168"/>
        <v>1.5598406818262771</v>
      </c>
      <c r="AA218">
        <f t="shared" si="169"/>
        <v>-89.791639062155113</v>
      </c>
      <c r="AB218">
        <f t="shared" si="170"/>
        <v>17.708086268862218</v>
      </c>
      <c r="AC218">
        <f t="shared" si="171"/>
        <v>1.4607434299564188</v>
      </c>
      <c r="AD218">
        <f t="shared" si="172"/>
        <v>123.8212383509492</v>
      </c>
      <c r="AE218">
        <f t="shared" si="173"/>
        <v>21.366349432300002</v>
      </c>
      <c r="AF218">
        <f t="shared" si="174"/>
        <v>2.0352275433669518</v>
      </c>
      <c r="AG218">
        <f t="shared" si="175"/>
        <v>11.570199850306429</v>
      </c>
      <c r="AH218">
        <v>1386.9688489897619</v>
      </c>
      <c r="AI218">
        <v>1369.23703030303</v>
      </c>
      <c r="AJ218">
        <v>1.727882028755118</v>
      </c>
      <c r="AK218">
        <v>63.439053204931277</v>
      </c>
      <c r="AL218">
        <f t="shared" si="176"/>
        <v>2.0360915887110003</v>
      </c>
      <c r="AM218">
        <v>31.3450282413176</v>
      </c>
      <c r="AN218">
        <v>33.161211515151507</v>
      </c>
      <c r="AO218">
        <v>1.360302934441397E-5</v>
      </c>
      <c r="AP218">
        <v>87.696171181003294</v>
      </c>
      <c r="AQ218">
        <v>94</v>
      </c>
      <c r="AR218">
        <v>14</v>
      </c>
      <c r="AS218">
        <f t="shared" si="177"/>
        <v>1</v>
      </c>
      <c r="AT218">
        <f t="shared" si="178"/>
        <v>0</v>
      </c>
      <c r="AU218">
        <f t="shared" si="179"/>
        <v>47324.072565331524</v>
      </c>
      <c r="AV218" t="s">
        <v>412</v>
      </c>
      <c r="AW218" t="s">
        <v>412</v>
      </c>
      <c r="AX218">
        <v>0</v>
      </c>
      <c r="AY218">
        <v>0</v>
      </c>
      <c r="AZ218" t="e">
        <f t="shared" si="180"/>
        <v>#DIV/0!</v>
      </c>
      <c r="BA218">
        <v>0</v>
      </c>
      <c r="BB218" t="s">
        <v>412</v>
      </c>
      <c r="BC218" t="s">
        <v>412</v>
      </c>
      <c r="BD218">
        <v>0</v>
      </c>
      <c r="BE218">
        <v>0</v>
      </c>
      <c r="BF218" t="e">
        <f t="shared" si="181"/>
        <v>#DIV/0!</v>
      </c>
      <c r="BG218">
        <v>0.5</v>
      </c>
      <c r="BH218">
        <f t="shared" si="182"/>
        <v>1009.5453428571427</v>
      </c>
      <c r="BI218">
        <f t="shared" si="183"/>
        <v>11.570199850306429</v>
      </c>
      <c r="BJ218" t="e">
        <f t="shared" si="184"/>
        <v>#DIV/0!</v>
      </c>
      <c r="BK218">
        <f t="shared" si="185"/>
        <v>1.1460802560448924E-2</v>
      </c>
      <c r="BL218" t="e">
        <f t="shared" si="186"/>
        <v>#DIV/0!</v>
      </c>
      <c r="BM218" t="e">
        <f t="shared" si="187"/>
        <v>#DIV/0!</v>
      </c>
      <c r="BN218" t="s">
        <v>412</v>
      </c>
      <c r="BO218">
        <v>0</v>
      </c>
      <c r="BP218" t="e">
        <f t="shared" si="188"/>
        <v>#DIV/0!</v>
      </c>
      <c r="BQ218" t="e">
        <f t="shared" si="189"/>
        <v>#DIV/0!</v>
      </c>
      <c r="BR218" t="e">
        <f t="shared" si="190"/>
        <v>#DIV/0!</v>
      </c>
      <c r="BS218" t="e">
        <f t="shared" si="191"/>
        <v>#DIV/0!</v>
      </c>
      <c r="BT218" t="e">
        <f t="shared" si="192"/>
        <v>#DIV/0!</v>
      </c>
      <c r="BU218" t="e">
        <f t="shared" si="193"/>
        <v>#DIV/0!</v>
      </c>
      <c r="BV218" t="e">
        <f t="shared" si="194"/>
        <v>#DIV/0!</v>
      </c>
      <c r="BW218" t="e">
        <f t="shared" si="195"/>
        <v>#DIV/0!</v>
      </c>
      <c r="BX218" t="s">
        <v>412</v>
      </c>
      <c r="BY218" t="s">
        <v>412</v>
      </c>
      <c r="BZ218" t="s">
        <v>412</v>
      </c>
      <c r="CA218" t="s">
        <v>412</v>
      </c>
      <c r="CB218" t="s">
        <v>412</v>
      </c>
      <c r="CC218" t="s">
        <v>412</v>
      </c>
      <c r="CD218" t="s">
        <v>412</v>
      </c>
      <c r="CE218" t="s">
        <v>412</v>
      </c>
      <c r="CF218">
        <v>253</v>
      </c>
      <c r="CG218">
        <v>1000</v>
      </c>
      <c r="CH218" t="s">
        <v>413</v>
      </c>
      <c r="CI218">
        <v>1110.1500000000001</v>
      </c>
      <c r="CJ218">
        <v>1175.8634999999999</v>
      </c>
      <c r="CK218">
        <v>1152.67</v>
      </c>
      <c r="CL218">
        <v>1.3005735999999999E-4</v>
      </c>
      <c r="CM218">
        <v>6.5004835999999994E-4</v>
      </c>
      <c r="CN218">
        <v>4.7597999359999997E-2</v>
      </c>
      <c r="CO218">
        <v>5.5000000000000003E-4</v>
      </c>
      <c r="CP218">
        <f t="shared" si="196"/>
        <v>1200.04</v>
      </c>
      <c r="CQ218">
        <f t="shared" si="197"/>
        <v>1009.5453428571427</v>
      </c>
      <c r="CR218">
        <f t="shared" si="198"/>
        <v>0.84125974372282819</v>
      </c>
      <c r="CS218">
        <f t="shared" si="199"/>
        <v>0.16203130538505858</v>
      </c>
      <c r="CT218">
        <v>6</v>
      </c>
      <c r="CU218">
        <v>0.5</v>
      </c>
      <c r="CV218" t="s">
        <v>414</v>
      </c>
      <c r="CW218">
        <v>2</v>
      </c>
      <c r="CX218" t="b">
        <v>1</v>
      </c>
      <c r="CY218">
        <v>1658151815.5</v>
      </c>
      <c r="CZ218">
        <v>1321.33</v>
      </c>
      <c r="DA218">
        <v>1343.524285714286</v>
      </c>
      <c r="DB218">
        <v>33.16112857142857</v>
      </c>
      <c r="DC218">
        <v>31.34564285714286</v>
      </c>
      <c r="DD218">
        <v>1324.5671428571429</v>
      </c>
      <c r="DE218">
        <v>32.647000000000013</v>
      </c>
      <c r="DF218">
        <v>650.31757142857145</v>
      </c>
      <c r="DG218">
        <v>101.23099999999999</v>
      </c>
      <c r="DH218">
        <v>0.1001765857142857</v>
      </c>
      <c r="DI218">
        <v>32.648371428571423</v>
      </c>
      <c r="DJ218">
        <v>999.89999999999986</v>
      </c>
      <c r="DK218">
        <v>32.529585714285723</v>
      </c>
      <c r="DL218">
        <v>0</v>
      </c>
      <c r="DM218">
        <v>0</v>
      </c>
      <c r="DN218">
        <v>8980.5371428571416</v>
      </c>
      <c r="DO218">
        <v>0</v>
      </c>
      <c r="DP218">
        <v>0.24682799999999999</v>
      </c>
      <c r="DQ218">
        <v>-22.191471428571429</v>
      </c>
      <c r="DR218">
        <v>1366.6528571428571</v>
      </c>
      <c r="DS218">
        <v>1386.998571428571</v>
      </c>
      <c r="DT218">
        <v>1.8154942857142859</v>
      </c>
      <c r="DU218">
        <v>1343.524285714286</v>
      </c>
      <c r="DV218">
        <v>31.34564285714286</v>
      </c>
      <c r="DW218">
        <v>3.356934285714285</v>
      </c>
      <c r="DX218">
        <v>3.1731528571428571</v>
      </c>
      <c r="DY218">
        <v>25.913042857142859</v>
      </c>
      <c r="DZ218">
        <v>24.965542857142861</v>
      </c>
      <c r="EA218">
        <v>1200.04</v>
      </c>
      <c r="EB218">
        <v>0.95801085714285728</v>
      </c>
      <c r="EC218">
        <v>4.1989057142857153E-2</v>
      </c>
      <c r="ED218">
        <v>0</v>
      </c>
      <c r="EE218">
        <v>2.5933714285714289</v>
      </c>
      <c r="EF218">
        <v>0</v>
      </c>
      <c r="EG218">
        <v>11389.44285714286</v>
      </c>
      <c r="EH218">
        <v>9555.34</v>
      </c>
      <c r="EI218">
        <v>47.008857142857153</v>
      </c>
      <c r="EJ218">
        <v>49.366</v>
      </c>
      <c r="EK218">
        <v>48.446000000000012</v>
      </c>
      <c r="EL218">
        <v>47.642714285714291</v>
      </c>
      <c r="EM218">
        <v>46.686999999999998</v>
      </c>
      <c r="EN218">
        <v>1149.648571428572</v>
      </c>
      <c r="EO218">
        <v>50.39142857142857</v>
      </c>
      <c r="EP218">
        <v>0</v>
      </c>
      <c r="EQ218">
        <v>594324.70000004768</v>
      </c>
      <c r="ER218">
        <v>0</v>
      </c>
      <c r="ES218">
        <v>2.5495538461538469</v>
      </c>
      <c r="ET218">
        <v>0.31794871200402908</v>
      </c>
      <c r="EU218">
        <v>-30.034188023205111</v>
      </c>
      <c r="EV218">
        <v>11392.03461538462</v>
      </c>
      <c r="EW218">
        <v>15</v>
      </c>
      <c r="EX218">
        <v>1658144494.0999999</v>
      </c>
      <c r="EY218" t="s">
        <v>415</v>
      </c>
      <c r="EZ218">
        <v>1658144494.0999999</v>
      </c>
      <c r="FA218">
        <v>1658144488.0999999</v>
      </c>
      <c r="FB218">
        <v>9</v>
      </c>
      <c r="FC218">
        <v>-0.39</v>
      </c>
      <c r="FD218">
        <v>0.129</v>
      </c>
      <c r="FE218">
        <v>-1.6950000000000001</v>
      </c>
      <c r="FF218">
        <v>0.501</v>
      </c>
      <c r="FG218">
        <v>420</v>
      </c>
      <c r="FH218">
        <v>31</v>
      </c>
      <c r="FI218">
        <v>0.32</v>
      </c>
      <c r="FJ218">
        <v>0.13</v>
      </c>
      <c r="FK218">
        <v>-22.131877500000002</v>
      </c>
      <c r="FL218">
        <v>-0.5445287054408593</v>
      </c>
      <c r="FM218">
        <v>7.791625468251144E-2</v>
      </c>
      <c r="FN218">
        <v>0</v>
      </c>
      <c r="FO218">
        <v>2.5191411764705882</v>
      </c>
      <c r="FP218">
        <v>0.30476088212622832</v>
      </c>
      <c r="FQ218">
        <v>0.17271901376589369</v>
      </c>
      <c r="FR218">
        <v>1</v>
      </c>
      <c r="FS218">
        <v>1.81775025</v>
      </c>
      <c r="FT218">
        <v>-4.4878761726083467E-2</v>
      </c>
      <c r="FU218">
        <v>5.8527461449732979E-3</v>
      </c>
      <c r="FV218">
        <v>1</v>
      </c>
      <c r="FW218">
        <v>2</v>
      </c>
      <c r="FX218">
        <v>3</v>
      </c>
      <c r="FY218" t="s">
        <v>428</v>
      </c>
      <c r="FZ218">
        <v>3.3717100000000002</v>
      </c>
      <c r="GA218">
        <v>2.89351</v>
      </c>
      <c r="GB218">
        <v>0.218</v>
      </c>
      <c r="GC218">
        <v>0.22269700000000001</v>
      </c>
      <c r="GD218">
        <v>0.138765</v>
      </c>
      <c r="GE218">
        <v>0.13648099999999999</v>
      </c>
      <c r="GF218">
        <v>27118.3</v>
      </c>
      <c r="GG218">
        <v>23436.7</v>
      </c>
      <c r="GH218">
        <v>30994</v>
      </c>
      <c r="GI218">
        <v>28097.4</v>
      </c>
      <c r="GJ218">
        <v>35156.6</v>
      </c>
      <c r="GK218">
        <v>34232.9</v>
      </c>
      <c r="GL218">
        <v>40394</v>
      </c>
      <c r="GM218">
        <v>39160.1</v>
      </c>
      <c r="GN218">
        <v>2.2099299999999999</v>
      </c>
      <c r="GO218">
        <v>1.6605700000000001</v>
      </c>
      <c r="GP218">
        <v>0</v>
      </c>
      <c r="GQ218">
        <v>9.6738299999999999E-2</v>
      </c>
      <c r="GR218">
        <v>999.9</v>
      </c>
      <c r="GS218">
        <v>30.954799999999999</v>
      </c>
      <c r="GT218">
        <v>66.5</v>
      </c>
      <c r="GU218">
        <v>34.6</v>
      </c>
      <c r="GV218">
        <v>36.289200000000001</v>
      </c>
      <c r="GW218">
        <v>50.54</v>
      </c>
      <c r="GX218">
        <v>44.795699999999997</v>
      </c>
      <c r="GY218">
        <v>1</v>
      </c>
      <c r="GZ218">
        <v>0.44404500000000002</v>
      </c>
      <c r="HA218">
        <v>0.84088200000000002</v>
      </c>
      <c r="HB218">
        <v>20.212199999999999</v>
      </c>
      <c r="HC218">
        <v>5.21624</v>
      </c>
      <c r="HD218">
        <v>11.9695</v>
      </c>
      <c r="HE218">
        <v>4.9911000000000003</v>
      </c>
      <c r="HF218">
        <v>3.2925499999999999</v>
      </c>
      <c r="HG218">
        <v>7865.9</v>
      </c>
      <c r="HH218">
        <v>9999</v>
      </c>
      <c r="HI218">
        <v>9999</v>
      </c>
      <c r="HJ218">
        <v>922.1</v>
      </c>
      <c r="HK218">
        <v>4.9712500000000004</v>
      </c>
      <c r="HL218">
        <v>1.87388</v>
      </c>
      <c r="HM218">
        <v>1.87012</v>
      </c>
      <c r="HN218">
        <v>1.8696600000000001</v>
      </c>
      <c r="HO218">
        <v>1.8744000000000001</v>
      </c>
      <c r="HP218">
        <v>1.87103</v>
      </c>
      <c r="HQ218">
        <v>1.8665700000000001</v>
      </c>
      <c r="HR218">
        <v>1.8776200000000001</v>
      </c>
      <c r="HS218">
        <v>0</v>
      </c>
      <c r="HT218">
        <v>0</v>
      </c>
      <c r="HU218">
        <v>0</v>
      </c>
      <c r="HV218">
        <v>0</v>
      </c>
      <c r="HW218" t="s">
        <v>417</v>
      </c>
      <c r="HX218" t="s">
        <v>418</v>
      </c>
      <c r="HY218" t="s">
        <v>419</v>
      </c>
      <c r="HZ218" t="s">
        <v>419</v>
      </c>
      <c r="IA218" t="s">
        <v>419</v>
      </c>
      <c r="IB218" t="s">
        <v>419</v>
      </c>
      <c r="IC218">
        <v>0</v>
      </c>
      <c r="ID218">
        <v>100</v>
      </c>
      <c r="IE218">
        <v>100</v>
      </c>
      <c r="IF218">
        <v>-3.24</v>
      </c>
      <c r="IG218">
        <v>0.5141</v>
      </c>
      <c r="IH218">
        <v>-1.5492032321761531</v>
      </c>
      <c r="II218">
        <v>1.7196870422270779E-5</v>
      </c>
      <c r="IJ218">
        <v>-2.1741833173098589E-6</v>
      </c>
      <c r="IK218">
        <v>9.0595066644434051E-10</v>
      </c>
      <c r="IL218">
        <v>-9.5844304854189682E-2</v>
      </c>
      <c r="IM218">
        <v>-1.2435942757381079E-3</v>
      </c>
      <c r="IN218">
        <v>8.3241555849602686E-4</v>
      </c>
      <c r="IO218">
        <v>-6.8006265696850886E-6</v>
      </c>
      <c r="IP218">
        <v>17</v>
      </c>
      <c r="IQ218">
        <v>2050</v>
      </c>
      <c r="IR218">
        <v>3</v>
      </c>
      <c r="IS218">
        <v>34</v>
      </c>
      <c r="IT218">
        <v>122.1</v>
      </c>
      <c r="IU218">
        <v>122.2</v>
      </c>
      <c r="IV218">
        <v>2.7575699999999999</v>
      </c>
      <c r="IW218">
        <v>2.50854</v>
      </c>
      <c r="IX218">
        <v>1.49902</v>
      </c>
      <c r="IY218">
        <v>2.3034699999999999</v>
      </c>
      <c r="IZ218">
        <v>1.69678</v>
      </c>
      <c r="JA218">
        <v>2.36694</v>
      </c>
      <c r="JB218">
        <v>39.018799999999999</v>
      </c>
      <c r="JC218">
        <v>14.911300000000001</v>
      </c>
      <c r="JD218">
        <v>18</v>
      </c>
      <c r="JE218">
        <v>592.68899999999996</v>
      </c>
      <c r="JF218">
        <v>319.65100000000001</v>
      </c>
      <c r="JG218">
        <v>30.000800000000002</v>
      </c>
      <c r="JH218">
        <v>33.185200000000002</v>
      </c>
      <c r="JI218">
        <v>30.000800000000002</v>
      </c>
      <c r="JJ218">
        <v>32.918700000000001</v>
      </c>
      <c r="JK218">
        <v>32.895699999999998</v>
      </c>
      <c r="JL218">
        <v>55.304900000000004</v>
      </c>
      <c r="JM218">
        <v>21.655799999999999</v>
      </c>
      <c r="JN218">
        <v>100</v>
      </c>
      <c r="JO218">
        <v>30</v>
      </c>
      <c r="JP218">
        <v>1357.87</v>
      </c>
      <c r="JQ218">
        <v>31.337900000000001</v>
      </c>
      <c r="JR218">
        <v>98.761600000000001</v>
      </c>
      <c r="JS218">
        <v>98.627099999999999</v>
      </c>
    </row>
    <row r="219" spans="1:279" x14ac:dyDescent="0.2">
      <c r="A219">
        <v>204</v>
      </c>
      <c r="B219">
        <v>1658151821.5</v>
      </c>
      <c r="C219">
        <v>810.5</v>
      </c>
      <c r="D219" t="s">
        <v>826</v>
      </c>
      <c r="E219" t="s">
        <v>827</v>
      </c>
      <c r="F219">
        <v>4</v>
      </c>
      <c r="G219">
        <v>1658151819.1875</v>
      </c>
      <c r="H219">
        <f t="shared" si="150"/>
        <v>2.035275520264777E-3</v>
      </c>
      <c r="I219">
        <f t="shared" si="151"/>
        <v>2.035275520264777</v>
      </c>
      <c r="J219">
        <f t="shared" si="152"/>
        <v>11.56769635111082</v>
      </c>
      <c r="K219">
        <f t="shared" si="153"/>
        <v>1327.4112500000001</v>
      </c>
      <c r="L219">
        <f t="shared" si="154"/>
        <v>1150.4994846129759</v>
      </c>
      <c r="M219">
        <f t="shared" si="155"/>
        <v>116.58176482118654</v>
      </c>
      <c r="N219">
        <f t="shared" si="156"/>
        <v>134.50848804209181</v>
      </c>
      <c r="O219">
        <f t="shared" si="157"/>
        <v>0.13027526317488244</v>
      </c>
      <c r="P219">
        <f t="shared" si="158"/>
        <v>2.7651665670395218</v>
      </c>
      <c r="Q219">
        <f t="shared" si="159"/>
        <v>0.12695906679612759</v>
      </c>
      <c r="R219">
        <f t="shared" si="160"/>
        <v>7.964033285218565E-2</v>
      </c>
      <c r="S219">
        <f t="shared" si="161"/>
        <v>194.43319200000002</v>
      </c>
      <c r="T219">
        <f t="shared" si="162"/>
        <v>33.2956902330845</v>
      </c>
      <c r="U219">
        <f t="shared" si="163"/>
        <v>32.523462499999987</v>
      </c>
      <c r="V219">
        <f t="shared" si="164"/>
        <v>4.9183985147669338</v>
      </c>
      <c r="W219">
        <f t="shared" si="165"/>
        <v>67.847131583872695</v>
      </c>
      <c r="X219">
        <f t="shared" si="166"/>
        <v>3.3603163459138479</v>
      </c>
      <c r="Y219">
        <f t="shared" si="167"/>
        <v>4.9527758469196606</v>
      </c>
      <c r="Z219">
        <f t="shared" si="168"/>
        <v>1.5580821688530859</v>
      </c>
      <c r="AA219">
        <f t="shared" si="169"/>
        <v>-89.755650443676672</v>
      </c>
      <c r="AB219">
        <f t="shared" si="170"/>
        <v>18.423888125584696</v>
      </c>
      <c r="AC219">
        <f t="shared" si="171"/>
        <v>1.5197368924932917</v>
      </c>
      <c r="AD219">
        <f t="shared" si="172"/>
        <v>124.62116657440133</v>
      </c>
      <c r="AE219">
        <f t="shared" si="173"/>
        <v>21.267556208993877</v>
      </c>
      <c r="AF219">
        <f t="shared" si="174"/>
        <v>2.0344742730490522</v>
      </c>
      <c r="AG219">
        <f t="shared" si="175"/>
        <v>11.56769635111082</v>
      </c>
      <c r="AH219">
        <v>1393.658930505565</v>
      </c>
      <c r="AI219">
        <v>1376.0240606060611</v>
      </c>
      <c r="AJ219">
        <v>1.703236503558418</v>
      </c>
      <c r="AK219">
        <v>63.439053204931277</v>
      </c>
      <c r="AL219">
        <f t="shared" si="176"/>
        <v>2.035275520264777</v>
      </c>
      <c r="AM219">
        <v>31.346705679462112</v>
      </c>
      <c r="AN219">
        <v>33.162331515151521</v>
      </c>
      <c r="AO219">
        <v>2.3543041424896321E-6</v>
      </c>
      <c r="AP219">
        <v>87.696171181003294</v>
      </c>
      <c r="AQ219">
        <v>94</v>
      </c>
      <c r="AR219">
        <v>14</v>
      </c>
      <c r="AS219">
        <f t="shared" si="177"/>
        <v>1</v>
      </c>
      <c r="AT219">
        <f t="shared" si="178"/>
        <v>0</v>
      </c>
      <c r="AU219">
        <f t="shared" si="179"/>
        <v>47324.16226476743</v>
      </c>
      <c r="AV219" t="s">
        <v>412</v>
      </c>
      <c r="AW219" t="s">
        <v>412</v>
      </c>
      <c r="AX219">
        <v>0</v>
      </c>
      <c r="AY219">
        <v>0</v>
      </c>
      <c r="AZ219" t="e">
        <f t="shared" si="180"/>
        <v>#DIV/0!</v>
      </c>
      <c r="BA219">
        <v>0</v>
      </c>
      <c r="BB219" t="s">
        <v>412</v>
      </c>
      <c r="BC219" t="s">
        <v>412</v>
      </c>
      <c r="BD219">
        <v>0</v>
      </c>
      <c r="BE219">
        <v>0</v>
      </c>
      <c r="BF219" t="e">
        <f t="shared" si="181"/>
        <v>#DIV/0!</v>
      </c>
      <c r="BG219">
        <v>0.5</v>
      </c>
      <c r="BH219">
        <f t="shared" si="182"/>
        <v>1009.4886</v>
      </c>
      <c r="BI219">
        <f t="shared" si="183"/>
        <v>11.56769635111082</v>
      </c>
      <c r="BJ219" t="e">
        <f t="shared" si="184"/>
        <v>#DIV/0!</v>
      </c>
      <c r="BK219">
        <f t="shared" si="185"/>
        <v>1.1458966798744256E-2</v>
      </c>
      <c r="BL219" t="e">
        <f t="shared" si="186"/>
        <v>#DIV/0!</v>
      </c>
      <c r="BM219" t="e">
        <f t="shared" si="187"/>
        <v>#DIV/0!</v>
      </c>
      <c r="BN219" t="s">
        <v>412</v>
      </c>
      <c r="BO219">
        <v>0</v>
      </c>
      <c r="BP219" t="e">
        <f t="shared" si="188"/>
        <v>#DIV/0!</v>
      </c>
      <c r="BQ219" t="e">
        <f t="shared" si="189"/>
        <v>#DIV/0!</v>
      </c>
      <c r="BR219" t="e">
        <f t="shared" si="190"/>
        <v>#DIV/0!</v>
      </c>
      <c r="BS219" t="e">
        <f t="shared" si="191"/>
        <v>#DIV/0!</v>
      </c>
      <c r="BT219" t="e">
        <f t="shared" si="192"/>
        <v>#DIV/0!</v>
      </c>
      <c r="BU219" t="e">
        <f t="shared" si="193"/>
        <v>#DIV/0!</v>
      </c>
      <c r="BV219" t="e">
        <f t="shared" si="194"/>
        <v>#DIV/0!</v>
      </c>
      <c r="BW219" t="e">
        <f t="shared" si="195"/>
        <v>#DIV/0!</v>
      </c>
      <c r="BX219" t="s">
        <v>412</v>
      </c>
      <c r="BY219" t="s">
        <v>412</v>
      </c>
      <c r="BZ219" t="s">
        <v>412</v>
      </c>
      <c r="CA219" t="s">
        <v>412</v>
      </c>
      <c r="CB219" t="s">
        <v>412</v>
      </c>
      <c r="CC219" t="s">
        <v>412</v>
      </c>
      <c r="CD219" t="s">
        <v>412</v>
      </c>
      <c r="CE219" t="s">
        <v>412</v>
      </c>
      <c r="CF219">
        <v>253</v>
      </c>
      <c r="CG219">
        <v>1000</v>
      </c>
      <c r="CH219" t="s">
        <v>413</v>
      </c>
      <c r="CI219">
        <v>1110.1500000000001</v>
      </c>
      <c r="CJ219">
        <v>1175.8634999999999</v>
      </c>
      <c r="CK219">
        <v>1152.67</v>
      </c>
      <c r="CL219">
        <v>1.3005735999999999E-4</v>
      </c>
      <c r="CM219">
        <v>6.5004835999999994E-4</v>
      </c>
      <c r="CN219">
        <v>4.7597999359999997E-2</v>
      </c>
      <c r="CO219">
        <v>5.5000000000000003E-4</v>
      </c>
      <c r="CP219">
        <f t="shared" si="196"/>
        <v>1199.9725000000001</v>
      </c>
      <c r="CQ219">
        <f t="shared" si="197"/>
        <v>1009.4886</v>
      </c>
      <c r="CR219">
        <f t="shared" si="198"/>
        <v>0.84125977886993242</v>
      </c>
      <c r="CS219">
        <f t="shared" si="199"/>
        <v>0.1620313732189696</v>
      </c>
      <c r="CT219">
        <v>6</v>
      </c>
      <c r="CU219">
        <v>0.5</v>
      </c>
      <c r="CV219" t="s">
        <v>414</v>
      </c>
      <c r="CW219">
        <v>2</v>
      </c>
      <c r="CX219" t="b">
        <v>1</v>
      </c>
      <c r="CY219">
        <v>1658151819.1875</v>
      </c>
      <c r="CZ219">
        <v>1327.4112500000001</v>
      </c>
      <c r="DA219">
        <v>1349.5262499999999</v>
      </c>
      <c r="DB219">
        <v>33.161637499999998</v>
      </c>
      <c r="DC219">
        <v>31.346712499999999</v>
      </c>
      <c r="DD219">
        <v>1330.6524999999999</v>
      </c>
      <c r="DE219">
        <v>32.647500000000001</v>
      </c>
      <c r="DF219">
        <v>650.27737500000001</v>
      </c>
      <c r="DG219">
        <v>101.2315</v>
      </c>
      <c r="DH219">
        <v>9.9935937499999988E-2</v>
      </c>
      <c r="DI219">
        <v>32.64705</v>
      </c>
      <c r="DJ219">
        <v>999.9</v>
      </c>
      <c r="DK219">
        <v>32.523462499999987</v>
      </c>
      <c r="DL219">
        <v>0</v>
      </c>
      <c r="DM219">
        <v>0</v>
      </c>
      <c r="DN219">
        <v>8980.4699999999993</v>
      </c>
      <c r="DO219">
        <v>0</v>
      </c>
      <c r="DP219">
        <v>0.24682799999999999</v>
      </c>
      <c r="DQ219">
        <v>-22.115874999999999</v>
      </c>
      <c r="DR219">
        <v>1372.94</v>
      </c>
      <c r="DS219">
        <v>1393.1975</v>
      </c>
      <c r="DT219">
        <v>1.8149437500000001</v>
      </c>
      <c r="DU219">
        <v>1349.5262499999999</v>
      </c>
      <c r="DV219">
        <v>31.346712499999999</v>
      </c>
      <c r="DW219">
        <v>3.3570000000000002</v>
      </c>
      <c r="DX219">
        <v>3.17327125</v>
      </c>
      <c r="DY219">
        <v>25.913362500000002</v>
      </c>
      <c r="DZ219">
        <v>24.9661875</v>
      </c>
      <c r="EA219">
        <v>1199.9725000000001</v>
      </c>
      <c r="EB219">
        <v>0.95800987500000001</v>
      </c>
      <c r="EC219">
        <v>4.19900125E-2</v>
      </c>
      <c r="ED219">
        <v>0</v>
      </c>
      <c r="EE219">
        <v>2.4842</v>
      </c>
      <c r="EF219">
        <v>0</v>
      </c>
      <c r="EG219">
        <v>11386.674999999999</v>
      </c>
      <c r="EH219">
        <v>9554.7787500000013</v>
      </c>
      <c r="EI219">
        <v>47.023249999999997</v>
      </c>
      <c r="EJ219">
        <v>49.367125000000001</v>
      </c>
      <c r="EK219">
        <v>48.444875000000003</v>
      </c>
      <c r="EL219">
        <v>47.640500000000003</v>
      </c>
      <c r="EM219">
        <v>46.710625</v>
      </c>
      <c r="EN219">
        <v>1149.5825</v>
      </c>
      <c r="EO219">
        <v>50.39</v>
      </c>
      <c r="EP219">
        <v>0</v>
      </c>
      <c r="EQ219">
        <v>594328.29999995232</v>
      </c>
      <c r="ER219">
        <v>0</v>
      </c>
      <c r="ES219">
        <v>2.5453000000000001</v>
      </c>
      <c r="ET219">
        <v>-0.35776411340176639</v>
      </c>
      <c r="EU219">
        <v>-38.841025579695291</v>
      </c>
      <c r="EV219">
        <v>11389.79615384615</v>
      </c>
      <c r="EW219">
        <v>15</v>
      </c>
      <c r="EX219">
        <v>1658144494.0999999</v>
      </c>
      <c r="EY219" t="s">
        <v>415</v>
      </c>
      <c r="EZ219">
        <v>1658144494.0999999</v>
      </c>
      <c r="FA219">
        <v>1658144488.0999999</v>
      </c>
      <c r="FB219">
        <v>9</v>
      </c>
      <c r="FC219">
        <v>-0.39</v>
      </c>
      <c r="FD219">
        <v>0.129</v>
      </c>
      <c r="FE219">
        <v>-1.6950000000000001</v>
      </c>
      <c r="FF219">
        <v>0.501</v>
      </c>
      <c r="FG219">
        <v>420</v>
      </c>
      <c r="FH219">
        <v>31</v>
      </c>
      <c r="FI219">
        <v>0.32</v>
      </c>
      <c r="FJ219">
        <v>0.13</v>
      </c>
      <c r="FK219">
        <v>-22.135617499999999</v>
      </c>
      <c r="FL219">
        <v>-0.34728742964349479</v>
      </c>
      <c r="FM219">
        <v>7.8038221044242073E-2</v>
      </c>
      <c r="FN219">
        <v>1</v>
      </c>
      <c r="FO219">
        <v>2.5260529411764701</v>
      </c>
      <c r="FP219">
        <v>0.10782887267925691</v>
      </c>
      <c r="FQ219">
        <v>0.1737222686042193</v>
      </c>
      <c r="FR219">
        <v>1</v>
      </c>
      <c r="FS219">
        <v>1.8150792499999999</v>
      </c>
      <c r="FT219">
        <v>-6.7554596622938648E-3</v>
      </c>
      <c r="FU219">
        <v>2.1383760047054179E-3</v>
      </c>
      <c r="FV219">
        <v>1</v>
      </c>
      <c r="FW219">
        <v>3</v>
      </c>
      <c r="FX219">
        <v>3</v>
      </c>
      <c r="FY219" t="s">
        <v>416</v>
      </c>
      <c r="FZ219">
        <v>3.37168</v>
      </c>
      <c r="GA219">
        <v>2.8936000000000002</v>
      </c>
      <c r="GB219">
        <v>0.21867300000000001</v>
      </c>
      <c r="GC219">
        <v>0.22337199999999999</v>
      </c>
      <c r="GD219">
        <v>0.138766</v>
      </c>
      <c r="GE219">
        <v>0.13647799999999999</v>
      </c>
      <c r="GF219">
        <v>27094.6</v>
      </c>
      <c r="GG219">
        <v>23415.8</v>
      </c>
      <c r="GH219">
        <v>30993.7</v>
      </c>
      <c r="GI219">
        <v>28096.9</v>
      </c>
      <c r="GJ219">
        <v>35156.199999999997</v>
      </c>
      <c r="GK219">
        <v>34232.199999999997</v>
      </c>
      <c r="GL219">
        <v>40393.599999999999</v>
      </c>
      <c r="GM219">
        <v>39159.1</v>
      </c>
      <c r="GN219">
        <v>2.2094200000000002</v>
      </c>
      <c r="GO219">
        <v>1.66042</v>
      </c>
      <c r="GP219">
        <v>0</v>
      </c>
      <c r="GQ219">
        <v>9.6701099999999998E-2</v>
      </c>
      <c r="GR219">
        <v>999.9</v>
      </c>
      <c r="GS219">
        <v>30.9572</v>
      </c>
      <c r="GT219">
        <v>66.5</v>
      </c>
      <c r="GU219">
        <v>34.6</v>
      </c>
      <c r="GV219">
        <v>36.29</v>
      </c>
      <c r="GW219">
        <v>50.69</v>
      </c>
      <c r="GX219">
        <v>44.535299999999999</v>
      </c>
      <c r="GY219">
        <v>1</v>
      </c>
      <c r="GZ219">
        <v>0.444581</v>
      </c>
      <c r="HA219">
        <v>0.84324900000000003</v>
      </c>
      <c r="HB219">
        <v>20.212</v>
      </c>
      <c r="HC219">
        <v>5.21624</v>
      </c>
      <c r="HD219">
        <v>11.970700000000001</v>
      </c>
      <c r="HE219">
        <v>4.9912999999999998</v>
      </c>
      <c r="HF219">
        <v>3.2926500000000001</v>
      </c>
      <c r="HG219">
        <v>7865.9</v>
      </c>
      <c r="HH219">
        <v>9999</v>
      </c>
      <c r="HI219">
        <v>9999</v>
      </c>
      <c r="HJ219">
        <v>922.1</v>
      </c>
      <c r="HK219">
        <v>4.9712500000000004</v>
      </c>
      <c r="HL219">
        <v>1.87385</v>
      </c>
      <c r="HM219">
        <v>1.87012</v>
      </c>
      <c r="HN219">
        <v>1.8696600000000001</v>
      </c>
      <c r="HO219">
        <v>1.87439</v>
      </c>
      <c r="HP219">
        <v>1.87103</v>
      </c>
      <c r="HQ219">
        <v>1.8665700000000001</v>
      </c>
      <c r="HR219">
        <v>1.8776200000000001</v>
      </c>
      <c r="HS219">
        <v>0</v>
      </c>
      <c r="HT219">
        <v>0</v>
      </c>
      <c r="HU219">
        <v>0</v>
      </c>
      <c r="HV219">
        <v>0</v>
      </c>
      <c r="HW219" t="s">
        <v>417</v>
      </c>
      <c r="HX219" t="s">
        <v>418</v>
      </c>
      <c r="HY219" t="s">
        <v>419</v>
      </c>
      <c r="HZ219" t="s">
        <v>419</v>
      </c>
      <c r="IA219" t="s">
        <v>419</v>
      </c>
      <c r="IB219" t="s">
        <v>419</v>
      </c>
      <c r="IC219">
        <v>0</v>
      </c>
      <c r="ID219">
        <v>100</v>
      </c>
      <c r="IE219">
        <v>100</v>
      </c>
      <c r="IF219">
        <v>-3.25</v>
      </c>
      <c r="IG219">
        <v>0.51419999999999999</v>
      </c>
      <c r="IH219">
        <v>-1.5492032321761531</v>
      </c>
      <c r="II219">
        <v>1.7196870422270779E-5</v>
      </c>
      <c r="IJ219">
        <v>-2.1741833173098589E-6</v>
      </c>
      <c r="IK219">
        <v>9.0595066644434051E-10</v>
      </c>
      <c r="IL219">
        <v>-9.5844304854189682E-2</v>
      </c>
      <c r="IM219">
        <v>-1.2435942757381079E-3</v>
      </c>
      <c r="IN219">
        <v>8.3241555849602686E-4</v>
      </c>
      <c r="IO219">
        <v>-6.8006265696850886E-6</v>
      </c>
      <c r="IP219">
        <v>17</v>
      </c>
      <c r="IQ219">
        <v>2050</v>
      </c>
      <c r="IR219">
        <v>3</v>
      </c>
      <c r="IS219">
        <v>34</v>
      </c>
      <c r="IT219">
        <v>122.1</v>
      </c>
      <c r="IU219">
        <v>122.2</v>
      </c>
      <c r="IV219">
        <v>2.7697799999999999</v>
      </c>
      <c r="IW219">
        <v>2.50366</v>
      </c>
      <c r="IX219">
        <v>1.49902</v>
      </c>
      <c r="IY219">
        <v>2.3034699999999999</v>
      </c>
      <c r="IZ219">
        <v>1.69678</v>
      </c>
      <c r="JA219">
        <v>2.3779300000000001</v>
      </c>
      <c r="JB219">
        <v>39.018799999999999</v>
      </c>
      <c r="JC219">
        <v>14.911300000000001</v>
      </c>
      <c r="JD219">
        <v>18</v>
      </c>
      <c r="JE219">
        <v>592.38800000000003</v>
      </c>
      <c r="JF219">
        <v>319.60899999999998</v>
      </c>
      <c r="JG219">
        <v>30.000800000000002</v>
      </c>
      <c r="JH219">
        <v>33.192500000000003</v>
      </c>
      <c r="JI219">
        <v>30.000699999999998</v>
      </c>
      <c r="JJ219">
        <v>32.924500000000002</v>
      </c>
      <c r="JK219">
        <v>32.902299999999997</v>
      </c>
      <c r="JL219">
        <v>55.476300000000002</v>
      </c>
      <c r="JM219">
        <v>21.655799999999999</v>
      </c>
      <c r="JN219">
        <v>100</v>
      </c>
      <c r="JO219">
        <v>30</v>
      </c>
      <c r="JP219">
        <v>1364.56</v>
      </c>
      <c r="JQ219">
        <v>31.337900000000001</v>
      </c>
      <c r="JR219">
        <v>98.7607</v>
      </c>
      <c r="JS219">
        <v>98.624899999999997</v>
      </c>
    </row>
    <row r="220" spans="1:279" x14ac:dyDescent="0.2">
      <c r="A220">
        <v>205</v>
      </c>
      <c r="B220">
        <v>1658151825.5</v>
      </c>
      <c r="C220">
        <v>814.5</v>
      </c>
      <c r="D220" t="s">
        <v>828</v>
      </c>
      <c r="E220" t="s">
        <v>829</v>
      </c>
      <c r="F220">
        <v>4</v>
      </c>
      <c r="G220">
        <v>1658151823.5</v>
      </c>
      <c r="H220">
        <f t="shared" si="150"/>
        <v>2.0350013966043334E-3</v>
      </c>
      <c r="I220">
        <f t="shared" si="151"/>
        <v>2.0350013966043332</v>
      </c>
      <c r="J220">
        <f t="shared" si="152"/>
        <v>11.645520068284091</v>
      </c>
      <c r="K220">
        <f t="shared" si="153"/>
        <v>1334.555714285714</v>
      </c>
      <c r="L220">
        <f t="shared" si="154"/>
        <v>1156.3700147905811</v>
      </c>
      <c r="M220">
        <f t="shared" si="155"/>
        <v>117.17793519449401</v>
      </c>
      <c r="N220">
        <f t="shared" si="156"/>
        <v>135.23394847827632</v>
      </c>
      <c r="O220">
        <f t="shared" si="157"/>
        <v>0.13017168842873009</v>
      </c>
      <c r="P220">
        <f t="shared" si="158"/>
        <v>2.7679062592576598</v>
      </c>
      <c r="Q220">
        <f t="shared" si="159"/>
        <v>0.12686387838508045</v>
      </c>
      <c r="R220">
        <f t="shared" si="160"/>
        <v>7.9580116570608275E-2</v>
      </c>
      <c r="S220">
        <f t="shared" si="161"/>
        <v>194.44352914285707</v>
      </c>
      <c r="T220">
        <f t="shared" si="162"/>
        <v>33.299840857838227</v>
      </c>
      <c r="U220">
        <f t="shared" si="163"/>
        <v>32.527400000000007</v>
      </c>
      <c r="V220">
        <f t="shared" si="164"/>
        <v>4.9194905659573189</v>
      </c>
      <c r="W220">
        <f t="shared" si="165"/>
        <v>67.832042825834705</v>
      </c>
      <c r="X220">
        <f t="shared" si="166"/>
        <v>3.3604410579524999</v>
      </c>
      <c r="Y220">
        <f t="shared" si="167"/>
        <v>4.9540614110366032</v>
      </c>
      <c r="Z220">
        <f t="shared" si="168"/>
        <v>1.559049508004819</v>
      </c>
      <c r="AA220">
        <f t="shared" si="169"/>
        <v>-89.743561590251105</v>
      </c>
      <c r="AB220">
        <f t="shared" si="170"/>
        <v>18.542068640608971</v>
      </c>
      <c r="AC220">
        <f t="shared" si="171"/>
        <v>1.5280354782398662</v>
      </c>
      <c r="AD220">
        <f t="shared" si="172"/>
        <v>124.77007167145482</v>
      </c>
      <c r="AE220">
        <f t="shared" si="173"/>
        <v>21.294904731311302</v>
      </c>
      <c r="AF220">
        <f t="shared" si="174"/>
        <v>2.0349562041683513</v>
      </c>
      <c r="AG220">
        <f t="shared" si="175"/>
        <v>11.645520068284091</v>
      </c>
      <c r="AH220">
        <v>1400.652269303363</v>
      </c>
      <c r="AI220">
        <v>1382.8999393939389</v>
      </c>
      <c r="AJ220">
        <v>1.7143878702151589</v>
      </c>
      <c r="AK220">
        <v>63.439053204931277</v>
      </c>
      <c r="AL220">
        <f t="shared" si="176"/>
        <v>2.0350013966043332</v>
      </c>
      <c r="AM220">
        <v>31.346864919991109</v>
      </c>
      <c r="AN220">
        <v>33.162218787878793</v>
      </c>
      <c r="AO220">
        <v>8.2161429671001258E-6</v>
      </c>
      <c r="AP220">
        <v>87.696171181003294</v>
      </c>
      <c r="AQ220">
        <v>94</v>
      </c>
      <c r="AR220">
        <v>14</v>
      </c>
      <c r="AS220">
        <f t="shared" si="177"/>
        <v>1</v>
      </c>
      <c r="AT220">
        <f t="shared" si="178"/>
        <v>0</v>
      </c>
      <c r="AU220">
        <f t="shared" si="179"/>
        <v>47398.914338779156</v>
      </c>
      <c r="AV220" t="s">
        <v>412</v>
      </c>
      <c r="AW220" t="s">
        <v>412</v>
      </c>
      <c r="AX220">
        <v>0</v>
      </c>
      <c r="AY220">
        <v>0</v>
      </c>
      <c r="AZ220" t="e">
        <f t="shared" si="180"/>
        <v>#DIV/0!</v>
      </c>
      <c r="BA220">
        <v>0</v>
      </c>
      <c r="BB220" t="s">
        <v>412</v>
      </c>
      <c r="BC220" t="s">
        <v>412</v>
      </c>
      <c r="BD220">
        <v>0</v>
      </c>
      <c r="BE220">
        <v>0</v>
      </c>
      <c r="BF220" t="e">
        <f t="shared" si="181"/>
        <v>#DIV/0!</v>
      </c>
      <c r="BG220">
        <v>0.5</v>
      </c>
      <c r="BH220">
        <f t="shared" si="182"/>
        <v>1009.5418285714283</v>
      </c>
      <c r="BI220">
        <f t="shared" si="183"/>
        <v>11.645520068284091</v>
      </c>
      <c r="BJ220" t="e">
        <f t="shared" si="184"/>
        <v>#DIV/0!</v>
      </c>
      <c r="BK220">
        <f t="shared" si="185"/>
        <v>1.1535450774499665E-2</v>
      </c>
      <c r="BL220" t="e">
        <f t="shared" si="186"/>
        <v>#DIV/0!</v>
      </c>
      <c r="BM220" t="e">
        <f t="shared" si="187"/>
        <v>#DIV/0!</v>
      </c>
      <c r="BN220" t="s">
        <v>412</v>
      </c>
      <c r="BO220">
        <v>0</v>
      </c>
      <c r="BP220" t="e">
        <f t="shared" si="188"/>
        <v>#DIV/0!</v>
      </c>
      <c r="BQ220" t="e">
        <f t="shared" si="189"/>
        <v>#DIV/0!</v>
      </c>
      <c r="BR220" t="e">
        <f t="shared" si="190"/>
        <v>#DIV/0!</v>
      </c>
      <c r="BS220" t="e">
        <f t="shared" si="191"/>
        <v>#DIV/0!</v>
      </c>
      <c r="BT220" t="e">
        <f t="shared" si="192"/>
        <v>#DIV/0!</v>
      </c>
      <c r="BU220" t="e">
        <f t="shared" si="193"/>
        <v>#DIV/0!</v>
      </c>
      <c r="BV220" t="e">
        <f t="shared" si="194"/>
        <v>#DIV/0!</v>
      </c>
      <c r="BW220" t="e">
        <f t="shared" si="195"/>
        <v>#DIV/0!</v>
      </c>
      <c r="BX220" t="s">
        <v>412</v>
      </c>
      <c r="BY220" t="s">
        <v>412</v>
      </c>
      <c r="BZ220" t="s">
        <v>412</v>
      </c>
      <c r="CA220" t="s">
        <v>412</v>
      </c>
      <c r="CB220" t="s">
        <v>412</v>
      </c>
      <c r="CC220" t="s">
        <v>412</v>
      </c>
      <c r="CD220" t="s">
        <v>412</v>
      </c>
      <c r="CE220" t="s">
        <v>412</v>
      </c>
      <c r="CF220">
        <v>253</v>
      </c>
      <c r="CG220">
        <v>1000</v>
      </c>
      <c r="CH220" t="s">
        <v>413</v>
      </c>
      <c r="CI220">
        <v>1110.1500000000001</v>
      </c>
      <c r="CJ220">
        <v>1175.8634999999999</v>
      </c>
      <c r="CK220">
        <v>1152.67</v>
      </c>
      <c r="CL220">
        <v>1.3005735999999999E-4</v>
      </c>
      <c r="CM220">
        <v>6.5004835999999994E-4</v>
      </c>
      <c r="CN220">
        <v>4.7597999359999997E-2</v>
      </c>
      <c r="CO220">
        <v>5.5000000000000003E-4</v>
      </c>
      <c r="CP220">
        <f t="shared" si="196"/>
        <v>1200.035714285714</v>
      </c>
      <c r="CQ220">
        <f t="shared" si="197"/>
        <v>1009.5418285714283</v>
      </c>
      <c r="CR220">
        <f t="shared" si="198"/>
        <v>0.84125981964822472</v>
      </c>
      <c r="CS220">
        <f t="shared" si="199"/>
        <v>0.16203145192107377</v>
      </c>
      <c r="CT220">
        <v>6</v>
      </c>
      <c r="CU220">
        <v>0.5</v>
      </c>
      <c r="CV220" t="s">
        <v>414</v>
      </c>
      <c r="CW220">
        <v>2</v>
      </c>
      <c r="CX220" t="b">
        <v>1</v>
      </c>
      <c r="CY220">
        <v>1658151823.5</v>
      </c>
      <c r="CZ220">
        <v>1334.555714285714</v>
      </c>
      <c r="DA220">
        <v>1356.71</v>
      </c>
      <c r="DB220">
        <v>33.162500000000001</v>
      </c>
      <c r="DC220">
        <v>31.34714285714286</v>
      </c>
      <c r="DD220">
        <v>1337.8042857142859</v>
      </c>
      <c r="DE220">
        <v>32.648314285714278</v>
      </c>
      <c r="DF220">
        <v>650.27600000000007</v>
      </c>
      <c r="DG220">
        <v>101.2325714285714</v>
      </c>
      <c r="DH220">
        <v>9.9989685714285723E-2</v>
      </c>
      <c r="DI220">
        <v>32.651657142857147</v>
      </c>
      <c r="DJ220">
        <v>999.89999999999986</v>
      </c>
      <c r="DK220">
        <v>32.527400000000007</v>
      </c>
      <c r="DL220">
        <v>0</v>
      </c>
      <c r="DM220">
        <v>0</v>
      </c>
      <c r="DN220">
        <v>8994.91</v>
      </c>
      <c r="DO220">
        <v>0</v>
      </c>
      <c r="DP220">
        <v>0.24682799999999999</v>
      </c>
      <c r="DQ220">
        <v>-22.153214285714292</v>
      </c>
      <c r="DR220">
        <v>1380.331428571428</v>
      </c>
      <c r="DS220">
        <v>1400.6157142857139</v>
      </c>
      <c r="DT220">
        <v>1.81535</v>
      </c>
      <c r="DU220">
        <v>1356.71</v>
      </c>
      <c r="DV220">
        <v>31.34714285714286</v>
      </c>
      <c r="DW220">
        <v>3.3571200000000001</v>
      </c>
      <c r="DX220">
        <v>3.1733471428571431</v>
      </c>
      <c r="DY220">
        <v>25.913971428571429</v>
      </c>
      <c r="DZ220">
        <v>24.966571428571431</v>
      </c>
      <c r="EA220">
        <v>1200.035714285714</v>
      </c>
      <c r="EB220">
        <v>0.95800871428571432</v>
      </c>
      <c r="EC220">
        <v>4.1991300000000002E-2</v>
      </c>
      <c r="ED220">
        <v>0</v>
      </c>
      <c r="EE220">
        <v>2.5936428571428571</v>
      </c>
      <c r="EF220">
        <v>0</v>
      </c>
      <c r="EG220">
        <v>11384.72857142857</v>
      </c>
      <c r="EH220">
        <v>9555.2857142857138</v>
      </c>
      <c r="EI220">
        <v>47.044285714285706</v>
      </c>
      <c r="EJ220">
        <v>49.357000000000014</v>
      </c>
      <c r="EK220">
        <v>48.464000000000013</v>
      </c>
      <c r="EL220">
        <v>47.686999999999998</v>
      </c>
      <c r="EM220">
        <v>46.732000000000014</v>
      </c>
      <c r="EN220">
        <v>1149.6414285714291</v>
      </c>
      <c r="EO220">
        <v>50.394285714285708</v>
      </c>
      <c r="EP220">
        <v>0</v>
      </c>
      <c r="EQ220">
        <v>594332.5</v>
      </c>
      <c r="ER220">
        <v>0</v>
      </c>
      <c r="ES220">
        <v>2.5668600000000001</v>
      </c>
      <c r="ET220">
        <v>0.29036921732966309</v>
      </c>
      <c r="EU220">
        <v>-36.823076860785527</v>
      </c>
      <c r="EV220">
        <v>11387.316000000001</v>
      </c>
      <c r="EW220">
        <v>15</v>
      </c>
      <c r="EX220">
        <v>1658144494.0999999</v>
      </c>
      <c r="EY220" t="s">
        <v>415</v>
      </c>
      <c r="EZ220">
        <v>1658144494.0999999</v>
      </c>
      <c r="FA220">
        <v>1658144488.0999999</v>
      </c>
      <c r="FB220">
        <v>9</v>
      </c>
      <c r="FC220">
        <v>-0.39</v>
      </c>
      <c r="FD220">
        <v>0.129</v>
      </c>
      <c r="FE220">
        <v>-1.6950000000000001</v>
      </c>
      <c r="FF220">
        <v>0.501</v>
      </c>
      <c r="FG220">
        <v>420</v>
      </c>
      <c r="FH220">
        <v>31</v>
      </c>
      <c r="FI220">
        <v>0.32</v>
      </c>
      <c r="FJ220">
        <v>0.13</v>
      </c>
      <c r="FK220">
        <v>-22.160385000000002</v>
      </c>
      <c r="FL220">
        <v>-0.21676097560978411</v>
      </c>
      <c r="FM220">
        <v>7.7743667105430195E-2</v>
      </c>
      <c r="FN220">
        <v>1</v>
      </c>
      <c r="FO220">
        <v>2.53814705882353</v>
      </c>
      <c r="FP220">
        <v>0.22714743445936611</v>
      </c>
      <c r="FQ220">
        <v>0.1655675927996392</v>
      </c>
      <c r="FR220">
        <v>1</v>
      </c>
      <c r="FS220">
        <v>1.8145579999999999</v>
      </c>
      <c r="FT220">
        <v>8.5281050656640309E-3</v>
      </c>
      <c r="FU220">
        <v>1.288806036609073E-3</v>
      </c>
      <c r="FV220">
        <v>1</v>
      </c>
      <c r="FW220">
        <v>3</v>
      </c>
      <c r="FX220">
        <v>3</v>
      </c>
      <c r="FY220" t="s">
        <v>416</v>
      </c>
      <c r="FZ220">
        <v>3.3715899999999999</v>
      </c>
      <c r="GA220">
        <v>2.8937400000000002</v>
      </c>
      <c r="GB220">
        <v>0.21935299999999999</v>
      </c>
      <c r="GC220">
        <v>0.22400999999999999</v>
      </c>
      <c r="GD220">
        <v>0.13877</v>
      </c>
      <c r="GE220">
        <v>0.136488</v>
      </c>
      <c r="GF220">
        <v>27070.400000000001</v>
      </c>
      <c r="GG220">
        <v>23395.8</v>
      </c>
      <c r="GH220">
        <v>30993.200000000001</v>
      </c>
      <c r="GI220">
        <v>28096.1</v>
      </c>
      <c r="GJ220">
        <v>35155.599999999999</v>
      </c>
      <c r="GK220">
        <v>34231</v>
      </c>
      <c r="GL220">
        <v>40393</v>
      </c>
      <c r="GM220">
        <v>39158.199999999997</v>
      </c>
      <c r="GN220">
        <v>2.2096</v>
      </c>
      <c r="GO220">
        <v>1.6603000000000001</v>
      </c>
      <c r="GP220">
        <v>0</v>
      </c>
      <c r="GQ220">
        <v>9.6671300000000002E-2</v>
      </c>
      <c r="GR220">
        <v>999.9</v>
      </c>
      <c r="GS220">
        <v>30.959299999999999</v>
      </c>
      <c r="GT220">
        <v>66.5</v>
      </c>
      <c r="GU220">
        <v>34.700000000000003</v>
      </c>
      <c r="GV220">
        <v>36.493299999999998</v>
      </c>
      <c r="GW220">
        <v>51.05</v>
      </c>
      <c r="GX220">
        <v>44.98</v>
      </c>
      <c r="GY220">
        <v>1</v>
      </c>
      <c r="GZ220">
        <v>0.44493100000000002</v>
      </c>
      <c r="HA220">
        <v>0.84569399999999995</v>
      </c>
      <c r="HB220">
        <v>20.2117</v>
      </c>
      <c r="HC220">
        <v>5.2159399999999998</v>
      </c>
      <c r="HD220">
        <v>11.970700000000001</v>
      </c>
      <c r="HE220">
        <v>4.9910500000000004</v>
      </c>
      <c r="HF220">
        <v>3.2925499999999999</v>
      </c>
      <c r="HG220">
        <v>7866.1</v>
      </c>
      <c r="HH220">
        <v>9999</v>
      </c>
      <c r="HI220">
        <v>9999</v>
      </c>
      <c r="HJ220">
        <v>922.1</v>
      </c>
      <c r="HK220">
        <v>4.9712399999999999</v>
      </c>
      <c r="HL220">
        <v>1.8738300000000001</v>
      </c>
      <c r="HM220">
        <v>1.87012</v>
      </c>
      <c r="HN220">
        <v>1.8696600000000001</v>
      </c>
      <c r="HO220">
        <v>1.87439</v>
      </c>
      <c r="HP220">
        <v>1.87103</v>
      </c>
      <c r="HQ220">
        <v>1.86656</v>
      </c>
      <c r="HR220">
        <v>1.8775999999999999</v>
      </c>
      <c r="HS220">
        <v>0</v>
      </c>
      <c r="HT220">
        <v>0</v>
      </c>
      <c r="HU220">
        <v>0</v>
      </c>
      <c r="HV220">
        <v>0</v>
      </c>
      <c r="HW220" t="s">
        <v>417</v>
      </c>
      <c r="HX220" t="s">
        <v>418</v>
      </c>
      <c r="HY220" t="s">
        <v>419</v>
      </c>
      <c r="HZ220" t="s">
        <v>419</v>
      </c>
      <c r="IA220" t="s">
        <v>419</v>
      </c>
      <c r="IB220" t="s">
        <v>419</v>
      </c>
      <c r="IC220">
        <v>0</v>
      </c>
      <c r="ID220">
        <v>100</v>
      </c>
      <c r="IE220">
        <v>100</v>
      </c>
      <c r="IF220">
        <v>-3.25</v>
      </c>
      <c r="IG220">
        <v>0.51419999999999999</v>
      </c>
      <c r="IH220">
        <v>-1.5492032321761531</v>
      </c>
      <c r="II220">
        <v>1.7196870422270779E-5</v>
      </c>
      <c r="IJ220">
        <v>-2.1741833173098589E-6</v>
      </c>
      <c r="IK220">
        <v>9.0595066644434051E-10</v>
      </c>
      <c r="IL220">
        <v>-9.5844304854189682E-2</v>
      </c>
      <c r="IM220">
        <v>-1.2435942757381079E-3</v>
      </c>
      <c r="IN220">
        <v>8.3241555849602686E-4</v>
      </c>
      <c r="IO220">
        <v>-6.8006265696850886E-6</v>
      </c>
      <c r="IP220">
        <v>17</v>
      </c>
      <c r="IQ220">
        <v>2050</v>
      </c>
      <c r="IR220">
        <v>3</v>
      </c>
      <c r="IS220">
        <v>34</v>
      </c>
      <c r="IT220">
        <v>122.2</v>
      </c>
      <c r="IU220">
        <v>122.3</v>
      </c>
      <c r="IV220">
        <v>2.7807599999999999</v>
      </c>
      <c r="IW220">
        <v>2.50732</v>
      </c>
      <c r="IX220">
        <v>1.49902</v>
      </c>
      <c r="IY220">
        <v>2.3034699999999999</v>
      </c>
      <c r="IZ220">
        <v>1.69678</v>
      </c>
      <c r="JA220">
        <v>2.3596200000000001</v>
      </c>
      <c r="JB220">
        <v>39.018799999999999</v>
      </c>
      <c r="JC220">
        <v>14.911300000000001</v>
      </c>
      <c r="JD220">
        <v>18</v>
      </c>
      <c r="JE220">
        <v>592.57600000000002</v>
      </c>
      <c r="JF220">
        <v>319.57499999999999</v>
      </c>
      <c r="JG220">
        <v>30.000699999999998</v>
      </c>
      <c r="JH220">
        <v>33.198500000000003</v>
      </c>
      <c r="JI220">
        <v>30.000599999999999</v>
      </c>
      <c r="JJ220">
        <v>32.930999999999997</v>
      </c>
      <c r="JK220">
        <v>32.908099999999997</v>
      </c>
      <c r="JL220">
        <v>55.6967</v>
      </c>
      <c r="JM220">
        <v>21.655799999999999</v>
      </c>
      <c r="JN220">
        <v>100</v>
      </c>
      <c r="JO220">
        <v>30</v>
      </c>
      <c r="JP220">
        <v>1371.24</v>
      </c>
      <c r="JQ220">
        <v>31.337900000000001</v>
      </c>
      <c r="JR220">
        <v>98.759200000000007</v>
      </c>
      <c r="JS220">
        <v>98.622299999999996</v>
      </c>
    </row>
    <row r="221" spans="1:279" x14ac:dyDescent="0.2">
      <c r="A221">
        <v>206</v>
      </c>
      <c r="B221">
        <v>1658151829.5</v>
      </c>
      <c r="C221">
        <v>818.5</v>
      </c>
      <c r="D221" t="s">
        <v>830</v>
      </c>
      <c r="E221" t="s">
        <v>831</v>
      </c>
      <c r="F221">
        <v>4</v>
      </c>
      <c r="G221">
        <v>1658151827.1875</v>
      </c>
      <c r="H221">
        <f t="shared" si="150"/>
        <v>2.0336349620754981E-3</v>
      </c>
      <c r="I221">
        <f t="shared" si="151"/>
        <v>2.0336349620754981</v>
      </c>
      <c r="J221">
        <f t="shared" si="152"/>
        <v>11.465200767209833</v>
      </c>
      <c r="K221">
        <f t="shared" si="153"/>
        <v>1340.57125</v>
      </c>
      <c r="L221">
        <f t="shared" si="154"/>
        <v>1164.3615312668392</v>
      </c>
      <c r="M221">
        <f t="shared" si="155"/>
        <v>117.98852140054842</v>
      </c>
      <c r="N221">
        <f t="shared" si="156"/>
        <v>135.84442234835078</v>
      </c>
      <c r="O221">
        <f t="shared" si="157"/>
        <v>0.13007558122872023</v>
      </c>
      <c r="P221">
        <f t="shared" si="158"/>
        <v>2.7642653331786038</v>
      </c>
      <c r="Q221">
        <f t="shared" si="159"/>
        <v>0.12676835565394515</v>
      </c>
      <c r="R221">
        <f t="shared" si="160"/>
        <v>7.952035965306567E-2</v>
      </c>
      <c r="S221">
        <f t="shared" si="161"/>
        <v>194.44264087500002</v>
      </c>
      <c r="T221">
        <f t="shared" si="162"/>
        <v>33.30276449715722</v>
      </c>
      <c r="U221">
        <f t="shared" si="163"/>
        <v>32.528174999999997</v>
      </c>
      <c r="V221">
        <f t="shared" si="164"/>
        <v>4.9197055342194513</v>
      </c>
      <c r="W221">
        <f t="shared" si="165"/>
        <v>67.826890033927739</v>
      </c>
      <c r="X221">
        <f t="shared" si="166"/>
        <v>3.3605204263591015</v>
      </c>
      <c r="Y221">
        <f t="shared" si="167"/>
        <v>4.9545547859825696</v>
      </c>
      <c r="Z221">
        <f t="shared" si="168"/>
        <v>1.5591851078603498</v>
      </c>
      <c r="AA221">
        <f t="shared" si="169"/>
        <v>-89.683301827529462</v>
      </c>
      <c r="AB221">
        <f t="shared" si="170"/>
        <v>18.665640848451371</v>
      </c>
      <c r="AC221">
        <f t="shared" si="171"/>
        <v>1.540264231248506</v>
      </c>
      <c r="AD221">
        <f t="shared" si="172"/>
        <v>124.96524412717044</v>
      </c>
      <c r="AE221">
        <f t="shared" si="173"/>
        <v>20.859893752037735</v>
      </c>
      <c r="AF221">
        <f t="shared" si="174"/>
        <v>2.0331374156444424</v>
      </c>
      <c r="AG221">
        <f t="shared" si="175"/>
        <v>11.465200767209833</v>
      </c>
      <c r="AH221">
        <v>1406.8674577821521</v>
      </c>
      <c r="AI221">
        <v>1389.54303030303</v>
      </c>
      <c r="AJ221">
        <v>1.648585978505182</v>
      </c>
      <c r="AK221">
        <v>63.439053204931277</v>
      </c>
      <c r="AL221">
        <f t="shared" si="176"/>
        <v>2.0336349620754981</v>
      </c>
      <c r="AM221">
        <v>31.3491294304829</v>
      </c>
      <c r="AN221">
        <v>33.163245454545439</v>
      </c>
      <c r="AO221">
        <v>4.6047666265833552E-7</v>
      </c>
      <c r="AP221">
        <v>87.696171181003294</v>
      </c>
      <c r="AQ221">
        <v>94</v>
      </c>
      <c r="AR221">
        <v>14</v>
      </c>
      <c r="AS221">
        <f t="shared" si="177"/>
        <v>1</v>
      </c>
      <c r="AT221">
        <f t="shared" si="178"/>
        <v>0</v>
      </c>
      <c r="AU221">
        <f t="shared" si="179"/>
        <v>47298.372639566973</v>
      </c>
      <c r="AV221" t="s">
        <v>412</v>
      </c>
      <c r="AW221" t="s">
        <v>412</v>
      </c>
      <c r="AX221">
        <v>0</v>
      </c>
      <c r="AY221">
        <v>0</v>
      </c>
      <c r="AZ221" t="e">
        <f t="shared" si="180"/>
        <v>#DIV/0!</v>
      </c>
      <c r="BA221">
        <v>0</v>
      </c>
      <c r="BB221" t="s">
        <v>412</v>
      </c>
      <c r="BC221" t="s">
        <v>412</v>
      </c>
      <c r="BD221">
        <v>0</v>
      </c>
      <c r="BE221">
        <v>0</v>
      </c>
      <c r="BF221" t="e">
        <f t="shared" si="181"/>
        <v>#DIV/0!</v>
      </c>
      <c r="BG221">
        <v>0.5</v>
      </c>
      <c r="BH221">
        <f t="shared" si="182"/>
        <v>1009.5379875000001</v>
      </c>
      <c r="BI221">
        <f t="shared" si="183"/>
        <v>11.465200767209833</v>
      </c>
      <c r="BJ221" t="e">
        <f t="shared" si="184"/>
        <v>#DIV/0!</v>
      </c>
      <c r="BK221">
        <f t="shared" si="185"/>
        <v>1.1356878997294623E-2</v>
      </c>
      <c r="BL221" t="e">
        <f t="shared" si="186"/>
        <v>#DIV/0!</v>
      </c>
      <c r="BM221" t="e">
        <f t="shared" si="187"/>
        <v>#DIV/0!</v>
      </c>
      <c r="BN221" t="s">
        <v>412</v>
      </c>
      <c r="BO221">
        <v>0</v>
      </c>
      <c r="BP221" t="e">
        <f t="shared" si="188"/>
        <v>#DIV/0!</v>
      </c>
      <c r="BQ221" t="e">
        <f t="shared" si="189"/>
        <v>#DIV/0!</v>
      </c>
      <c r="BR221" t="e">
        <f t="shared" si="190"/>
        <v>#DIV/0!</v>
      </c>
      <c r="BS221" t="e">
        <f t="shared" si="191"/>
        <v>#DIV/0!</v>
      </c>
      <c r="BT221" t="e">
        <f t="shared" si="192"/>
        <v>#DIV/0!</v>
      </c>
      <c r="BU221" t="e">
        <f t="shared" si="193"/>
        <v>#DIV/0!</v>
      </c>
      <c r="BV221" t="e">
        <f t="shared" si="194"/>
        <v>#DIV/0!</v>
      </c>
      <c r="BW221" t="e">
        <f t="shared" si="195"/>
        <v>#DIV/0!</v>
      </c>
      <c r="BX221" t="s">
        <v>412</v>
      </c>
      <c r="BY221" t="s">
        <v>412</v>
      </c>
      <c r="BZ221" t="s">
        <v>412</v>
      </c>
      <c r="CA221" t="s">
        <v>412</v>
      </c>
      <c r="CB221" t="s">
        <v>412</v>
      </c>
      <c r="CC221" t="s">
        <v>412</v>
      </c>
      <c r="CD221" t="s">
        <v>412</v>
      </c>
      <c r="CE221" t="s">
        <v>412</v>
      </c>
      <c r="CF221">
        <v>253</v>
      </c>
      <c r="CG221">
        <v>1000</v>
      </c>
      <c r="CH221" t="s">
        <v>413</v>
      </c>
      <c r="CI221">
        <v>1110.1500000000001</v>
      </c>
      <c r="CJ221">
        <v>1175.8634999999999</v>
      </c>
      <c r="CK221">
        <v>1152.67</v>
      </c>
      <c r="CL221">
        <v>1.3005735999999999E-4</v>
      </c>
      <c r="CM221">
        <v>6.5004835999999994E-4</v>
      </c>
      <c r="CN221">
        <v>4.7597999359999997E-2</v>
      </c>
      <c r="CO221">
        <v>5.5000000000000003E-4</v>
      </c>
      <c r="CP221">
        <f t="shared" si="196"/>
        <v>1200.03125</v>
      </c>
      <c r="CQ221">
        <f t="shared" si="197"/>
        <v>1009.5379875000001</v>
      </c>
      <c r="CR221">
        <f t="shared" si="198"/>
        <v>0.84125974844405105</v>
      </c>
      <c r="CS221">
        <f t="shared" si="199"/>
        <v>0.16203131449701833</v>
      </c>
      <c r="CT221">
        <v>6</v>
      </c>
      <c r="CU221">
        <v>0.5</v>
      </c>
      <c r="CV221" t="s">
        <v>414</v>
      </c>
      <c r="CW221">
        <v>2</v>
      </c>
      <c r="CX221" t="b">
        <v>1</v>
      </c>
      <c r="CY221">
        <v>1658151827.1875</v>
      </c>
      <c r="CZ221">
        <v>1340.57125</v>
      </c>
      <c r="DA221">
        <v>1362.3325</v>
      </c>
      <c r="DB221">
        <v>33.163062500000002</v>
      </c>
      <c r="DC221">
        <v>31.349387499999999</v>
      </c>
      <c r="DD221">
        <v>1343.82375</v>
      </c>
      <c r="DE221">
        <v>32.648887500000001</v>
      </c>
      <c r="DF221">
        <v>650.29700000000003</v>
      </c>
      <c r="DG221">
        <v>101.233125</v>
      </c>
      <c r="DH221">
        <v>0.10011062499999999</v>
      </c>
      <c r="DI221">
        <v>32.653424999999999</v>
      </c>
      <c r="DJ221">
        <v>999.9</v>
      </c>
      <c r="DK221">
        <v>32.528174999999997</v>
      </c>
      <c r="DL221">
        <v>0</v>
      </c>
      <c r="DM221">
        <v>0</v>
      </c>
      <c r="DN221">
        <v>8975.5475000000006</v>
      </c>
      <c r="DO221">
        <v>0</v>
      </c>
      <c r="DP221">
        <v>0.24682799999999999</v>
      </c>
      <c r="DQ221">
        <v>-21.760300000000001</v>
      </c>
      <c r="DR221">
        <v>1386.5525</v>
      </c>
      <c r="DS221">
        <v>1406.4224999999999</v>
      </c>
      <c r="DT221">
        <v>1.8136675</v>
      </c>
      <c r="DU221">
        <v>1362.3325</v>
      </c>
      <c r="DV221">
        <v>31.349387499999999</v>
      </c>
      <c r="DW221">
        <v>3.3572087499999999</v>
      </c>
      <c r="DX221">
        <v>3.1736037499999998</v>
      </c>
      <c r="DY221">
        <v>25.914425000000001</v>
      </c>
      <c r="DZ221">
        <v>24.967937500000001</v>
      </c>
      <c r="EA221">
        <v>1200.03125</v>
      </c>
      <c r="EB221">
        <v>0.95801124999999998</v>
      </c>
      <c r="EC221">
        <v>4.1988675000000003E-2</v>
      </c>
      <c r="ED221">
        <v>0</v>
      </c>
      <c r="EE221">
        <v>2.6660124999999999</v>
      </c>
      <c r="EF221">
        <v>0</v>
      </c>
      <c r="EG221">
        <v>11382.825000000001</v>
      </c>
      <c r="EH221">
        <v>9555.2650000000012</v>
      </c>
      <c r="EI221">
        <v>47.054250000000003</v>
      </c>
      <c r="EJ221">
        <v>49.390500000000003</v>
      </c>
      <c r="EK221">
        <v>48.476374999999997</v>
      </c>
      <c r="EL221">
        <v>47.686999999999998</v>
      </c>
      <c r="EM221">
        <v>46.718499999999999</v>
      </c>
      <c r="EN221">
        <v>1149.6400000000001</v>
      </c>
      <c r="EO221">
        <v>50.391249999999999</v>
      </c>
      <c r="EP221">
        <v>0</v>
      </c>
      <c r="EQ221">
        <v>594336.70000004768</v>
      </c>
      <c r="ER221">
        <v>0</v>
      </c>
      <c r="ES221">
        <v>2.5813000000000001</v>
      </c>
      <c r="ET221">
        <v>0.55148033254444584</v>
      </c>
      <c r="EU221">
        <v>-31.46324766468739</v>
      </c>
      <c r="EV221">
        <v>11385.119230769231</v>
      </c>
      <c r="EW221">
        <v>15</v>
      </c>
      <c r="EX221">
        <v>1658144494.0999999</v>
      </c>
      <c r="EY221" t="s">
        <v>415</v>
      </c>
      <c r="EZ221">
        <v>1658144494.0999999</v>
      </c>
      <c r="FA221">
        <v>1658144488.0999999</v>
      </c>
      <c r="FB221">
        <v>9</v>
      </c>
      <c r="FC221">
        <v>-0.39</v>
      </c>
      <c r="FD221">
        <v>0.129</v>
      </c>
      <c r="FE221">
        <v>-1.6950000000000001</v>
      </c>
      <c r="FF221">
        <v>0.501</v>
      </c>
      <c r="FG221">
        <v>420</v>
      </c>
      <c r="FH221">
        <v>31</v>
      </c>
      <c r="FI221">
        <v>0.32</v>
      </c>
      <c r="FJ221">
        <v>0.13</v>
      </c>
      <c r="FK221">
        <v>-22.107202439024391</v>
      </c>
      <c r="FL221">
        <v>1.077627177700345</v>
      </c>
      <c r="FM221">
        <v>0.16994570652059099</v>
      </c>
      <c r="FN221">
        <v>0</v>
      </c>
      <c r="FO221">
        <v>2.554670588235294</v>
      </c>
      <c r="FP221">
        <v>0.25468295872935209</v>
      </c>
      <c r="FQ221">
        <v>0.15997103695469331</v>
      </c>
      <c r="FR221">
        <v>1</v>
      </c>
      <c r="FS221">
        <v>1.8146131707317079</v>
      </c>
      <c r="FT221">
        <v>3.1419512195154228E-3</v>
      </c>
      <c r="FU221">
        <v>1.176682892451174E-3</v>
      </c>
      <c r="FV221">
        <v>1</v>
      </c>
      <c r="FW221">
        <v>2</v>
      </c>
      <c r="FX221">
        <v>3</v>
      </c>
      <c r="FY221" t="s">
        <v>428</v>
      </c>
      <c r="FZ221">
        <v>3.37161</v>
      </c>
      <c r="GA221">
        <v>2.8935599999999999</v>
      </c>
      <c r="GB221">
        <v>0.22</v>
      </c>
      <c r="GC221">
        <v>0.22465399999999999</v>
      </c>
      <c r="GD221">
        <v>0.13877200000000001</v>
      </c>
      <c r="GE221">
        <v>0.136492</v>
      </c>
      <c r="GF221">
        <v>27048</v>
      </c>
      <c r="GG221">
        <v>23376.3</v>
      </c>
      <c r="GH221">
        <v>30993.3</v>
      </c>
      <c r="GI221">
        <v>28096.1</v>
      </c>
      <c r="GJ221">
        <v>35155.800000000003</v>
      </c>
      <c r="GK221">
        <v>34231.1</v>
      </c>
      <c r="GL221">
        <v>40393.4</v>
      </c>
      <c r="GM221">
        <v>39158.400000000001</v>
      </c>
      <c r="GN221">
        <v>2.2094800000000001</v>
      </c>
      <c r="GO221">
        <v>1.66035</v>
      </c>
      <c r="GP221">
        <v>0</v>
      </c>
      <c r="GQ221">
        <v>9.6119899999999994E-2</v>
      </c>
      <c r="GR221">
        <v>999.9</v>
      </c>
      <c r="GS221">
        <v>30.962</v>
      </c>
      <c r="GT221">
        <v>66.5</v>
      </c>
      <c r="GU221">
        <v>34.6</v>
      </c>
      <c r="GV221">
        <v>36.291600000000003</v>
      </c>
      <c r="GW221">
        <v>51.23</v>
      </c>
      <c r="GX221">
        <v>44.415100000000002</v>
      </c>
      <c r="GY221">
        <v>1</v>
      </c>
      <c r="GZ221">
        <v>0.44563999999999998</v>
      </c>
      <c r="HA221">
        <v>0.84779400000000005</v>
      </c>
      <c r="HB221">
        <v>20.211500000000001</v>
      </c>
      <c r="HC221">
        <v>5.2156399999999996</v>
      </c>
      <c r="HD221">
        <v>11.971500000000001</v>
      </c>
      <c r="HE221">
        <v>4.9909999999999997</v>
      </c>
      <c r="HF221">
        <v>3.2925</v>
      </c>
      <c r="HG221">
        <v>7866.1</v>
      </c>
      <c r="HH221">
        <v>9999</v>
      </c>
      <c r="HI221">
        <v>9999</v>
      </c>
      <c r="HJ221">
        <v>922.1</v>
      </c>
      <c r="HK221">
        <v>4.9712199999999998</v>
      </c>
      <c r="HL221">
        <v>1.87382</v>
      </c>
      <c r="HM221">
        <v>1.87012</v>
      </c>
      <c r="HN221">
        <v>1.8696600000000001</v>
      </c>
      <c r="HO221">
        <v>1.87439</v>
      </c>
      <c r="HP221">
        <v>1.87103</v>
      </c>
      <c r="HQ221">
        <v>1.86653</v>
      </c>
      <c r="HR221">
        <v>1.8775999999999999</v>
      </c>
      <c r="HS221">
        <v>0</v>
      </c>
      <c r="HT221">
        <v>0</v>
      </c>
      <c r="HU221">
        <v>0</v>
      </c>
      <c r="HV221">
        <v>0</v>
      </c>
      <c r="HW221" t="s">
        <v>417</v>
      </c>
      <c r="HX221" t="s">
        <v>418</v>
      </c>
      <c r="HY221" t="s">
        <v>419</v>
      </c>
      <c r="HZ221" t="s">
        <v>419</v>
      </c>
      <c r="IA221" t="s">
        <v>419</v>
      </c>
      <c r="IB221" t="s">
        <v>419</v>
      </c>
      <c r="IC221">
        <v>0</v>
      </c>
      <c r="ID221">
        <v>100</v>
      </c>
      <c r="IE221">
        <v>100</v>
      </c>
      <c r="IF221">
        <v>-3.26</v>
      </c>
      <c r="IG221">
        <v>0.51419999999999999</v>
      </c>
      <c r="IH221">
        <v>-1.5492032321761531</v>
      </c>
      <c r="II221">
        <v>1.7196870422270779E-5</v>
      </c>
      <c r="IJ221">
        <v>-2.1741833173098589E-6</v>
      </c>
      <c r="IK221">
        <v>9.0595066644434051E-10</v>
      </c>
      <c r="IL221">
        <v>-9.5844304854189682E-2</v>
      </c>
      <c r="IM221">
        <v>-1.2435942757381079E-3</v>
      </c>
      <c r="IN221">
        <v>8.3241555849602686E-4</v>
      </c>
      <c r="IO221">
        <v>-6.8006265696850886E-6</v>
      </c>
      <c r="IP221">
        <v>17</v>
      </c>
      <c r="IQ221">
        <v>2050</v>
      </c>
      <c r="IR221">
        <v>3</v>
      </c>
      <c r="IS221">
        <v>34</v>
      </c>
      <c r="IT221">
        <v>122.3</v>
      </c>
      <c r="IU221">
        <v>122.4</v>
      </c>
      <c r="IV221">
        <v>2.79175</v>
      </c>
      <c r="IW221">
        <v>2.51831</v>
      </c>
      <c r="IX221">
        <v>1.49902</v>
      </c>
      <c r="IY221">
        <v>2.3034699999999999</v>
      </c>
      <c r="IZ221">
        <v>1.69678</v>
      </c>
      <c r="JA221">
        <v>2.2277800000000001</v>
      </c>
      <c r="JB221">
        <v>39.018799999999999</v>
      </c>
      <c r="JC221">
        <v>14.893800000000001</v>
      </c>
      <c r="JD221">
        <v>18</v>
      </c>
      <c r="JE221">
        <v>592.55200000000002</v>
      </c>
      <c r="JF221">
        <v>319.63299999999998</v>
      </c>
      <c r="JG221">
        <v>30.000699999999998</v>
      </c>
      <c r="JH221">
        <v>33.2059</v>
      </c>
      <c r="JI221">
        <v>30.000699999999998</v>
      </c>
      <c r="JJ221">
        <v>32.9377</v>
      </c>
      <c r="JK221">
        <v>32.913899999999998</v>
      </c>
      <c r="JL221">
        <v>55.922600000000003</v>
      </c>
      <c r="JM221">
        <v>21.655799999999999</v>
      </c>
      <c r="JN221">
        <v>100</v>
      </c>
      <c r="JO221">
        <v>30</v>
      </c>
      <c r="JP221">
        <v>1377.92</v>
      </c>
      <c r="JQ221">
        <v>31.337900000000001</v>
      </c>
      <c r="JR221">
        <v>98.759799999999998</v>
      </c>
      <c r="JS221">
        <v>98.622699999999995</v>
      </c>
    </row>
    <row r="222" spans="1:279" x14ac:dyDescent="0.2">
      <c r="A222">
        <v>207</v>
      </c>
      <c r="B222">
        <v>1658151833.5</v>
      </c>
      <c r="C222">
        <v>822.5</v>
      </c>
      <c r="D222" t="s">
        <v>832</v>
      </c>
      <c r="E222" t="s">
        <v>833</v>
      </c>
      <c r="F222">
        <v>4</v>
      </c>
      <c r="G222">
        <v>1658151831.5</v>
      </c>
      <c r="H222">
        <f t="shared" si="150"/>
        <v>2.0337317696225285E-3</v>
      </c>
      <c r="I222">
        <f t="shared" si="151"/>
        <v>2.0337317696225283</v>
      </c>
      <c r="J222">
        <f t="shared" si="152"/>
        <v>11.585328762609425</v>
      </c>
      <c r="K222">
        <f t="shared" si="153"/>
        <v>1347.504285714286</v>
      </c>
      <c r="L222">
        <f t="shared" si="154"/>
        <v>1169.8245486364208</v>
      </c>
      <c r="M222">
        <f t="shared" si="155"/>
        <v>118.5432239137763</v>
      </c>
      <c r="N222">
        <f t="shared" si="156"/>
        <v>136.54825627688882</v>
      </c>
      <c r="O222">
        <f t="shared" si="157"/>
        <v>0.13021663623018395</v>
      </c>
      <c r="P222">
        <f t="shared" si="158"/>
        <v>2.7729791466351936</v>
      </c>
      <c r="Q222">
        <f t="shared" si="159"/>
        <v>0.1269124626587676</v>
      </c>
      <c r="R222">
        <f t="shared" si="160"/>
        <v>7.9610172818487895E-2</v>
      </c>
      <c r="S222">
        <f t="shared" si="161"/>
        <v>194.43668914285715</v>
      </c>
      <c r="T222">
        <f t="shared" si="162"/>
        <v>33.299520219711212</v>
      </c>
      <c r="U222">
        <f t="shared" si="163"/>
        <v>32.522842857142862</v>
      </c>
      <c r="V222">
        <f t="shared" si="164"/>
        <v>4.9182266783067154</v>
      </c>
      <c r="W222">
        <f t="shared" si="165"/>
        <v>67.835715367322564</v>
      </c>
      <c r="X222">
        <f t="shared" si="166"/>
        <v>3.3607122442568889</v>
      </c>
      <c r="Y222">
        <f t="shared" si="167"/>
        <v>4.9541929735081585</v>
      </c>
      <c r="Z222">
        <f t="shared" si="168"/>
        <v>1.5575144340498266</v>
      </c>
      <c r="AA222">
        <f t="shared" si="169"/>
        <v>-89.687571040353504</v>
      </c>
      <c r="AB222">
        <f t="shared" si="170"/>
        <v>19.327807262403439</v>
      </c>
      <c r="AC222">
        <f t="shared" si="171"/>
        <v>1.5898417789527364</v>
      </c>
      <c r="AD222">
        <f t="shared" si="172"/>
        <v>125.66676714385983</v>
      </c>
      <c r="AE222">
        <f t="shared" si="173"/>
        <v>21.054846987858511</v>
      </c>
      <c r="AF222">
        <f t="shared" si="174"/>
        <v>2.0327899111588867</v>
      </c>
      <c r="AG222">
        <f t="shared" si="175"/>
        <v>11.585328762609425</v>
      </c>
      <c r="AH222">
        <v>1413.7683398639219</v>
      </c>
      <c r="AI222">
        <v>1396.2363030303029</v>
      </c>
      <c r="AJ222">
        <v>1.6721279908636879</v>
      </c>
      <c r="AK222">
        <v>63.439053204931277</v>
      </c>
      <c r="AL222">
        <f t="shared" si="176"/>
        <v>2.0337317696225283</v>
      </c>
      <c r="AM222">
        <v>31.35136080276849</v>
      </c>
      <c r="AN222">
        <v>33.16569636363635</v>
      </c>
      <c r="AO222">
        <v>5.8287029796894836E-6</v>
      </c>
      <c r="AP222">
        <v>87.696171181003294</v>
      </c>
      <c r="AQ222">
        <v>94</v>
      </c>
      <c r="AR222">
        <v>14</v>
      </c>
      <c r="AS222">
        <f t="shared" si="177"/>
        <v>1</v>
      </c>
      <c r="AT222">
        <f t="shared" si="178"/>
        <v>0</v>
      </c>
      <c r="AU222">
        <f t="shared" si="179"/>
        <v>47538.677503511833</v>
      </c>
      <c r="AV222" t="s">
        <v>412</v>
      </c>
      <c r="AW222" t="s">
        <v>412</v>
      </c>
      <c r="AX222">
        <v>0</v>
      </c>
      <c r="AY222">
        <v>0</v>
      </c>
      <c r="AZ222" t="e">
        <f t="shared" si="180"/>
        <v>#DIV/0!</v>
      </c>
      <c r="BA222">
        <v>0</v>
      </c>
      <c r="BB222" t="s">
        <v>412</v>
      </c>
      <c r="BC222" t="s">
        <v>412</v>
      </c>
      <c r="BD222">
        <v>0</v>
      </c>
      <c r="BE222">
        <v>0</v>
      </c>
      <c r="BF222" t="e">
        <f t="shared" si="181"/>
        <v>#DIV/0!</v>
      </c>
      <c r="BG222">
        <v>0.5</v>
      </c>
      <c r="BH222">
        <f t="shared" si="182"/>
        <v>1009.5058285714285</v>
      </c>
      <c r="BI222">
        <f t="shared" si="183"/>
        <v>11.585328762609425</v>
      </c>
      <c r="BJ222" t="e">
        <f t="shared" si="184"/>
        <v>#DIV/0!</v>
      </c>
      <c r="BK222">
        <f t="shared" si="185"/>
        <v>1.1476237615194408E-2</v>
      </c>
      <c r="BL222" t="e">
        <f t="shared" si="186"/>
        <v>#DIV/0!</v>
      </c>
      <c r="BM222" t="e">
        <f t="shared" si="187"/>
        <v>#DIV/0!</v>
      </c>
      <c r="BN222" t="s">
        <v>412</v>
      </c>
      <c r="BO222">
        <v>0</v>
      </c>
      <c r="BP222" t="e">
        <f t="shared" si="188"/>
        <v>#DIV/0!</v>
      </c>
      <c r="BQ222" t="e">
        <f t="shared" si="189"/>
        <v>#DIV/0!</v>
      </c>
      <c r="BR222" t="e">
        <f t="shared" si="190"/>
        <v>#DIV/0!</v>
      </c>
      <c r="BS222" t="e">
        <f t="shared" si="191"/>
        <v>#DIV/0!</v>
      </c>
      <c r="BT222" t="e">
        <f t="shared" si="192"/>
        <v>#DIV/0!</v>
      </c>
      <c r="BU222" t="e">
        <f t="shared" si="193"/>
        <v>#DIV/0!</v>
      </c>
      <c r="BV222" t="e">
        <f t="shared" si="194"/>
        <v>#DIV/0!</v>
      </c>
      <c r="BW222" t="e">
        <f t="shared" si="195"/>
        <v>#DIV/0!</v>
      </c>
      <c r="BX222" t="s">
        <v>412</v>
      </c>
      <c r="BY222" t="s">
        <v>412</v>
      </c>
      <c r="BZ222" t="s">
        <v>412</v>
      </c>
      <c r="CA222" t="s">
        <v>412</v>
      </c>
      <c r="CB222" t="s">
        <v>412</v>
      </c>
      <c r="CC222" t="s">
        <v>412</v>
      </c>
      <c r="CD222" t="s">
        <v>412</v>
      </c>
      <c r="CE222" t="s">
        <v>412</v>
      </c>
      <c r="CF222">
        <v>253</v>
      </c>
      <c r="CG222">
        <v>1000</v>
      </c>
      <c r="CH222" t="s">
        <v>413</v>
      </c>
      <c r="CI222">
        <v>1110.1500000000001</v>
      </c>
      <c r="CJ222">
        <v>1175.8634999999999</v>
      </c>
      <c r="CK222">
        <v>1152.67</v>
      </c>
      <c r="CL222">
        <v>1.3005735999999999E-4</v>
      </c>
      <c r="CM222">
        <v>6.5004835999999994E-4</v>
      </c>
      <c r="CN222">
        <v>4.7597999359999997E-2</v>
      </c>
      <c r="CO222">
        <v>5.5000000000000003E-4</v>
      </c>
      <c r="CP222">
        <f t="shared" si="196"/>
        <v>1199.992857142857</v>
      </c>
      <c r="CQ222">
        <f t="shared" si="197"/>
        <v>1009.5058285714285</v>
      </c>
      <c r="CR222">
        <f t="shared" si="198"/>
        <v>0.84125986464205149</v>
      </c>
      <c r="CS222">
        <f t="shared" si="199"/>
        <v>0.16203153875915929</v>
      </c>
      <c r="CT222">
        <v>6</v>
      </c>
      <c r="CU222">
        <v>0.5</v>
      </c>
      <c r="CV222" t="s">
        <v>414</v>
      </c>
      <c r="CW222">
        <v>2</v>
      </c>
      <c r="CX222" t="b">
        <v>1</v>
      </c>
      <c r="CY222">
        <v>1658151831.5</v>
      </c>
      <c r="CZ222">
        <v>1347.504285714286</v>
      </c>
      <c r="DA222">
        <v>1369.46</v>
      </c>
      <c r="DB222">
        <v>33.164642857142859</v>
      </c>
      <c r="DC222">
        <v>31.351114285714289</v>
      </c>
      <c r="DD222">
        <v>1350.764285714286</v>
      </c>
      <c r="DE222">
        <v>32.650399999999998</v>
      </c>
      <c r="DF222">
        <v>650.23728571428569</v>
      </c>
      <c r="DG222">
        <v>101.23442857142859</v>
      </c>
      <c r="DH222">
        <v>9.9762142857142869E-2</v>
      </c>
      <c r="DI222">
        <v>32.652128571428577</v>
      </c>
      <c r="DJ222">
        <v>999.89999999999986</v>
      </c>
      <c r="DK222">
        <v>32.522842857142862</v>
      </c>
      <c r="DL222">
        <v>0</v>
      </c>
      <c r="DM222">
        <v>0</v>
      </c>
      <c r="DN222">
        <v>9021.6942857142876</v>
      </c>
      <c r="DO222">
        <v>0</v>
      </c>
      <c r="DP222">
        <v>0.24232228571428571</v>
      </c>
      <c r="DQ222">
        <v>-21.958457142857149</v>
      </c>
      <c r="DR222">
        <v>1393.725714285714</v>
      </c>
      <c r="DS222">
        <v>1413.785714285714</v>
      </c>
      <c r="DT222">
        <v>1.8135399999999999</v>
      </c>
      <c r="DU222">
        <v>1369.46</v>
      </c>
      <c r="DV222">
        <v>31.351114285714289</v>
      </c>
      <c r="DW222">
        <v>3.3574042857142858</v>
      </c>
      <c r="DX222">
        <v>3.173812857142857</v>
      </c>
      <c r="DY222">
        <v>25.915414285714292</v>
      </c>
      <c r="DZ222">
        <v>24.96902857142857</v>
      </c>
      <c r="EA222">
        <v>1199.992857142857</v>
      </c>
      <c r="EB222">
        <v>0.95800714285714306</v>
      </c>
      <c r="EC222">
        <v>4.1992828571428567E-2</v>
      </c>
      <c r="ED222">
        <v>0</v>
      </c>
      <c r="EE222">
        <v>2.39</v>
      </c>
      <c r="EF222">
        <v>0</v>
      </c>
      <c r="EG222">
        <v>11379.571428571429</v>
      </c>
      <c r="EH222">
        <v>9554.9499999999989</v>
      </c>
      <c r="EI222">
        <v>47.061999999999998</v>
      </c>
      <c r="EJ222">
        <v>49.401571428571437</v>
      </c>
      <c r="EK222">
        <v>48.5</v>
      </c>
      <c r="EL222">
        <v>47.686999999999998</v>
      </c>
      <c r="EM222">
        <v>46.732000000000014</v>
      </c>
      <c r="EN222">
        <v>1149.5985714285709</v>
      </c>
      <c r="EO222">
        <v>50.394285714285722</v>
      </c>
      <c r="EP222">
        <v>0</v>
      </c>
      <c r="EQ222">
        <v>594340.29999995232</v>
      </c>
      <c r="ER222">
        <v>0</v>
      </c>
      <c r="ES222">
        <v>2.543942307692308</v>
      </c>
      <c r="ET222">
        <v>-0.1169743669575953</v>
      </c>
      <c r="EU222">
        <v>-30.635897302257721</v>
      </c>
      <c r="EV222">
        <v>11382.85</v>
      </c>
      <c r="EW222">
        <v>15</v>
      </c>
      <c r="EX222">
        <v>1658144494.0999999</v>
      </c>
      <c r="EY222" t="s">
        <v>415</v>
      </c>
      <c r="EZ222">
        <v>1658144494.0999999</v>
      </c>
      <c r="FA222">
        <v>1658144488.0999999</v>
      </c>
      <c r="FB222">
        <v>9</v>
      </c>
      <c r="FC222">
        <v>-0.39</v>
      </c>
      <c r="FD222">
        <v>0.129</v>
      </c>
      <c r="FE222">
        <v>-1.6950000000000001</v>
      </c>
      <c r="FF222">
        <v>0.501</v>
      </c>
      <c r="FG222">
        <v>420</v>
      </c>
      <c r="FH222">
        <v>31</v>
      </c>
      <c r="FI222">
        <v>0.32</v>
      </c>
      <c r="FJ222">
        <v>0.13</v>
      </c>
      <c r="FK222">
        <v>-22.04983658536586</v>
      </c>
      <c r="FL222">
        <v>1.4983233449477</v>
      </c>
      <c r="FM222">
        <v>0.19005413446532701</v>
      </c>
      <c r="FN222">
        <v>0</v>
      </c>
      <c r="FO222">
        <v>2.5564147058823532</v>
      </c>
      <c r="FP222">
        <v>-5.7767765431692E-2</v>
      </c>
      <c r="FQ222">
        <v>0.18547352773271819</v>
      </c>
      <c r="FR222">
        <v>1</v>
      </c>
      <c r="FS222">
        <v>1.81464243902439</v>
      </c>
      <c r="FT222">
        <v>-7.9687108013977073E-3</v>
      </c>
      <c r="FU222">
        <v>1.106135396131368E-3</v>
      </c>
      <c r="FV222">
        <v>1</v>
      </c>
      <c r="FW222">
        <v>2</v>
      </c>
      <c r="FX222">
        <v>3</v>
      </c>
      <c r="FY222" t="s">
        <v>428</v>
      </c>
      <c r="FZ222">
        <v>3.3715799999999998</v>
      </c>
      <c r="GA222">
        <v>2.8936999999999999</v>
      </c>
      <c r="GB222">
        <v>0.22065199999999999</v>
      </c>
      <c r="GC222">
        <v>0.22533600000000001</v>
      </c>
      <c r="GD222">
        <v>0.13877600000000001</v>
      </c>
      <c r="GE222">
        <v>0.136489</v>
      </c>
      <c r="GF222">
        <v>27024.9</v>
      </c>
      <c r="GG222">
        <v>23355.1</v>
      </c>
      <c r="GH222">
        <v>30993</v>
      </c>
      <c r="GI222">
        <v>28095.5</v>
      </c>
      <c r="GJ222">
        <v>35155.199999999997</v>
      </c>
      <c r="GK222">
        <v>34230.1</v>
      </c>
      <c r="GL222">
        <v>40392.800000000003</v>
      </c>
      <c r="GM222">
        <v>39157.199999999997</v>
      </c>
      <c r="GN222">
        <v>2.2094</v>
      </c>
      <c r="GO222">
        <v>1.65998</v>
      </c>
      <c r="GP222">
        <v>0</v>
      </c>
      <c r="GQ222">
        <v>9.6388199999999993E-2</v>
      </c>
      <c r="GR222">
        <v>999.9</v>
      </c>
      <c r="GS222">
        <v>30.962900000000001</v>
      </c>
      <c r="GT222">
        <v>66.5</v>
      </c>
      <c r="GU222">
        <v>34.700000000000003</v>
      </c>
      <c r="GV222">
        <v>36.489600000000003</v>
      </c>
      <c r="GW222">
        <v>50.96</v>
      </c>
      <c r="GX222">
        <v>44.9559</v>
      </c>
      <c r="GY222">
        <v>1</v>
      </c>
      <c r="GZ222">
        <v>0.44600899999999999</v>
      </c>
      <c r="HA222">
        <v>0.84911499999999995</v>
      </c>
      <c r="HB222">
        <v>20.211500000000001</v>
      </c>
      <c r="HC222">
        <v>5.2157900000000001</v>
      </c>
      <c r="HD222">
        <v>11.9704</v>
      </c>
      <c r="HE222">
        <v>4.9907500000000002</v>
      </c>
      <c r="HF222">
        <v>3.2925</v>
      </c>
      <c r="HG222">
        <v>7866.1</v>
      </c>
      <c r="HH222">
        <v>9999</v>
      </c>
      <c r="HI222">
        <v>9999</v>
      </c>
      <c r="HJ222">
        <v>922.1</v>
      </c>
      <c r="HK222">
        <v>4.97126</v>
      </c>
      <c r="HL222">
        <v>1.87384</v>
      </c>
      <c r="HM222">
        <v>1.87012</v>
      </c>
      <c r="HN222">
        <v>1.8696600000000001</v>
      </c>
      <c r="HO222">
        <v>1.8744000000000001</v>
      </c>
      <c r="HP222">
        <v>1.87103</v>
      </c>
      <c r="HQ222">
        <v>1.8665400000000001</v>
      </c>
      <c r="HR222">
        <v>1.8775900000000001</v>
      </c>
      <c r="HS222">
        <v>0</v>
      </c>
      <c r="HT222">
        <v>0</v>
      </c>
      <c r="HU222">
        <v>0</v>
      </c>
      <c r="HV222">
        <v>0</v>
      </c>
      <c r="HW222" t="s">
        <v>417</v>
      </c>
      <c r="HX222" t="s">
        <v>418</v>
      </c>
      <c r="HY222" t="s">
        <v>419</v>
      </c>
      <c r="HZ222" t="s">
        <v>419</v>
      </c>
      <c r="IA222" t="s">
        <v>419</v>
      </c>
      <c r="IB222" t="s">
        <v>419</v>
      </c>
      <c r="IC222">
        <v>0</v>
      </c>
      <c r="ID222">
        <v>100</v>
      </c>
      <c r="IE222">
        <v>100</v>
      </c>
      <c r="IF222">
        <v>-3.27</v>
      </c>
      <c r="IG222">
        <v>0.51419999999999999</v>
      </c>
      <c r="IH222">
        <v>-1.5492032321761531</v>
      </c>
      <c r="II222">
        <v>1.7196870422270779E-5</v>
      </c>
      <c r="IJ222">
        <v>-2.1741833173098589E-6</v>
      </c>
      <c r="IK222">
        <v>9.0595066644434051E-10</v>
      </c>
      <c r="IL222">
        <v>-9.5844304854189682E-2</v>
      </c>
      <c r="IM222">
        <v>-1.2435942757381079E-3</v>
      </c>
      <c r="IN222">
        <v>8.3241555849602686E-4</v>
      </c>
      <c r="IO222">
        <v>-6.8006265696850886E-6</v>
      </c>
      <c r="IP222">
        <v>17</v>
      </c>
      <c r="IQ222">
        <v>2050</v>
      </c>
      <c r="IR222">
        <v>3</v>
      </c>
      <c r="IS222">
        <v>34</v>
      </c>
      <c r="IT222">
        <v>122.3</v>
      </c>
      <c r="IU222">
        <v>122.4</v>
      </c>
      <c r="IV222">
        <v>2.8027299999999999</v>
      </c>
      <c r="IW222">
        <v>2.5109900000000001</v>
      </c>
      <c r="IX222">
        <v>1.49902</v>
      </c>
      <c r="IY222">
        <v>2.3034699999999999</v>
      </c>
      <c r="IZ222">
        <v>1.69678</v>
      </c>
      <c r="JA222">
        <v>2.2778299999999998</v>
      </c>
      <c r="JB222">
        <v>38.994</v>
      </c>
      <c r="JC222">
        <v>14.911300000000001</v>
      </c>
      <c r="JD222">
        <v>18</v>
      </c>
      <c r="JE222">
        <v>592.55600000000004</v>
      </c>
      <c r="JF222">
        <v>319.46800000000002</v>
      </c>
      <c r="JG222">
        <v>30.000599999999999</v>
      </c>
      <c r="JH222">
        <v>33.213299999999997</v>
      </c>
      <c r="JI222">
        <v>30.000599999999999</v>
      </c>
      <c r="JJ222">
        <v>32.943600000000004</v>
      </c>
      <c r="JK222">
        <v>32.919800000000002</v>
      </c>
      <c r="JL222">
        <v>56.145000000000003</v>
      </c>
      <c r="JM222">
        <v>21.655799999999999</v>
      </c>
      <c r="JN222">
        <v>100</v>
      </c>
      <c r="JO222">
        <v>30</v>
      </c>
      <c r="JP222">
        <v>1384.6</v>
      </c>
      <c r="JQ222">
        <v>31.337900000000001</v>
      </c>
      <c r="JR222">
        <v>98.758499999999998</v>
      </c>
      <c r="JS222">
        <v>98.619900000000001</v>
      </c>
    </row>
    <row r="223" spans="1:279" x14ac:dyDescent="0.2">
      <c r="A223">
        <v>208</v>
      </c>
      <c r="B223">
        <v>1658151837.5</v>
      </c>
      <c r="C223">
        <v>826.5</v>
      </c>
      <c r="D223" t="s">
        <v>834</v>
      </c>
      <c r="E223" t="s">
        <v>835</v>
      </c>
      <c r="F223">
        <v>4</v>
      </c>
      <c r="G223">
        <v>1658151835.1875</v>
      </c>
      <c r="H223">
        <f t="shared" si="150"/>
        <v>2.0379067632662531E-3</v>
      </c>
      <c r="I223">
        <f t="shared" si="151"/>
        <v>2.0379067632662529</v>
      </c>
      <c r="J223">
        <f t="shared" si="152"/>
        <v>11.689674602167303</v>
      </c>
      <c r="K223">
        <f t="shared" si="153"/>
        <v>1353.4237499999999</v>
      </c>
      <c r="L223">
        <f t="shared" si="154"/>
        <v>1174.4808414788213</v>
      </c>
      <c r="M223">
        <f t="shared" si="155"/>
        <v>119.01622605374979</v>
      </c>
      <c r="N223">
        <f t="shared" si="156"/>
        <v>137.14943768149871</v>
      </c>
      <c r="O223">
        <f t="shared" si="157"/>
        <v>0.13040525927750624</v>
      </c>
      <c r="P223">
        <f t="shared" si="158"/>
        <v>2.7696874320091465</v>
      </c>
      <c r="Q223">
        <f t="shared" si="159"/>
        <v>0.12708780728613883</v>
      </c>
      <c r="R223">
        <f t="shared" si="160"/>
        <v>7.9720910160640368E-2</v>
      </c>
      <c r="S223">
        <f t="shared" si="161"/>
        <v>194.436384</v>
      </c>
      <c r="T223">
        <f t="shared" si="162"/>
        <v>33.30017340216569</v>
      </c>
      <c r="U223">
        <f t="shared" si="163"/>
        <v>32.527112500000001</v>
      </c>
      <c r="V223">
        <f t="shared" si="164"/>
        <v>4.9194108217453509</v>
      </c>
      <c r="W223">
        <f t="shared" si="165"/>
        <v>67.834294865351225</v>
      </c>
      <c r="X223">
        <f t="shared" si="166"/>
        <v>3.3608470723536494</v>
      </c>
      <c r="Y223">
        <f t="shared" si="167"/>
        <v>4.9544954790564519</v>
      </c>
      <c r="Z223">
        <f t="shared" si="168"/>
        <v>1.5585637493917015</v>
      </c>
      <c r="AA223">
        <f t="shared" si="169"/>
        <v>-89.871688260041765</v>
      </c>
      <c r="AB223">
        <f t="shared" si="170"/>
        <v>18.829174932027716</v>
      </c>
      <c r="AC223">
        <f t="shared" si="171"/>
        <v>1.5507074181869216</v>
      </c>
      <c r="AD223">
        <f t="shared" si="172"/>
        <v>124.94457809017288</v>
      </c>
      <c r="AE223">
        <f t="shared" si="173"/>
        <v>21.21822980165194</v>
      </c>
      <c r="AF223">
        <f t="shared" si="174"/>
        <v>2.0361928270296059</v>
      </c>
      <c r="AG223">
        <f t="shared" si="175"/>
        <v>11.689674602167303</v>
      </c>
      <c r="AH223">
        <v>1420.563905931906</v>
      </c>
      <c r="AI223">
        <v>1402.898727272727</v>
      </c>
      <c r="AJ223">
        <v>1.6811892008558409</v>
      </c>
      <c r="AK223">
        <v>63.439053204931277</v>
      </c>
      <c r="AL223">
        <f t="shared" si="176"/>
        <v>2.0379067632662529</v>
      </c>
      <c r="AM223">
        <v>31.348806146268139</v>
      </c>
      <c r="AN223">
        <v>33.166769090909078</v>
      </c>
      <c r="AO223">
        <v>-4.3967960957873526E-6</v>
      </c>
      <c r="AP223">
        <v>87.696171181003294</v>
      </c>
      <c r="AQ223">
        <v>94</v>
      </c>
      <c r="AR223">
        <v>14</v>
      </c>
      <c r="AS223">
        <f t="shared" si="177"/>
        <v>1</v>
      </c>
      <c r="AT223">
        <f t="shared" si="178"/>
        <v>0</v>
      </c>
      <c r="AU223">
        <f t="shared" si="179"/>
        <v>47447.770010197353</v>
      </c>
      <c r="AV223" t="s">
        <v>412</v>
      </c>
      <c r="AW223" t="s">
        <v>412</v>
      </c>
      <c r="AX223">
        <v>0</v>
      </c>
      <c r="AY223">
        <v>0</v>
      </c>
      <c r="AZ223" t="e">
        <f t="shared" si="180"/>
        <v>#DIV/0!</v>
      </c>
      <c r="BA223">
        <v>0</v>
      </c>
      <c r="BB223" t="s">
        <v>412</v>
      </c>
      <c r="BC223" t="s">
        <v>412</v>
      </c>
      <c r="BD223">
        <v>0</v>
      </c>
      <c r="BE223">
        <v>0</v>
      </c>
      <c r="BF223" t="e">
        <f t="shared" si="181"/>
        <v>#DIV/0!</v>
      </c>
      <c r="BG223">
        <v>0.5</v>
      </c>
      <c r="BH223">
        <f t="shared" si="182"/>
        <v>1009.5053999999999</v>
      </c>
      <c r="BI223">
        <f t="shared" si="183"/>
        <v>11.689674602167303</v>
      </c>
      <c r="BJ223" t="e">
        <f t="shared" si="184"/>
        <v>#DIV/0!</v>
      </c>
      <c r="BK223">
        <f t="shared" si="185"/>
        <v>1.1579605817034069E-2</v>
      </c>
      <c r="BL223" t="e">
        <f t="shared" si="186"/>
        <v>#DIV/0!</v>
      </c>
      <c r="BM223" t="e">
        <f t="shared" si="187"/>
        <v>#DIV/0!</v>
      </c>
      <c r="BN223" t="s">
        <v>412</v>
      </c>
      <c r="BO223">
        <v>0</v>
      </c>
      <c r="BP223" t="e">
        <f t="shared" si="188"/>
        <v>#DIV/0!</v>
      </c>
      <c r="BQ223" t="e">
        <f t="shared" si="189"/>
        <v>#DIV/0!</v>
      </c>
      <c r="BR223" t="e">
        <f t="shared" si="190"/>
        <v>#DIV/0!</v>
      </c>
      <c r="BS223" t="e">
        <f t="shared" si="191"/>
        <v>#DIV/0!</v>
      </c>
      <c r="BT223" t="e">
        <f t="shared" si="192"/>
        <v>#DIV/0!</v>
      </c>
      <c r="BU223" t="e">
        <f t="shared" si="193"/>
        <v>#DIV/0!</v>
      </c>
      <c r="BV223" t="e">
        <f t="shared" si="194"/>
        <v>#DIV/0!</v>
      </c>
      <c r="BW223" t="e">
        <f t="shared" si="195"/>
        <v>#DIV/0!</v>
      </c>
      <c r="BX223" t="s">
        <v>412</v>
      </c>
      <c r="BY223" t="s">
        <v>412</v>
      </c>
      <c r="BZ223" t="s">
        <v>412</v>
      </c>
      <c r="CA223" t="s">
        <v>412</v>
      </c>
      <c r="CB223" t="s">
        <v>412</v>
      </c>
      <c r="CC223" t="s">
        <v>412</v>
      </c>
      <c r="CD223" t="s">
        <v>412</v>
      </c>
      <c r="CE223" t="s">
        <v>412</v>
      </c>
      <c r="CF223">
        <v>253</v>
      </c>
      <c r="CG223">
        <v>1000</v>
      </c>
      <c r="CH223" t="s">
        <v>413</v>
      </c>
      <c r="CI223">
        <v>1110.1500000000001</v>
      </c>
      <c r="CJ223">
        <v>1175.8634999999999</v>
      </c>
      <c r="CK223">
        <v>1152.67</v>
      </c>
      <c r="CL223">
        <v>1.3005735999999999E-4</v>
      </c>
      <c r="CM223">
        <v>6.5004835999999994E-4</v>
      </c>
      <c r="CN223">
        <v>4.7597999359999997E-2</v>
      </c>
      <c r="CO223">
        <v>5.5000000000000003E-4</v>
      </c>
      <c r="CP223">
        <f t="shared" si="196"/>
        <v>1199.9925000000001</v>
      </c>
      <c r="CQ223">
        <f t="shared" si="197"/>
        <v>1009.5053999999999</v>
      </c>
      <c r="CR223">
        <f t="shared" si="198"/>
        <v>0.84125975787348661</v>
      </c>
      <c r="CS223">
        <f t="shared" si="199"/>
        <v>0.16203133269582934</v>
      </c>
      <c r="CT223">
        <v>6</v>
      </c>
      <c r="CU223">
        <v>0.5</v>
      </c>
      <c r="CV223" t="s">
        <v>414</v>
      </c>
      <c r="CW223">
        <v>2</v>
      </c>
      <c r="CX223" t="b">
        <v>1</v>
      </c>
      <c r="CY223">
        <v>1658151835.1875</v>
      </c>
      <c r="CZ223">
        <v>1353.4237499999999</v>
      </c>
      <c r="DA223">
        <v>1375.54375</v>
      </c>
      <c r="DB223">
        <v>33.165649999999999</v>
      </c>
      <c r="DC223">
        <v>31.349237500000001</v>
      </c>
      <c r="DD223">
        <v>1356.68875</v>
      </c>
      <c r="DE223">
        <v>32.651362499999998</v>
      </c>
      <c r="DF223">
        <v>650.29100000000005</v>
      </c>
      <c r="DG223">
        <v>101.235125</v>
      </c>
      <c r="DH223">
        <v>0.1000537875</v>
      </c>
      <c r="DI223">
        <v>32.653212500000002</v>
      </c>
      <c r="DJ223">
        <v>999.9</v>
      </c>
      <c r="DK223">
        <v>32.527112500000001</v>
      </c>
      <c r="DL223">
        <v>0</v>
      </c>
      <c r="DM223">
        <v>0</v>
      </c>
      <c r="DN223">
        <v>9004.14</v>
      </c>
      <c r="DO223">
        <v>0</v>
      </c>
      <c r="DP223">
        <v>0.222316125</v>
      </c>
      <c r="DQ223">
        <v>-22.120699999999999</v>
      </c>
      <c r="DR223">
        <v>1399.8512499999999</v>
      </c>
      <c r="DS223">
        <v>1420.0625</v>
      </c>
      <c r="DT223">
        <v>1.8163962499999999</v>
      </c>
      <c r="DU223">
        <v>1375.54375</v>
      </c>
      <c r="DV223">
        <v>31.349237500000001</v>
      </c>
      <c r="DW223">
        <v>3.3575325</v>
      </c>
      <c r="DX223">
        <v>3.17364625</v>
      </c>
      <c r="DY223">
        <v>25.916037500000002</v>
      </c>
      <c r="DZ223">
        <v>24.968150000000001</v>
      </c>
      <c r="EA223">
        <v>1199.9925000000001</v>
      </c>
      <c r="EB223">
        <v>0.95801124999999998</v>
      </c>
      <c r="EC223">
        <v>4.1988675000000003E-2</v>
      </c>
      <c r="ED223">
        <v>0</v>
      </c>
      <c r="EE223">
        <v>2.5991124999999999</v>
      </c>
      <c r="EF223">
        <v>0</v>
      </c>
      <c r="EG223">
        <v>11376.775</v>
      </c>
      <c r="EH223">
        <v>9554.9562499999993</v>
      </c>
      <c r="EI223">
        <v>47.061999999999998</v>
      </c>
      <c r="EJ223">
        <v>49.421499999999988</v>
      </c>
      <c r="EK223">
        <v>48.492125000000001</v>
      </c>
      <c r="EL223">
        <v>47.686999999999998</v>
      </c>
      <c r="EM223">
        <v>46.75</v>
      </c>
      <c r="EN223">
        <v>1149.6025</v>
      </c>
      <c r="EO223">
        <v>50.39</v>
      </c>
      <c r="EP223">
        <v>0</v>
      </c>
      <c r="EQ223">
        <v>594344.5</v>
      </c>
      <c r="ER223">
        <v>0</v>
      </c>
      <c r="ES223">
        <v>2.561436</v>
      </c>
      <c r="ET223">
        <v>-0.29226923354732498</v>
      </c>
      <c r="EU223">
        <v>-40.700000010689521</v>
      </c>
      <c r="EV223">
        <v>11380.172</v>
      </c>
      <c r="EW223">
        <v>15</v>
      </c>
      <c r="EX223">
        <v>1658144494.0999999</v>
      </c>
      <c r="EY223" t="s">
        <v>415</v>
      </c>
      <c r="EZ223">
        <v>1658144494.0999999</v>
      </c>
      <c r="FA223">
        <v>1658144488.0999999</v>
      </c>
      <c r="FB223">
        <v>9</v>
      </c>
      <c r="FC223">
        <v>-0.39</v>
      </c>
      <c r="FD223">
        <v>0.129</v>
      </c>
      <c r="FE223">
        <v>-1.6950000000000001</v>
      </c>
      <c r="FF223">
        <v>0.501</v>
      </c>
      <c r="FG223">
        <v>420</v>
      </c>
      <c r="FH223">
        <v>31</v>
      </c>
      <c r="FI223">
        <v>0.32</v>
      </c>
      <c r="FJ223">
        <v>0.13</v>
      </c>
      <c r="FK223">
        <v>-22.019067499999998</v>
      </c>
      <c r="FL223">
        <v>0.42559362101316328</v>
      </c>
      <c r="FM223">
        <v>0.17095606948497019</v>
      </c>
      <c r="FN223">
        <v>1</v>
      </c>
      <c r="FO223">
        <v>2.559888235294117</v>
      </c>
      <c r="FP223">
        <v>9.9514130499130382E-2</v>
      </c>
      <c r="FQ223">
        <v>0.18670226969335571</v>
      </c>
      <c r="FR223">
        <v>1</v>
      </c>
      <c r="FS223">
        <v>1.81472525</v>
      </c>
      <c r="FT223">
        <v>1.1440525328333959E-3</v>
      </c>
      <c r="FU223">
        <v>1.292155152255348E-3</v>
      </c>
      <c r="FV223">
        <v>1</v>
      </c>
      <c r="FW223">
        <v>3</v>
      </c>
      <c r="FX223">
        <v>3</v>
      </c>
      <c r="FY223" t="s">
        <v>416</v>
      </c>
      <c r="FZ223">
        <v>3.3715799999999998</v>
      </c>
      <c r="GA223">
        <v>2.89392</v>
      </c>
      <c r="GB223">
        <v>0.221304</v>
      </c>
      <c r="GC223">
        <v>0.225994</v>
      </c>
      <c r="GD223">
        <v>0.13877999999999999</v>
      </c>
      <c r="GE223">
        <v>0.136489</v>
      </c>
      <c r="GF223">
        <v>27001.5</v>
      </c>
      <c r="GG223">
        <v>23334.6</v>
      </c>
      <c r="GH223">
        <v>30992.2</v>
      </c>
      <c r="GI223">
        <v>28094.9</v>
      </c>
      <c r="GJ223">
        <v>35154.199999999997</v>
      </c>
      <c r="GK223">
        <v>34229.300000000003</v>
      </c>
      <c r="GL223">
        <v>40391.9</v>
      </c>
      <c r="GM223">
        <v>39156.199999999997</v>
      </c>
      <c r="GN223">
        <v>2.2094499999999999</v>
      </c>
      <c r="GO223">
        <v>1.6600299999999999</v>
      </c>
      <c r="GP223">
        <v>0</v>
      </c>
      <c r="GQ223">
        <v>9.6626600000000007E-2</v>
      </c>
      <c r="GR223">
        <v>999.9</v>
      </c>
      <c r="GS223">
        <v>30.962900000000001</v>
      </c>
      <c r="GT223">
        <v>66.5</v>
      </c>
      <c r="GU223">
        <v>34.700000000000003</v>
      </c>
      <c r="GV223">
        <v>36.495399999999997</v>
      </c>
      <c r="GW223">
        <v>51.02</v>
      </c>
      <c r="GX223">
        <v>44.935899999999997</v>
      </c>
      <c r="GY223">
        <v>1</v>
      </c>
      <c r="GZ223">
        <v>0.446631</v>
      </c>
      <c r="HA223">
        <v>0.85058299999999998</v>
      </c>
      <c r="HB223">
        <v>20.2117</v>
      </c>
      <c r="HC223">
        <v>5.2160900000000003</v>
      </c>
      <c r="HD223">
        <v>11.9695</v>
      </c>
      <c r="HE223">
        <v>4.9911500000000002</v>
      </c>
      <c r="HF223">
        <v>3.2925</v>
      </c>
      <c r="HG223">
        <v>7866.3</v>
      </c>
      <c r="HH223">
        <v>9999</v>
      </c>
      <c r="HI223">
        <v>9999</v>
      </c>
      <c r="HJ223">
        <v>922.1</v>
      </c>
      <c r="HK223">
        <v>4.9712500000000004</v>
      </c>
      <c r="HL223">
        <v>1.87382</v>
      </c>
      <c r="HM223">
        <v>1.8701300000000001</v>
      </c>
      <c r="HN223">
        <v>1.8696600000000001</v>
      </c>
      <c r="HO223">
        <v>1.87439</v>
      </c>
      <c r="HP223">
        <v>1.87103</v>
      </c>
      <c r="HQ223">
        <v>1.8665700000000001</v>
      </c>
      <c r="HR223">
        <v>1.87761</v>
      </c>
      <c r="HS223">
        <v>0</v>
      </c>
      <c r="HT223">
        <v>0</v>
      </c>
      <c r="HU223">
        <v>0</v>
      </c>
      <c r="HV223">
        <v>0</v>
      </c>
      <c r="HW223" t="s">
        <v>417</v>
      </c>
      <c r="HX223" t="s">
        <v>418</v>
      </c>
      <c r="HY223" t="s">
        <v>419</v>
      </c>
      <c r="HZ223" t="s">
        <v>419</v>
      </c>
      <c r="IA223" t="s">
        <v>419</v>
      </c>
      <c r="IB223" t="s">
        <v>419</v>
      </c>
      <c r="IC223">
        <v>0</v>
      </c>
      <c r="ID223">
        <v>100</v>
      </c>
      <c r="IE223">
        <v>100</v>
      </c>
      <c r="IF223">
        <v>-3.27</v>
      </c>
      <c r="IG223">
        <v>0.51439999999999997</v>
      </c>
      <c r="IH223">
        <v>-1.5492032321761531</v>
      </c>
      <c r="II223">
        <v>1.7196870422270779E-5</v>
      </c>
      <c r="IJ223">
        <v>-2.1741833173098589E-6</v>
      </c>
      <c r="IK223">
        <v>9.0595066644434051E-10</v>
      </c>
      <c r="IL223">
        <v>-9.5844304854189682E-2</v>
      </c>
      <c r="IM223">
        <v>-1.2435942757381079E-3</v>
      </c>
      <c r="IN223">
        <v>8.3241555849602686E-4</v>
      </c>
      <c r="IO223">
        <v>-6.8006265696850886E-6</v>
      </c>
      <c r="IP223">
        <v>17</v>
      </c>
      <c r="IQ223">
        <v>2050</v>
      </c>
      <c r="IR223">
        <v>3</v>
      </c>
      <c r="IS223">
        <v>34</v>
      </c>
      <c r="IT223">
        <v>122.4</v>
      </c>
      <c r="IU223">
        <v>122.5</v>
      </c>
      <c r="IV223">
        <v>2.81372</v>
      </c>
      <c r="IW223">
        <v>2.50244</v>
      </c>
      <c r="IX223">
        <v>1.49902</v>
      </c>
      <c r="IY223">
        <v>2.3034699999999999</v>
      </c>
      <c r="IZ223">
        <v>1.69678</v>
      </c>
      <c r="JA223">
        <v>2.4023400000000001</v>
      </c>
      <c r="JB223">
        <v>39.018799999999999</v>
      </c>
      <c r="JC223">
        <v>14.911300000000001</v>
      </c>
      <c r="JD223">
        <v>18</v>
      </c>
      <c r="JE223">
        <v>592.65</v>
      </c>
      <c r="JF223">
        <v>319.52699999999999</v>
      </c>
      <c r="JG223">
        <v>30.000499999999999</v>
      </c>
      <c r="JH223">
        <v>33.220199999999998</v>
      </c>
      <c r="JI223">
        <v>30.000800000000002</v>
      </c>
      <c r="JJ223">
        <v>32.949599999999997</v>
      </c>
      <c r="JK223">
        <v>32.925800000000002</v>
      </c>
      <c r="JL223">
        <v>56.372599999999998</v>
      </c>
      <c r="JM223">
        <v>21.655799999999999</v>
      </c>
      <c r="JN223">
        <v>100</v>
      </c>
      <c r="JO223">
        <v>30</v>
      </c>
      <c r="JP223">
        <v>1391.32</v>
      </c>
      <c r="JQ223">
        <v>31.337900000000001</v>
      </c>
      <c r="JR223">
        <v>98.756100000000004</v>
      </c>
      <c r="JS223">
        <v>98.617599999999996</v>
      </c>
    </row>
    <row r="224" spans="1:279" x14ac:dyDescent="0.2">
      <c r="A224">
        <v>209</v>
      </c>
      <c r="B224">
        <v>1658151841.5</v>
      </c>
      <c r="C224">
        <v>830.5</v>
      </c>
      <c r="D224" t="s">
        <v>836</v>
      </c>
      <c r="E224" t="s">
        <v>837</v>
      </c>
      <c r="F224">
        <v>4</v>
      </c>
      <c r="G224">
        <v>1658151839.5</v>
      </c>
      <c r="H224">
        <f t="shared" si="150"/>
        <v>2.040573954173926E-3</v>
      </c>
      <c r="I224">
        <f t="shared" si="151"/>
        <v>2.0405739541739258</v>
      </c>
      <c r="J224">
        <f t="shared" si="152"/>
        <v>11.570188154337426</v>
      </c>
      <c r="K224">
        <f t="shared" si="153"/>
        <v>1360.484285714286</v>
      </c>
      <c r="L224">
        <f t="shared" si="154"/>
        <v>1182.9114967082812</v>
      </c>
      <c r="M224">
        <f t="shared" si="155"/>
        <v>119.87081803150775</v>
      </c>
      <c r="N224">
        <f t="shared" si="156"/>
        <v>137.86522888770338</v>
      </c>
      <c r="O224">
        <f t="shared" si="157"/>
        <v>0.13049096019148587</v>
      </c>
      <c r="P224">
        <f t="shared" si="158"/>
        <v>2.7680528931133503</v>
      </c>
      <c r="Q224">
        <f t="shared" si="159"/>
        <v>0.12716729850631037</v>
      </c>
      <c r="R224">
        <f t="shared" si="160"/>
        <v>7.9771128380723172E-2</v>
      </c>
      <c r="S224">
        <f t="shared" si="161"/>
        <v>194.4426372857142</v>
      </c>
      <c r="T224">
        <f t="shared" si="162"/>
        <v>33.302208957642691</v>
      </c>
      <c r="U224">
        <f t="shared" si="163"/>
        <v>32.532542857142857</v>
      </c>
      <c r="V224">
        <f t="shared" si="164"/>
        <v>4.9209172363393989</v>
      </c>
      <c r="W224">
        <f t="shared" si="165"/>
        <v>67.834392749752183</v>
      </c>
      <c r="X224">
        <f t="shared" si="166"/>
        <v>3.361301242680117</v>
      </c>
      <c r="Y224">
        <f t="shared" si="167"/>
        <v>4.9551578578735</v>
      </c>
      <c r="Z224">
        <f t="shared" si="168"/>
        <v>1.5596159936592819</v>
      </c>
      <c r="AA224">
        <f t="shared" si="169"/>
        <v>-89.989311379070131</v>
      </c>
      <c r="AB224">
        <f t="shared" si="170"/>
        <v>18.361841537296815</v>
      </c>
      <c r="AC224">
        <f t="shared" si="171"/>
        <v>1.5131703377182852</v>
      </c>
      <c r="AD224">
        <f t="shared" si="172"/>
        <v>124.32833778165917</v>
      </c>
      <c r="AE224">
        <f t="shared" si="173"/>
        <v>21.304117641918641</v>
      </c>
      <c r="AF224">
        <f t="shared" si="174"/>
        <v>2.0383924368760566</v>
      </c>
      <c r="AG224">
        <f t="shared" si="175"/>
        <v>11.570188154337426</v>
      </c>
      <c r="AH224">
        <v>1427.409639084739</v>
      </c>
      <c r="AI224">
        <v>1409.731939393939</v>
      </c>
      <c r="AJ224">
        <v>1.713917638584227</v>
      </c>
      <c r="AK224">
        <v>63.439053204931277</v>
      </c>
      <c r="AL224">
        <f t="shared" si="176"/>
        <v>2.0405739541739258</v>
      </c>
      <c r="AM224">
        <v>31.351671502667092</v>
      </c>
      <c r="AN224">
        <v>33.171781212121203</v>
      </c>
      <c r="AO224">
        <v>2.210929521078018E-5</v>
      </c>
      <c r="AP224">
        <v>87.696171181003294</v>
      </c>
      <c r="AQ224">
        <v>93</v>
      </c>
      <c r="AR224">
        <v>14</v>
      </c>
      <c r="AS224">
        <f t="shared" si="177"/>
        <v>1</v>
      </c>
      <c r="AT224">
        <f t="shared" si="178"/>
        <v>0</v>
      </c>
      <c r="AU224">
        <f t="shared" si="179"/>
        <v>47402.363955049957</v>
      </c>
      <c r="AV224" t="s">
        <v>412</v>
      </c>
      <c r="AW224" t="s">
        <v>412</v>
      </c>
      <c r="AX224">
        <v>0</v>
      </c>
      <c r="AY224">
        <v>0</v>
      </c>
      <c r="AZ224" t="e">
        <f t="shared" si="180"/>
        <v>#DIV/0!</v>
      </c>
      <c r="BA224">
        <v>0</v>
      </c>
      <c r="BB224" t="s">
        <v>412</v>
      </c>
      <c r="BC224" t="s">
        <v>412</v>
      </c>
      <c r="BD224">
        <v>0</v>
      </c>
      <c r="BE224">
        <v>0</v>
      </c>
      <c r="BF224" t="e">
        <f t="shared" si="181"/>
        <v>#DIV/0!</v>
      </c>
      <c r="BG224">
        <v>0.5</v>
      </c>
      <c r="BH224">
        <f t="shared" si="182"/>
        <v>1009.5359571428568</v>
      </c>
      <c r="BI224">
        <f t="shared" si="183"/>
        <v>11.570188154337426</v>
      </c>
      <c r="BJ224" t="e">
        <f t="shared" si="184"/>
        <v>#DIV/0!</v>
      </c>
      <c r="BK224">
        <f t="shared" si="185"/>
        <v>1.1460897526704103E-2</v>
      </c>
      <c r="BL224" t="e">
        <f t="shared" si="186"/>
        <v>#DIV/0!</v>
      </c>
      <c r="BM224" t="e">
        <f t="shared" si="187"/>
        <v>#DIV/0!</v>
      </c>
      <c r="BN224" t="s">
        <v>412</v>
      </c>
      <c r="BO224">
        <v>0</v>
      </c>
      <c r="BP224" t="e">
        <f t="shared" si="188"/>
        <v>#DIV/0!</v>
      </c>
      <c r="BQ224" t="e">
        <f t="shared" si="189"/>
        <v>#DIV/0!</v>
      </c>
      <c r="BR224" t="e">
        <f t="shared" si="190"/>
        <v>#DIV/0!</v>
      </c>
      <c r="BS224" t="e">
        <f t="shared" si="191"/>
        <v>#DIV/0!</v>
      </c>
      <c r="BT224" t="e">
        <f t="shared" si="192"/>
        <v>#DIV/0!</v>
      </c>
      <c r="BU224" t="e">
        <f t="shared" si="193"/>
        <v>#DIV/0!</v>
      </c>
      <c r="BV224" t="e">
        <f t="shared" si="194"/>
        <v>#DIV/0!</v>
      </c>
      <c r="BW224" t="e">
        <f t="shared" si="195"/>
        <v>#DIV/0!</v>
      </c>
      <c r="BX224" t="s">
        <v>412</v>
      </c>
      <c r="BY224" t="s">
        <v>412</v>
      </c>
      <c r="BZ224" t="s">
        <v>412</v>
      </c>
      <c r="CA224" t="s">
        <v>412</v>
      </c>
      <c r="CB224" t="s">
        <v>412</v>
      </c>
      <c r="CC224" t="s">
        <v>412</v>
      </c>
      <c r="CD224" t="s">
        <v>412</v>
      </c>
      <c r="CE224" t="s">
        <v>412</v>
      </c>
      <c r="CF224">
        <v>253</v>
      </c>
      <c r="CG224">
        <v>1000</v>
      </c>
      <c r="CH224" t="s">
        <v>413</v>
      </c>
      <c r="CI224">
        <v>1110.1500000000001</v>
      </c>
      <c r="CJ224">
        <v>1175.8634999999999</v>
      </c>
      <c r="CK224">
        <v>1152.67</v>
      </c>
      <c r="CL224">
        <v>1.3005735999999999E-4</v>
      </c>
      <c r="CM224">
        <v>6.5004835999999994E-4</v>
      </c>
      <c r="CN224">
        <v>4.7597999359999997E-2</v>
      </c>
      <c r="CO224">
        <v>5.5000000000000003E-4</v>
      </c>
      <c r="CP224">
        <f t="shared" si="196"/>
        <v>1200.028571428571</v>
      </c>
      <c r="CQ224">
        <f t="shared" si="197"/>
        <v>1009.5359571428568</v>
      </c>
      <c r="CR224">
        <f t="shared" si="198"/>
        <v>0.84125993428727885</v>
      </c>
      <c r="CS224">
        <f t="shared" si="199"/>
        <v>0.16203167317444822</v>
      </c>
      <c r="CT224">
        <v>6</v>
      </c>
      <c r="CU224">
        <v>0.5</v>
      </c>
      <c r="CV224" t="s">
        <v>414</v>
      </c>
      <c r="CW224">
        <v>2</v>
      </c>
      <c r="CX224" t="b">
        <v>1</v>
      </c>
      <c r="CY224">
        <v>1658151839.5</v>
      </c>
      <c r="CZ224">
        <v>1360.484285714286</v>
      </c>
      <c r="DA224">
        <v>1382.6985714285711</v>
      </c>
      <c r="DB224">
        <v>33.170057142857146</v>
      </c>
      <c r="DC224">
        <v>31.351771428571428</v>
      </c>
      <c r="DD224">
        <v>1363.757142857143</v>
      </c>
      <c r="DE224">
        <v>32.655657142857137</v>
      </c>
      <c r="DF224">
        <v>650.31985714285713</v>
      </c>
      <c r="DG224">
        <v>101.23528571428569</v>
      </c>
      <c r="DH224">
        <v>0.1001213428571429</v>
      </c>
      <c r="DI224">
        <v>32.655585714285714</v>
      </c>
      <c r="DJ224">
        <v>999.89999999999986</v>
      </c>
      <c r="DK224">
        <v>32.532542857142857</v>
      </c>
      <c r="DL224">
        <v>0</v>
      </c>
      <c r="DM224">
        <v>0</v>
      </c>
      <c r="DN224">
        <v>8995.4471428571433</v>
      </c>
      <c r="DO224">
        <v>0</v>
      </c>
      <c r="DP224">
        <v>0.21940200000000001</v>
      </c>
      <c r="DQ224">
        <v>-22.21685714285714</v>
      </c>
      <c r="DR224">
        <v>1407.16</v>
      </c>
      <c r="DS224">
        <v>1427.454285714286</v>
      </c>
      <c r="DT224">
        <v>1.818281428571429</v>
      </c>
      <c r="DU224">
        <v>1382.6985714285711</v>
      </c>
      <c r="DV224">
        <v>31.351771428571428</v>
      </c>
      <c r="DW224">
        <v>3.3579757142857138</v>
      </c>
      <c r="DX224">
        <v>3.1739028571428571</v>
      </c>
      <c r="DY224">
        <v>25.91827142857143</v>
      </c>
      <c r="DZ224">
        <v>24.96951428571429</v>
      </c>
      <c r="EA224">
        <v>1200.028571428571</v>
      </c>
      <c r="EB224">
        <v>0.958005</v>
      </c>
      <c r="EC224">
        <v>4.199507142857143E-2</v>
      </c>
      <c r="ED224">
        <v>0</v>
      </c>
      <c r="EE224">
        <v>2.6508285714285722</v>
      </c>
      <c r="EF224">
        <v>0</v>
      </c>
      <c r="EG224">
        <v>11373.8</v>
      </c>
      <c r="EH224">
        <v>9555.2471428571444</v>
      </c>
      <c r="EI224">
        <v>47.061999999999998</v>
      </c>
      <c r="EJ224">
        <v>49.428142857142859</v>
      </c>
      <c r="EK224">
        <v>48.508571428571429</v>
      </c>
      <c r="EL224">
        <v>47.723000000000013</v>
      </c>
      <c r="EM224">
        <v>46.75</v>
      </c>
      <c r="EN224">
        <v>1149.6300000000001</v>
      </c>
      <c r="EO224">
        <v>50.398571428571422</v>
      </c>
      <c r="EP224">
        <v>0</v>
      </c>
      <c r="EQ224">
        <v>594348.70000004768</v>
      </c>
      <c r="ER224">
        <v>0</v>
      </c>
      <c r="ES224">
        <v>2.5580807692307692</v>
      </c>
      <c r="ET224">
        <v>0.54803076719890653</v>
      </c>
      <c r="EU224">
        <v>-43.169230735030233</v>
      </c>
      <c r="EV224">
        <v>11377.48846153846</v>
      </c>
      <c r="EW224">
        <v>15</v>
      </c>
      <c r="EX224">
        <v>1658144494.0999999</v>
      </c>
      <c r="EY224" t="s">
        <v>415</v>
      </c>
      <c r="EZ224">
        <v>1658144494.0999999</v>
      </c>
      <c r="FA224">
        <v>1658144488.0999999</v>
      </c>
      <c r="FB224">
        <v>9</v>
      </c>
      <c r="FC224">
        <v>-0.39</v>
      </c>
      <c r="FD224">
        <v>0.129</v>
      </c>
      <c r="FE224">
        <v>-1.6950000000000001</v>
      </c>
      <c r="FF224">
        <v>0.501</v>
      </c>
      <c r="FG224">
        <v>420</v>
      </c>
      <c r="FH224">
        <v>31</v>
      </c>
      <c r="FI224">
        <v>0.32</v>
      </c>
      <c r="FJ224">
        <v>0.13</v>
      </c>
      <c r="FK224">
        <v>-22.028870731707311</v>
      </c>
      <c r="FL224">
        <v>-0.3060041811846787</v>
      </c>
      <c r="FM224">
        <v>0.1766342041344095</v>
      </c>
      <c r="FN224">
        <v>1</v>
      </c>
      <c r="FO224">
        <v>2.5624500000000001</v>
      </c>
      <c r="FP224">
        <v>2.1773872613167579E-2</v>
      </c>
      <c r="FQ224">
        <v>0.19110832968887201</v>
      </c>
      <c r="FR224">
        <v>1</v>
      </c>
      <c r="FS224">
        <v>1.8152402439024391</v>
      </c>
      <c r="FT224">
        <v>7.593031358884123E-3</v>
      </c>
      <c r="FU224">
        <v>1.659742101337035E-3</v>
      </c>
      <c r="FV224">
        <v>1</v>
      </c>
      <c r="FW224">
        <v>3</v>
      </c>
      <c r="FX224">
        <v>3</v>
      </c>
      <c r="FY224" t="s">
        <v>416</v>
      </c>
      <c r="FZ224">
        <v>3.3715199999999999</v>
      </c>
      <c r="GA224">
        <v>2.8937499999999998</v>
      </c>
      <c r="GB224">
        <v>0.22197</v>
      </c>
      <c r="GC224">
        <v>0.22667499999999999</v>
      </c>
      <c r="GD224">
        <v>0.138791</v>
      </c>
      <c r="GE224">
        <v>0.136492</v>
      </c>
      <c r="GF224">
        <v>26978.1</v>
      </c>
      <c r="GG224">
        <v>23314.1</v>
      </c>
      <c r="GH224">
        <v>30992</v>
      </c>
      <c r="GI224">
        <v>28095</v>
      </c>
      <c r="GJ224">
        <v>35153.4</v>
      </c>
      <c r="GK224">
        <v>34229.699999999997</v>
      </c>
      <c r="GL224">
        <v>40391.4</v>
      </c>
      <c r="GM224">
        <v>39156.800000000003</v>
      </c>
      <c r="GN224">
        <v>2.2103000000000002</v>
      </c>
      <c r="GO224">
        <v>1.65998</v>
      </c>
      <c r="GP224">
        <v>0</v>
      </c>
      <c r="GQ224">
        <v>9.6909700000000001E-2</v>
      </c>
      <c r="GR224">
        <v>999.9</v>
      </c>
      <c r="GS224">
        <v>30.9604</v>
      </c>
      <c r="GT224">
        <v>66.5</v>
      </c>
      <c r="GU224">
        <v>34.700000000000003</v>
      </c>
      <c r="GV224">
        <v>36.489800000000002</v>
      </c>
      <c r="GW224">
        <v>50.9</v>
      </c>
      <c r="GX224">
        <v>44.587299999999999</v>
      </c>
      <c r="GY224">
        <v>1</v>
      </c>
      <c r="GZ224">
        <v>0.44719999999999999</v>
      </c>
      <c r="HA224">
        <v>0.85156299999999996</v>
      </c>
      <c r="HB224">
        <v>20.2118</v>
      </c>
      <c r="HC224">
        <v>5.2153400000000003</v>
      </c>
      <c r="HD224">
        <v>11.971500000000001</v>
      </c>
      <c r="HE224">
        <v>4.99085</v>
      </c>
      <c r="HF224">
        <v>3.2924500000000001</v>
      </c>
      <c r="HG224">
        <v>7866.3</v>
      </c>
      <c r="HH224">
        <v>9999</v>
      </c>
      <c r="HI224">
        <v>9999</v>
      </c>
      <c r="HJ224">
        <v>922.1</v>
      </c>
      <c r="HK224">
        <v>4.97126</v>
      </c>
      <c r="HL224">
        <v>1.87385</v>
      </c>
      <c r="HM224">
        <v>1.8701300000000001</v>
      </c>
      <c r="HN224">
        <v>1.8696600000000001</v>
      </c>
      <c r="HO224">
        <v>1.87439</v>
      </c>
      <c r="HP224">
        <v>1.87103</v>
      </c>
      <c r="HQ224">
        <v>1.86656</v>
      </c>
      <c r="HR224">
        <v>1.8776299999999999</v>
      </c>
      <c r="HS224">
        <v>0</v>
      </c>
      <c r="HT224">
        <v>0</v>
      </c>
      <c r="HU224">
        <v>0</v>
      </c>
      <c r="HV224">
        <v>0</v>
      </c>
      <c r="HW224" t="s">
        <v>417</v>
      </c>
      <c r="HX224" t="s">
        <v>418</v>
      </c>
      <c r="HY224" t="s">
        <v>419</v>
      </c>
      <c r="HZ224" t="s">
        <v>419</v>
      </c>
      <c r="IA224" t="s">
        <v>419</v>
      </c>
      <c r="IB224" t="s">
        <v>419</v>
      </c>
      <c r="IC224">
        <v>0</v>
      </c>
      <c r="ID224">
        <v>100</v>
      </c>
      <c r="IE224">
        <v>100</v>
      </c>
      <c r="IF224">
        <v>-3.28</v>
      </c>
      <c r="IG224">
        <v>0.51439999999999997</v>
      </c>
      <c r="IH224">
        <v>-1.5492032321761531</v>
      </c>
      <c r="II224">
        <v>1.7196870422270779E-5</v>
      </c>
      <c r="IJ224">
        <v>-2.1741833173098589E-6</v>
      </c>
      <c r="IK224">
        <v>9.0595066644434051E-10</v>
      </c>
      <c r="IL224">
        <v>-9.5844304854189682E-2</v>
      </c>
      <c r="IM224">
        <v>-1.2435942757381079E-3</v>
      </c>
      <c r="IN224">
        <v>8.3241555849602686E-4</v>
      </c>
      <c r="IO224">
        <v>-6.8006265696850886E-6</v>
      </c>
      <c r="IP224">
        <v>17</v>
      </c>
      <c r="IQ224">
        <v>2050</v>
      </c>
      <c r="IR224">
        <v>3</v>
      </c>
      <c r="IS224">
        <v>34</v>
      </c>
      <c r="IT224">
        <v>122.5</v>
      </c>
      <c r="IU224">
        <v>122.6</v>
      </c>
      <c r="IV224">
        <v>2.8259300000000001</v>
      </c>
      <c r="IW224">
        <v>2.5109900000000001</v>
      </c>
      <c r="IX224">
        <v>1.49902</v>
      </c>
      <c r="IY224">
        <v>2.3022499999999999</v>
      </c>
      <c r="IZ224">
        <v>1.69678</v>
      </c>
      <c r="JA224">
        <v>2.3596200000000001</v>
      </c>
      <c r="JB224">
        <v>39.018799999999999</v>
      </c>
      <c r="JC224">
        <v>14.9026</v>
      </c>
      <c r="JD224">
        <v>18</v>
      </c>
      <c r="JE224">
        <v>593.31399999999996</v>
      </c>
      <c r="JF224">
        <v>319.53199999999998</v>
      </c>
      <c r="JG224">
        <v>30.000399999999999</v>
      </c>
      <c r="JH224">
        <v>33.226799999999997</v>
      </c>
      <c r="JI224">
        <v>30.000699999999998</v>
      </c>
      <c r="JJ224">
        <v>32.955399999999997</v>
      </c>
      <c r="JK224">
        <v>32.931600000000003</v>
      </c>
      <c r="JL224">
        <v>56.595500000000001</v>
      </c>
      <c r="JM224">
        <v>21.655799999999999</v>
      </c>
      <c r="JN224">
        <v>100</v>
      </c>
      <c r="JO224">
        <v>30</v>
      </c>
      <c r="JP224">
        <v>1398.02</v>
      </c>
      <c r="JQ224">
        <v>31.337900000000001</v>
      </c>
      <c r="JR224">
        <v>98.755200000000002</v>
      </c>
      <c r="JS224">
        <v>98.618700000000004</v>
      </c>
    </row>
    <row r="225" spans="1:279" x14ac:dyDescent="0.2">
      <c r="A225">
        <v>210</v>
      </c>
      <c r="B225">
        <v>1658151845.5</v>
      </c>
      <c r="C225">
        <v>834.5</v>
      </c>
      <c r="D225" t="s">
        <v>838</v>
      </c>
      <c r="E225" t="s">
        <v>839</v>
      </c>
      <c r="F225">
        <v>4</v>
      </c>
      <c r="G225">
        <v>1658151843.1875</v>
      </c>
      <c r="H225">
        <f t="shared" si="150"/>
        <v>2.0455574070844902E-3</v>
      </c>
      <c r="I225">
        <f t="shared" si="151"/>
        <v>2.0455574070844902</v>
      </c>
      <c r="J225">
        <f t="shared" si="152"/>
        <v>11.639916147144636</v>
      </c>
      <c r="K225">
        <f t="shared" si="153"/>
        <v>1366.605</v>
      </c>
      <c r="L225">
        <f t="shared" si="154"/>
        <v>1188.3905274856077</v>
      </c>
      <c r="M225">
        <f t="shared" si="155"/>
        <v>120.42698421191484</v>
      </c>
      <c r="N225">
        <f t="shared" si="156"/>
        <v>138.48656224745702</v>
      </c>
      <c r="O225">
        <f t="shared" si="157"/>
        <v>0.13083250592339937</v>
      </c>
      <c r="P225">
        <f t="shared" si="158"/>
        <v>2.7711333906153723</v>
      </c>
      <c r="Q225">
        <f t="shared" si="159"/>
        <v>0.12749527449350687</v>
      </c>
      <c r="R225">
        <f t="shared" si="160"/>
        <v>7.9977293421843315E-2</v>
      </c>
      <c r="S225">
        <f t="shared" si="161"/>
        <v>194.43458849999996</v>
      </c>
      <c r="T225">
        <f t="shared" si="162"/>
        <v>33.299850394174307</v>
      </c>
      <c r="U225">
        <f t="shared" si="163"/>
        <v>32.533275000000003</v>
      </c>
      <c r="V225">
        <f t="shared" si="164"/>
        <v>4.9211203679966165</v>
      </c>
      <c r="W225">
        <f t="shared" si="165"/>
        <v>67.843723220790437</v>
      </c>
      <c r="X225">
        <f t="shared" si="166"/>
        <v>3.3617094777560053</v>
      </c>
      <c r="Y225">
        <f t="shared" si="167"/>
        <v>4.9550781091651865</v>
      </c>
      <c r="Z225">
        <f t="shared" si="168"/>
        <v>1.5594108902406112</v>
      </c>
      <c r="AA225">
        <f t="shared" si="169"/>
        <v>-90.209081652426022</v>
      </c>
      <c r="AB225">
        <f t="shared" si="170"/>
        <v>18.230210822875343</v>
      </c>
      <c r="AC225">
        <f t="shared" si="171"/>
        <v>1.5006561066047583</v>
      </c>
      <c r="AD225">
        <f t="shared" si="172"/>
        <v>123.95637377705404</v>
      </c>
      <c r="AE225">
        <f t="shared" si="173"/>
        <v>21.468039047167064</v>
      </c>
      <c r="AF225">
        <f t="shared" si="174"/>
        <v>2.0429684273633124</v>
      </c>
      <c r="AG225">
        <f t="shared" si="175"/>
        <v>11.639916147144636</v>
      </c>
      <c r="AH225">
        <v>1434.4625640065269</v>
      </c>
      <c r="AI225">
        <v>1416.641212121212</v>
      </c>
      <c r="AJ225">
        <v>1.7335915394305439</v>
      </c>
      <c r="AK225">
        <v>63.439053204931277</v>
      </c>
      <c r="AL225">
        <f t="shared" si="176"/>
        <v>2.0455574070844902</v>
      </c>
      <c r="AM225">
        <v>31.351008019597639</v>
      </c>
      <c r="AN225">
        <v>33.175671515151507</v>
      </c>
      <c r="AO225">
        <v>1.490357878135261E-5</v>
      </c>
      <c r="AP225">
        <v>87.696171181003294</v>
      </c>
      <c r="AQ225">
        <v>94</v>
      </c>
      <c r="AR225">
        <v>14</v>
      </c>
      <c r="AS225">
        <f t="shared" si="177"/>
        <v>1</v>
      </c>
      <c r="AT225">
        <f t="shared" si="178"/>
        <v>0</v>
      </c>
      <c r="AU225">
        <f t="shared" si="179"/>
        <v>47487.308276976211</v>
      </c>
      <c r="AV225" t="s">
        <v>412</v>
      </c>
      <c r="AW225" t="s">
        <v>412</v>
      </c>
      <c r="AX225">
        <v>0</v>
      </c>
      <c r="AY225">
        <v>0</v>
      </c>
      <c r="AZ225" t="e">
        <f t="shared" si="180"/>
        <v>#DIV/0!</v>
      </c>
      <c r="BA225">
        <v>0</v>
      </c>
      <c r="BB225" t="s">
        <v>412</v>
      </c>
      <c r="BC225" t="s">
        <v>412</v>
      </c>
      <c r="BD225">
        <v>0</v>
      </c>
      <c r="BE225">
        <v>0</v>
      </c>
      <c r="BF225" t="e">
        <f t="shared" si="181"/>
        <v>#DIV/0!</v>
      </c>
      <c r="BG225">
        <v>0.5</v>
      </c>
      <c r="BH225">
        <f t="shared" si="182"/>
        <v>1009.4959499999999</v>
      </c>
      <c r="BI225">
        <f t="shared" si="183"/>
        <v>11.639916147144636</v>
      </c>
      <c r="BJ225" t="e">
        <f t="shared" si="184"/>
        <v>#DIV/0!</v>
      </c>
      <c r="BK225">
        <f t="shared" si="185"/>
        <v>1.1530423819079845E-2</v>
      </c>
      <c r="BL225" t="e">
        <f t="shared" si="186"/>
        <v>#DIV/0!</v>
      </c>
      <c r="BM225" t="e">
        <f t="shared" si="187"/>
        <v>#DIV/0!</v>
      </c>
      <c r="BN225" t="s">
        <v>412</v>
      </c>
      <c r="BO225">
        <v>0</v>
      </c>
      <c r="BP225" t="e">
        <f t="shared" si="188"/>
        <v>#DIV/0!</v>
      </c>
      <c r="BQ225" t="e">
        <f t="shared" si="189"/>
        <v>#DIV/0!</v>
      </c>
      <c r="BR225" t="e">
        <f t="shared" si="190"/>
        <v>#DIV/0!</v>
      </c>
      <c r="BS225" t="e">
        <f t="shared" si="191"/>
        <v>#DIV/0!</v>
      </c>
      <c r="BT225" t="e">
        <f t="shared" si="192"/>
        <v>#DIV/0!</v>
      </c>
      <c r="BU225" t="e">
        <f t="shared" si="193"/>
        <v>#DIV/0!</v>
      </c>
      <c r="BV225" t="e">
        <f t="shared" si="194"/>
        <v>#DIV/0!</v>
      </c>
      <c r="BW225" t="e">
        <f t="shared" si="195"/>
        <v>#DIV/0!</v>
      </c>
      <c r="BX225" t="s">
        <v>412</v>
      </c>
      <c r="BY225" t="s">
        <v>412</v>
      </c>
      <c r="BZ225" t="s">
        <v>412</v>
      </c>
      <c r="CA225" t="s">
        <v>412</v>
      </c>
      <c r="CB225" t="s">
        <v>412</v>
      </c>
      <c r="CC225" t="s">
        <v>412</v>
      </c>
      <c r="CD225" t="s">
        <v>412</v>
      </c>
      <c r="CE225" t="s">
        <v>412</v>
      </c>
      <c r="CF225">
        <v>253</v>
      </c>
      <c r="CG225">
        <v>1000</v>
      </c>
      <c r="CH225" t="s">
        <v>413</v>
      </c>
      <c r="CI225">
        <v>1110.1500000000001</v>
      </c>
      <c r="CJ225">
        <v>1175.8634999999999</v>
      </c>
      <c r="CK225">
        <v>1152.67</v>
      </c>
      <c r="CL225">
        <v>1.3005735999999999E-4</v>
      </c>
      <c r="CM225">
        <v>6.5004835999999994E-4</v>
      </c>
      <c r="CN225">
        <v>4.7597999359999997E-2</v>
      </c>
      <c r="CO225">
        <v>5.5000000000000003E-4</v>
      </c>
      <c r="CP225">
        <f t="shared" si="196"/>
        <v>1199.98125</v>
      </c>
      <c r="CQ225">
        <f t="shared" si="197"/>
        <v>1009.4959499999999</v>
      </c>
      <c r="CR225">
        <f t="shared" si="198"/>
        <v>0.84125976968390115</v>
      </c>
      <c r="CS225">
        <f t="shared" si="199"/>
        <v>0.1620313554899295</v>
      </c>
      <c r="CT225">
        <v>6</v>
      </c>
      <c r="CU225">
        <v>0.5</v>
      </c>
      <c r="CV225" t="s">
        <v>414</v>
      </c>
      <c r="CW225">
        <v>2</v>
      </c>
      <c r="CX225" t="b">
        <v>1</v>
      </c>
      <c r="CY225">
        <v>1658151843.1875</v>
      </c>
      <c r="CZ225">
        <v>1366.605</v>
      </c>
      <c r="DA225">
        <v>1388.98875</v>
      </c>
      <c r="DB225">
        <v>33.173825000000001</v>
      </c>
      <c r="DC225">
        <v>31.351387500000001</v>
      </c>
      <c r="DD225">
        <v>1369.8812499999999</v>
      </c>
      <c r="DE225">
        <v>32.659312499999999</v>
      </c>
      <c r="DF225">
        <v>650.29237499999999</v>
      </c>
      <c r="DG225">
        <v>101.23625</v>
      </c>
      <c r="DH225">
        <v>9.9953399999999998E-2</v>
      </c>
      <c r="DI225">
        <v>32.655299999999997</v>
      </c>
      <c r="DJ225">
        <v>999.9</v>
      </c>
      <c r="DK225">
        <v>32.533275000000003</v>
      </c>
      <c r="DL225">
        <v>0</v>
      </c>
      <c r="DM225">
        <v>0</v>
      </c>
      <c r="DN225">
        <v>9011.7212499999987</v>
      </c>
      <c r="DO225">
        <v>0</v>
      </c>
      <c r="DP225">
        <v>0.21940200000000001</v>
      </c>
      <c r="DQ225">
        <v>-22.383587500000001</v>
      </c>
      <c r="DR225">
        <v>1413.4974999999999</v>
      </c>
      <c r="DS225">
        <v>1433.9425000000001</v>
      </c>
      <c r="DT225">
        <v>1.8224387500000001</v>
      </c>
      <c r="DU225">
        <v>1388.98875</v>
      </c>
      <c r="DV225">
        <v>31.351387500000001</v>
      </c>
      <c r="DW225">
        <v>3.3583937499999998</v>
      </c>
      <c r="DX225">
        <v>3.1738962499999999</v>
      </c>
      <c r="DY225">
        <v>25.9203625</v>
      </c>
      <c r="DZ225">
        <v>24.969474999999999</v>
      </c>
      <c r="EA225">
        <v>1199.98125</v>
      </c>
      <c r="EB225">
        <v>0.95801124999999998</v>
      </c>
      <c r="EC225">
        <v>4.1988675000000003E-2</v>
      </c>
      <c r="ED225">
        <v>0</v>
      </c>
      <c r="EE225">
        <v>2.4396125</v>
      </c>
      <c r="EF225">
        <v>0</v>
      </c>
      <c r="EG225">
        <v>11370.45</v>
      </c>
      <c r="EH225">
        <v>9554.8762499999993</v>
      </c>
      <c r="EI225">
        <v>47.077749999999988</v>
      </c>
      <c r="EJ225">
        <v>49.436999999999998</v>
      </c>
      <c r="EK225">
        <v>48.515500000000003</v>
      </c>
      <c r="EL225">
        <v>47.742125000000001</v>
      </c>
      <c r="EM225">
        <v>46.75</v>
      </c>
      <c r="EN225">
        <v>1149.5912499999999</v>
      </c>
      <c r="EO225">
        <v>50.39</v>
      </c>
      <c r="EP225">
        <v>0</v>
      </c>
      <c r="EQ225">
        <v>594352.90000009537</v>
      </c>
      <c r="ER225">
        <v>0</v>
      </c>
      <c r="ES225">
        <v>2.5545439999999999</v>
      </c>
      <c r="ET225">
        <v>-9.4946161921205793E-2</v>
      </c>
      <c r="EU225">
        <v>-52.046153887686962</v>
      </c>
      <c r="EV225">
        <v>11374.1</v>
      </c>
      <c r="EW225">
        <v>15</v>
      </c>
      <c r="EX225">
        <v>1658144494.0999999</v>
      </c>
      <c r="EY225" t="s">
        <v>415</v>
      </c>
      <c r="EZ225">
        <v>1658144494.0999999</v>
      </c>
      <c r="FA225">
        <v>1658144488.0999999</v>
      </c>
      <c r="FB225">
        <v>9</v>
      </c>
      <c r="FC225">
        <v>-0.39</v>
      </c>
      <c r="FD225">
        <v>0.129</v>
      </c>
      <c r="FE225">
        <v>-1.6950000000000001</v>
      </c>
      <c r="FF225">
        <v>0.501</v>
      </c>
      <c r="FG225">
        <v>420</v>
      </c>
      <c r="FH225">
        <v>31</v>
      </c>
      <c r="FI225">
        <v>0.32</v>
      </c>
      <c r="FJ225">
        <v>0.13</v>
      </c>
      <c r="FK225">
        <v>-22.0637756097561</v>
      </c>
      <c r="FL225">
        <v>-1.901604878048788</v>
      </c>
      <c r="FM225">
        <v>0.2171116053121378</v>
      </c>
      <c r="FN225">
        <v>0</v>
      </c>
      <c r="FO225">
        <v>2.569673529411765</v>
      </c>
      <c r="FP225">
        <v>-0.33523758650331481</v>
      </c>
      <c r="FQ225">
        <v>0.20629489359370329</v>
      </c>
      <c r="FR225">
        <v>1</v>
      </c>
      <c r="FS225">
        <v>1.8163848780487799</v>
      </c>
      <c r="FT225">
        <v>2.713337979094024E-2</v>
      </c>
      <c r="FU225">
        <v>3.0734283089888198E-3</v>
      </c>
      <c r="FV225">
        <v>1</v>
      </c>
      <c r="FW225">
        <v>2</v>
      </c>
      <c r="FX225">
        <v>3</v>
      </c>
      <c r="FY225" t="s">
        <v>428</v>
      </c>
      <c r="FZ225">
        <v>3.37182</v>
      </c>
      <c r="GA225">
        <v>2.89378</v>
      </c>
      <c r="GB225">
        <v>0.22264</v>
      </c>
      <c r="GC225">
        <v>0.22734499999999999</v>
      </c>
      <c r="GD225">
        <v>0.13880200000000001</v>
      </c>
      <c r="GE225">
        <v>0.136493</v>
      </c>
      <c r="GF225">
        <v>26954.3</v>
      </c>
      <c r="GG225">
        <v>23293.8</v>
      </c>
      <c r="GH225">
        <v>30991.5</v>
      </c>
      <c r="GI225">
        <v>28095.1</v>
      </c>
      <c r="GJ225">
        <v>35152.400000000001</v>
      </c>
      <c r="GK225">
        <v>34229.800000000003</v>
      </c>
      <c r="GL225">
        <v>40390.699999999997</v>
      </c>
      <c r="GM225">
        <v>39156.9</v>
      </c>
      <c r="GN225">
        <v>2.2098</v>
      </c>
      <c r="GO225">
        <v>1.65998</v>
      </c>
      <c r="GP225">
        <v>0</v>
      </c>
      <c r="GQ225">
        <v>9.7177899999999998E-2</v>
      </c>
      <c r="GR225">
        <v>999.9</v>
      </c>
      <c r="GS225">
        <v>30.959099999999999</v>
      </c>
      <c r="GT225">
        <v>66.400000000000006</v>
      </c>
      <c r="GU225">
        <v>34.700000000000003</v>
      </c>
      <c r="GV225">
        <v>36.435299999999998</v>
      </c>
      <c r="GW225">
        <v>50.81</v>
      </c>
      <c r="GX225">
        <v>44.266800000000003</v>
      </c>
      <c r="GY225">
        <v>1</v>
      </c>
      <c r="GZ225">
        <v>0.44756099999999999</v>
      </c>
      <c r="HA225">
        <v>0.85277800000000004</v>
      </c>
      <c r="HB225">
        <v>20.2118</v>
      </c>
      <c r="HC225">
        <v>5.2153400000000003</v>
      </c>
      <c r="HD225">
        <v>11.970599999999999</v>
      </c>
      <c r="HE225">
        <v>4.9910500000000004</v>
      </c>
      <c r="HF225">
        <v>3.2926000000000002</v>
      </c>
      <c r="HG225">
        <v>7866.3</v>
      </c>
      <c r="HH225">
        <v>9999</v>
      </c>
      <c r="HI225">
        <v>9999</v>
      </c>
      <c r="HJ225">
        <v>922.1</v>
      </c>
      <c r="HK225">
        <v>4.9712399999999999</v>
      </c>
      <c r="HL225">
        <v>1.87385</v>
      </c>
      <c r="HM225">
        <v>1.87012</v>
      </c>
      <c r="HN225">
        <v>1.8696600000000001</v>
      </c>
      <c r="HO225">
        <v>1.87439</v>
      </c>
      <c r="HP225">
        <v>1.87103</v>
      </c>
      <c r="HQ225">
        <v>1.86653</v>
      </c>
      <c r="HR225">
        <v>1.87761</v>
      </c>
      <c r="HS225">
        <v>0</v>
      </c>
      <c r="HT225">
        <v>0</v>
      </c>
      <c r="HU225">
        <v>0</v>
      </c>
      <c r="HV225">
        <v>0</v>
      </c>
      <c r="HW225" t="s">
        <v>417</v>
      </c>
      <c r="HX225" t="s">
        <v>418</v>
      </c>
      <c r="HY225" t="s">
        <v>419</v>
      </c>
      <c r="HZ225" t="s">
        <v>419</v>
      </c>
      <c r="IA225" t="s">
        <v>419</v>
      </c>
      <c r="IB225" t="s">
        <v>419</v>
      </c>
      <c r="IC225">
        <v>0</v>
      </c>
      <c r="ID225">
        <v>100</v>
      </c>
      <c r="IE225">
        <v>100</v>
      </c>
      <c r="IF225">
        <v>-3.28</v>
      </c>
      <c r="IG225">
        <v>0.51459999999999995</v>
      </c>
      <c r="IH225">
        <v>-1.5492032321761531</v>
      </c>
      <c r="II225">
        <v>1.7196870422270779E-5</v>
      </c>
      <c r="IJ225">
        <v>-2.1741833173098589E-6</v>
      </c>
      <c r="IK225">
        <v>9.0595066644434051E-10</v>
      </c>
      <c r="IL225">
        <v>-9.5844304854189682E-2</v>
      </c>
      <c r="IM225">
        <v>-1.2435942757381079E-3</v>
      </c>
      <c r="IN225">
        <v>8.3241555849602686E-4</v>
      </c>
      <c r="IO225">
        <v>-6.8006265696850886E-6</v>
      </c>
      <c r="IP225">
        <v>17</v>
      </c>
      <c r="IQ225">
        <v>2050</v>
      </c>
      <c r="IR225">
        <v>3</v>
      </c>
      <c r="IS225">
        <v>34</v>
      </c>
      <c r="IT225">
        <v>122.5</v>
      </c>
      <c r="IU225">
        <v>122.6</v>
      </c>
      <c r="IV225">
        <v>2.83691</v>
      </c>
      <c r="IW225">
        <v>2.5134300000000001</v>
      </c>
      <c r="IX225">
        <v>1.49902</v>
      </c>
      <c r="IY225">
        <v>2.3022499999999999</v>
      </c>
      <c r="IZ225">
        <v>1.69678</v>
      </c>
      <c r="JA225">
        <v>2.2766099999999998</v>
      </c>
      <c r="JB225">
        <v>38.994</v>
      </c>
      <c r="JC225">
        <v>14.893800000000001</v>
      </c>
      <c r="JD225">
        <v>18</v>
      </c>
      <c r="JE225">
        <v>593.01400000000001</v>
      </c>
      <c r="JF225">
        <v>319.56400000000002</v>
      </c>
      <c r="JG225">
        <v>30.000399999999999</v>
      </c>
      <c r="JH225">
        <v>33.234200000000001</v>
      </c>
      <c r="JI225">
        <v>30.000599999999999</v>
      </c>
      <c r="JJ225">
        <v>32.961300000000001</v>
      </c>
      <c r="JK225">
        <v>32.937399999999997</v>
      </c>
      <c r="JL225">
        <v>56.819699999999997</v>
      </c>
      <c r="JM225">
        <v>21.655799999999999</v>
      </c>
      <c r="JN225">
        <v>100</v>
      </c>
      <c r="JO225">
        <v>30</v>
      </c>
      <c r="JP225">
        <v>1404.7</v>
      </c>
      <c r="JQ225">
        <v>31.337900000000001</v>
      </c>
      <c r="JR225">
        <v>98.753399999999999</v>
      </c>
      <c r="JS225">
        <v>98.618899999999996</v>
      </c>
    </row>
    <row r="226" spans="1:279" x14ac:dyDescent="0.2">
      <c r="A226">
        <v>211</v>
      </c>
      <c r="B226">
        <v>1658151849.5</v>
      </c>
      <c r="C226">
        <v>838.5</v>
      </c>
      <c r="D226" t="s">
        <v>840</v>
      </c>
      <c r="E226" t="s">
        <v>841</v>
      </c>
      <c r="F226">
        <v>4</v>
      </c>
      <c r="G226">
        <v>1658151847.5</v>
      </c>
      <c r="H226">
        <f t="shared" si="150"/>
        <v>2.0500799988807951E-3</v>
      </c>
      <c r="I226">
        <f t="shared" si="151"/>
        <v>2.0500799988807952</v>
      </c>
      <c r="J226">
        <f t="shared" si="152"/>
        <v>11.625377742528221</v>
      </c>
      <c r="K226">
        <f t="shared" si="153"/>
        <v>1373.84</v>
      </c>
      <c r="L226">
        <f t="shared" si="154"/>
        <v>1195.9893509411536</v>
      </c>
      <c r="M226">
        <f t="shared" si="155"/>
        <v>121.19733122512243</v>
      </c>
      <c r="N226">
        <f t="shared" si="156"/>
        <v>139.22008703446625</v>
      </c>
      <c r="O226">
        <f t="shared" si="157"/>
        <v>0.13116736311383217</v>
      </c>
      <c r="P226">
        <f t="shared" si="158"/>
        <v>2.7705626000050114</v>
      </c>
      <c r="Q226">
        <f t="shared" si="159"/>
        <v>0.12781259084533342</v>
      </c>
      <c r="R226">
        <f t="shared" si="160"/>
        <v>8.0177135672193797E-2</v>
      </c>
      <c r="S226">
        <f t="shared" si="161"/>
        <v>194.43986100000001</v>
      </c>
      <c r="T226">
        <f t="shared" si="162"/>
        <v>33.302670166162635</v>
      </c>
      <c r="U226">
        <f t="shared" si="163"/>
        <v>32.533614285714293</v>
      </c>
      <c r="V226">
        <f t="shared" si="164"/>
        <v>4.9212145046536886</v>
      </c>
      <c r="W226">
        <f t="shared" si="165"/>
        <v>67.839459094178096</v>
      </c>
      <c r="X226">
        <f t="shared" si="166"/>
        <v>3.3622367322854267</v>
      </c>
      <c r="Y226">
        <f t="shared" si="167"/>
        <v>4.9561667754717851</v>
      </c>
      <c r="Z226">
        <f t="shared" si="168"/>
        <v>1.5589777723682618</v>
      </c>
      <c r="AA226">
        <f t="shared" si="169"/>
        <v>-90.408527950643062</v>
      </c>
      <c r="AB226">
        <f t="shared" si="170"/>
        <v>18.758307495811721</v>
      </c>
      <c r="AC226">
        <f t="shared" si="171"/>
        <v>1.5444776979185639</v>
      </c>
      <c r="AD226">
        <f t="shared" si="172"/>
        <v>124.33411824308722</v>
      </c>
      <c r="AE226">
        <f t="shared" si="173"/>
        <v>21.377846056739354</v>
      </c>
      <c r="AF226">
        <f t="shared" si="174"/>
        <v>2.0481235346174049</v>
      </c>
      <c r="AG226">
        <f t="shared" si="175"/>
        <v>11.625377742528221</v>
      </c>
      <c r="AH226">
        <v>1441.345985251025</v>
      </c>
      <c r="AI226">
        <v>1423.569393939393</v>
      </c>
      <c r="AJ226">
        <v>1.725500280534161</v>
      </c>
      <c r="AK226">
        <v>63.439053204931277</v>
      </c>
      <c r="AL226">
        <f t="shared" si="176"/>
        <v>2.0500799988807952</v>
      </c>
      <c r="AM226">
        <v>31.352239039360331</v>
      </c>
      <c r="AN226">
        <v>33.18093575757576</v>
      </c>
      <c r="AO226">
        <v>2.4310658907522951E-5</v>
      </c>
      <c r="AP226">
        <v>87.696171181003294</v>
      </c>
      <c r="AQ226">
        <v>94</v>
      </c>
      <c r="AR226">
        <v>14</v>
      </c>
      <c r="AS226">
        <f t="shared" si="177"/>
        <v>1</v>
      </c>
      <c r="AT226">
        <f t="shared" si="178"/>
        <v>0</v>
      </c>
      <c r="AU226">
        <f t="shared" si="179"/>
        <v>47470.971173090249</v>
      </c>
      <c r="AV226" t="s">
        <v>412</v>
      </c>
      <c r="AW226" t="s">
        <v>412</v>
      </c>
      <c r="AX226">
        <v>0</v>
      </c>
      <c r="AY226">
        <v>0</v>
      </c>
      <c r="AZ226" t="e">
        <f t="shared" si="180"/>
        <v>#DIV/0!</v>
      </c>
      <c r="BA226">
        <v>0</v>
      </c>
      <c r="BB226" t="s">
        <v>412</v>
      </c>
      <c r="BC226" t="s">
        <v>412</v>
      </c>
      <c r="BD226">
        <v>0</v>
      </c>
      <c r="BE226">
        <v>0</v>
      </c>
      <c r="BF226" t="e">
        <f t="shared" si="181"/>
        <v>#DIV/0!</v>
      </c>
      <c r="BG226">
        <v>0.5</v>
      </c>
      <c r="BH226">
        <f t="shared" si="182"/>
        <v>1009.5237000000001</v>
      </c>
      <c r="BI226">
        <f t="shared" si="183"/>
        <v>11.625377742528221</v>
      </c>
      <c r="BJ226" t="e">
        <f t="shared" si="184"/>
        <v>#DIV/0!</v>
      </c>
      <c r="BK226">
        <f t="shared" si="185"/>
        <v>1.1515705616944129E-2</v>
      </c>
      <c r="BL226" t="e">
        <f t="shared" si="186"/>
        <v>#DIV/0!</v>
      </c>
      <c r="BM226" t="e">
        <f t="shared" si="187"/>
        <v>#DIV/0!</v>
      </c>
      <c r="BN226" t="s">
        <v>412</v>
      </c>
      <c r="BO226">
        <v>0</v>
      </c>
      <c r="BP226" t="e">
        <f t="shared" si="188"/>
        <v>#DIV/0!</v>
      </c>
      <c r="BQ226" t="e">
        <f t="shared" si="189"/>
        <v>#DIV/0!</v>
      </c>
      <c r="BR226" t="e">
        <f t="shared" si="190"/>
        <v>#DIV/0!</v>
      </c>
      <c r="BS226" t="e">
        <f t="shared" si="191"/>
        <v>#DIV/0!</v>
      </c>
      <c r="BT226" t="e">
        <f t="shared" si="192"/>
        <v>#DIV/0!</v>
      </c>
      <c r="BU226" t="e">
        <f t="shared" si="193"/>
        <v>#DIV/0!</v>
      </c>
      <c r="BV226" t="e">
        <f t="shared" si="194"/>
        <v>#DIV/0!</v>
      </c>
      <c r="BW226" t="e">
        <f t="shared" si="195"/>
        <v>#DIV/0!</v>
      </c>
      <c r="BX226" t="s">
        <v>412</v>
      </c>
      <c r="BY226" t="s">
        <v>412</v>
      </c>
      <c r="BZ226" t="s">
        <v>412</v>
      </c>
      <c r="CA226" t="s">
        <v>412</v>
      </c>
      <c r="CB226" t="s">
        <v>412</v>
      </c>
      <c r="CC226" t="s">
        <v>412</v>
      </c>
      <c r="CD226" t="s">
        <v>412</v>
      </c>
      <c r="CE226" t="s">
        <v>412</v>
      </c>
      <c r="CF226">
        <v>253</v>
      </c>
      <c r="CG226">
        <v>1000</v>
      </c>
      <c r="CH226" t="s">
        <v>413</v>
      </c>
      <c r="CI226">
        <v>1110.1500000000001</v>
      </c>
      <c r="CJ226">
        <v>1175.8634999999999</v>
      </c>
      <c r="CK226">
        <v>1152.67</v>
      </c>
      <c r="CL226">
        <v>1.3005735999999999E-4</v>
      </c>
      <c r="CM226">
        <v>6.5004835999999994E-4</v>
      </c>
      <c r="CN226">
        <v>4.7597999359999997E-2</v>
      </c>
      <c r="CO226">
        <v>5.5000000000000003E-4</v>
      </c>
      <c r="CP226">
        <f t="shared" si="196"/>
        <v>1200.014285714286</v>
      </c>
      <c r="CQ226">
        <f t="shared" si="197"/>
        <v>1009.5237000000001</v>
      </c>
      <c r="CR226">
        <f t="shared" si="198"/>
        <v>0.84125973500315465</v>
      </c>
      <c r="CS226">
        <f t="shared" si="199"/>
        <v>0.16203128855608859</v>
      </c>
      <c r="CT226">
        <v>6</v>
      </c>
      <c r="CU226">
        <v>0.5</v>
      </c>
      <c r="CV226" t="s">
        <v>414</v>
      </c>
      <c r="CW226">
        <v>2</v>
      </c>
      <c r="CX226" t="b">
        <v>1</v>
      </c>
      <c r="CY226">
        <v>1658151847.5</v>
      </c>
      <c r="CZ226">
        <v>1373.84</v>
      </c>
      <c r="DA226">
        <v>1396.161428571429</v>
      </c>
      <c r="DB226">
        <v>33.178942857142857</v>
      </c>
      <c r="DC226">
        <v>31.351857142857138</v>
      </c>
      <c r="DD226">
        <v>1377.1228571428569</v>
      </c>
      <c r="DE226">
        <v>32.66424285714286</v>
      </c>
      <c r="DF226">
        <v>650.2712857142858</v>
      </c>
      <c r="DG226">
        <v>101.23657142857139</v>
      </c>
      <c r="DH226">
        <v>9.9892085714285692E-2</v>
      </c>
      <c r="DI226">
        <v>32.659199999999998</v>
      </c>
      <c r="DJ226">
        <v>999.89999999999986</v>
      </c>
      <c r="DK226">
        <v>32.533614285714293</v>
      </c>
      <c r="DL226">
        <v>0</v>
      </c>
      <c r="DM226">
        <v>0</v>
      </c>
      <c r="DN226">
        <v>9008.66</v>
      </c>
      <c r="DO226">
        <v>0</v>
      </c>
      <c r="DP226">
        <v>0.21940200000000001</v>
      </c>
      <c r="DQ226">
        <v>-22.322299999999998</v>
      </c>
      <c r="DR226">
        <v>1420.985714285714</v>
      </c>
      <c r="DS226">
        <v>1441.35</v>
      </c>
      <c r="DT226">
        <v>1.827071428571428</v>
      </c>
      <c r="DU226">
        <v>1396.161428571429</v>
      </c>
      <c r="DV226">
        <v>31.351857142857138</v>
      </c>
      <c r="DW226">
        <v>3.3589185714285712</v>
      </c>
      <c r="DX226">
        <v>3.173952857142857</v>
      </c>
      <c r="DY226">
        <v>25.923028571428571</v>
      </c>
      <c r="DZ226">
        <v>24.96978571428571</v>
      </c>
      <c r="EA226">
        <v>1200.014285714286</v>
      </c>
      <c r="EB226">
        <v>0.95801242857142854</v>
      </c>
      <c r="EC226">
        <v>4.1987528571428567E-2</v>
      </c>
      <c r="ED226">
        <v>0</v>
      </c>
      <c r="EE226">
        <v>2.5804714285714279</v>
      </c>
      <c r="EF226">
        <v>0</v>
      </c>
      <c r="EG226">
        <v>11366.928571428571</v>
      </c>
      <c r="EH226">
        <v>9555.1271428571436</v>
      </c>
      <c r="EI226">
        <v>47.089000000000013</v>
      </c>
      <c r="EJ226">
        <v>49.436999999999998</v>
      </c>
      <c r="EK226">
        <v>48.535428571428582</v>
      </c>
      <c r="EL226">
        <v>47.75</v>
      </c>
      <c r="EM226">
        <v>46.75</v>
      </c>
      <c r="EN226">
        <v>1149.6242857142861</v>
      </c>
      <c r="EO226">
        <v>50.389999999999993</v>
      </c>
      <c r="EP226">
        <v>0</v>
      </c>
      <c r="EQ226">
        <v>594356.5</v>
      </c>
      <c r="ER226">
        <v>0</v>
      </c>
      <c r="ES226">
        <v>2.588768</v>
      </c>
      <c r="ET226">
        <v>-0.31575385556635011</v>
      </c>
      <c r="EU226">
        <v>-52.907692427861249</v>
      </c>
      <c r="EV226">
        <v>11371.116</v>
      </c>
      <c r="EW226">
        <v>15</v>
      </c>
      <c r="EX226">
        <v>1658144494.0999999</v>
      </c>
      <c r="EY226" t="s">
        <v>415</v>
      </c>
      <c r="EZ226">
        <v>1658144494.0999999</v>
      </c>
      <c r="FA226">
        <v>1658144488.0999999</v>
      </c>
      <c r="FB226">
        <v>9</v>
      </c>
      <c r="FC226">
        <v>-0.39</v>
      </c>
      <c r="FD226">
        <v>0.129</v>
      </c>
      <c r="FE226">
        <v>-1.6950000000000001</v>
      </c>
      <c r="FF226">
        <v>0.501</v>
      </c>
      <c r="FG226">
        <v>420</v>
      </c>
      <c r="FH226">
        <v>31</v>
      </c>
      <c r="FI226">
        <v>0.32</v>
      </c>
      <c r="FJ226">
        <v>0.13</v>
      </c>
      <c r="FK226">
        <v>-22.1854975</v>
      </c>
      <c r="FL226">
        <v>-1.69888142589113</v>
      </c>
      <c r="FM226">
        <v>0.18116857410641049</v>
      </c>
      <c r="FN226">
        <v>0</v>
      </c>
      <c r="FO226">
        <v>2.5594764705882351</v>
      </c>
      <c r="FP226">
        <v>4.1876239842986947E-2</v>
      </c>
      <c r="FQ226">
        <v>0.20025940832539521</v>
      </c>
      <c r="FR226">
        <v>1</v>
      </c>
      <c r="FS226">
        <v>1.81903975</v>
      </c>
      <c r="FT226">
        <v>4.6674934333959257E-2</v>
      </c>
      <c r="FU226">
        <v>4.5989512323463527E-3</v>
      </c>
      <c r="FV226">
        <v>1</v>
      </c>
      <c r="FW226">
        <v>2</v>
      </c>
      <c r="FX226">
        <v>3</v>
      </c>
      <c r="FY226" t="s">
        <v>428</v>
      </c>
      <c r="FZ226">
        <v>3.3717100000000002</v>
      </c>
      <c r="GA226">
        <v>2.8936799999999998</v>
      </c>
      <c r="GB226">
        <v>0.22330900000000001</v>
      </c>
      <c r="GC226">
        <v>0.22800100000000001</v>
      </c>
      <c r="GD226">
        <v>0.138817</v>
      </c>
      <c r="GE226">
        <v>0.136491</v>
      </c>
      <c r="GF226">
        <v>26930.7</v>
      </c>
      <c r="GG226">
        <v>23272.9</v>
      </c>
      <c r="GH226">
        <v>30991.200000000001</v>
      </c>
      <c r="GI226">
        <v>28093.8</v>
      </c>
      <c r="GJ226">
        <v>35151.699999999997</v>
      </c>
      <c r="GK226">
        <v>34228.199999999997</v>
      </c>
      <c r="GL226">
        <v>40390.6</v>
      </c>
      <c r="GM226">
        <v>39155</v>
      </c>
      <c r="GN226">
        <v>2.2094999999999998</v>
      </c>
      <c r="GO226">
        <v>1.6598999999999999</v>
      </c>
      <c r="GP226">
        <v>0</v>
      </c>
      <c r="GQ226">
        <v>9.6928299999999995E-2</v>
      </c>
      <c r="GR226">
        <v>999.9</v>
      </c>
      <c r="GS226">
        <v>30.9575</v>
      </c>
      <c r="GT226">
        <v>66.5</v>
      </c>
      <c r="GU226">
        <v>34.700000000000003</v>
      </c>
      <c r="GV226">
        <v>36.491700000000002</v>
      </c>
      <c r="GW226">
        <v>50.51</v>
      </c>
      <c r="GX226">
        <v>44.042499999999997</v>
      </c>
      <c r="GY226">
        <v>1</v>
      </c>
      <c r="GZ226">
        <v>0.448125</v>
      </c>
      <c r="HA226">
        <v>0.85324299999999997</v>
      </c>
      <c r="HB226">
        <v>20.2119</v>
      </c>
      <c r="HC226">
        <v>5.2148899999999996</v>
      </c>
      <c r="HD226">
        <v>11.9712</v>
      </c>
      <c r="HE226">
        <v>4.9912000000000001</v>
      </c>
      <c r="HF226">
        <v>3.2925800000000001</v>
      </c>
      <c r="HG226">
        <v>7866.5</v>
      </c>
      <c r="HH226">
        <v>9999</v>
      </c>
      <c r="HI226">
        <v>9999</v>
      </c>
      <c r="HJ226">
        <v>922.1</v>
      </c>
      <c r="HK226">
        <v>4.9712500000000004</v>
      </c>
      <c r="HL226">
        <v>1.8738600000000001</v>
      </c>
      <c r="HM226">
        <v>1.87012</v>
      </c>
      <c r="HN226">
        <v>1.8696600000000001</v>
      </c>
      <c r="HO226">
        <v>1.87439</v>
      </c>
      <c r="HP226">
        <v>1.87103</v>
      </c>
      <c r="HQ226">
        <v>1.86656</v>
      </c>
      <c r="HR226">
        <v>1.8775999999999999</v>
      </c>
      <c r="HS226">
        <v>0</v>
      </c>
      <c r="HT226">
        <v>0</v>
      </c>
      <c r="HU226">
        <v>0</v>
      </c>
      <c r="HV226">
        <v>0</v>
      </c>
      <c r="HW226" t="s">
        <v>417</v>
      </c>
      <c r="HX226" t="s">
        <v>418</v>
      </c>
      <c r="HY226" t="s">
        <v>419</v>
      </c>
      <c r="HZ226" t="s">
        <v>419</v>
      </c>
      <c r="IA226" t="s">
        <v>419</v>
      </c>
      <c r="IB226" t="s">
        <v>419</v>
      </c>
      <c r="IC226">
        <v>0</v>
      </c>
      <c r="ID226">
        <v>100</v>
      </c>
      <c r="IE226">
        <v>100</v>
      </c>
      <c r="IF226">
        <v>-3.29</v>
      </c>
      <c r="IG226">
        <v>0.51480000000000004</v>
      </c>
      <c r="IH226">
        <v>-1.5492032321761531</v>
      </c>
      <c r="II226">
        <v>1.7196870422270779E-5</v>
      </c>
      <c r="IJ226">
        <v>-2.1741833173098589E-6</v>
      </c>
      <c r="IK226">
        <v>9.0595066644434051E-10</v>
      </c>
      <c r="IL226">
        <v>-9.5844304854189682E-2</v>
      </c>
      <c r="IM226">
        <v>-1.2435942757381079E-3</v>
      </c>
      <c r="IN226">
        <v>8.3241555849602686E-4</v>
      </c>
      <c r="IO226">
        <v>-6.8006265696850886E-6</v>
      </c>
      <c r="IP226">
        <v>17</v>
      </c>
      <c r="IQ226">
        <v>2050</v>
      </c>
      <c r="IR226">
        <v>3</v>
      </c>
      <c r="IS226">
        <v>34</v>
      </c>
      <c r="IT226">
        <v>122.6</v>
      </c>
      <c r="IU226">
        <v>122.7</v>
      </c>
      <c r="IV226">
        <v>2.8466800000000001</v>
      </c>
      <c r="IW226">
        <v>2.5061</v>
      </c>
      <c r="IX226">
        <v>1.49902</v>
      </c>
      <c r="IY226">
        <v>2.3034699999999999</v>
      </c>
      <c r="IZ226">
        <v>1.69678</v>
      </c>
      <c r="JA226">
        <v>2.3742700000000001</v>
      </c>
      <c r="JB226">
        <v>39.018799999999999</v>
      </c>
      <c r="JC226">
        <v>14.9026</v>
      </c>
      <c r="JD226">
        <v>18</v>
      </c>
      <c r="JE226">
        <v>592.85599999999999</v>
      </c>
      <c r="JF226">
        <v>319.55599999999998</v>
      </c>
      <c r="JG226">
        <v>30.000299999999999</v>
      </c>
      <c r="JH226">
        <v>33.240200000000002</v>
      </c>
      <c r="JI226">
        <v>30.000699999999998</v>
      </c>
      <c r="JJ226">
        <v>32.967199999999998</v>
      </c>
      <c r="JK226">
        <v>32.943300000000001</v>
      </c>
      <c r="JL226">
        <v>57.050699999999999</v>
      </c>
      <c r="JM226">
        <v>21.655799999999999</v>
      </c>
      <c r="JN226">
        <v>100</v>
      </c>
      <c r="JO226">
        <v>30</v>
      </c>
      <c r="JP226">
        <v>1408.05</v>
      </c>
      <c r="JQ226">
        <v>31.337700000000002</v>
      </c>
      <c r="JR226">
        <v>98.752899999999997</v>
      </c>
      <c r="JS226">
        <v>98.6143</v>
      </c>
    </row>
    <row r="227" spans="1:279" x14ac:dyDescent="0.2">
      <c r="A227">
        <v>212</v>
      </c>
      <c r="B227">
        <v>1658151853.5</v>
      </c>
      <c r="C227">
        <v>842.5</v>
      </c>
      <c r="D227" t="s">
        <v>842</v>
      </c>
      <c r="E227" t="s">
        <v>843</v>
      </c>
      <c r="F227">
        <v>4</v>
      </c>
      <c r="G227">
        <v>1658151851.1875</v>
      </c>
      <c r="H227">
        <f t="shared" si="150"/>
        <v>2.0533816882282291E-3</v>
      </c>
      <c r="I227">
        <f t="shared" si="151"/>
        <v>2.053381688228229</v>
      </c>
      <c r="J227">
        <f t="shared" si="152"/>
        <v>11.568237146819648</v>
      </c>
      <c r="K227">
        <f t="shared" si="153"/>
        <v>1379.9662499999999</v>
      </c>
      <c r="L227">
        <f t="shared" si="154"/>
        <v>1202.8879206608826</v>
      </c>
      <c r="M227">
        <f t="shared" si="155"/>
        <v>121.89834403503953</v>
      </c>
      <c r="N227">
        <f t="shared" si="156"/>
        <v>139.84312071803288</v>
      </c>
      <c r="O227">
        <f t="shared" si="157"/>
        <v>0.13137963616031448</v>
      </c>
      <c r="P227">
        <f t="shared" si="158"/>
        <v>2.7698995981051295</v>
      </c>
      <c r="Q227">
        <f t="shared" si="159"/>
        <v>0.12801336350222459</v>
      </c>
      <c r="R227">
        <f t="shared" si="160"/>
        <v>8.0303614386867062E-2</v>
      </c>
      <c r="S227">
        <f t="shared" si="161"/>
        <v>194.43562124999997</v>
      </c>
      <c r="T227">
        <f t="shared" si="162"/>
        <v>33.305083880133928</v>
      </c>
      <c r="U227">
        <f t="shared" si="163"/>
        <v>32.535574999999987</v>
      </c>
      <c r="V227">
        <f t="shared" si="164"/>
        <v>4.921758546138463</v>
      </c>
      <c r="W227">
        <f t="shared" si="165"/>
        <v>67.836603692414769</v>
      </c>
      <c r="X227">
        <f t="shared" si="166"/>
        <v>3.362701279677299</v>
      </c>
      <c r="Y227">
        <f t="shared" si="167"/>
        <v>4.9570601955906932</v>
      </c>
      <c r="Z227">
        <f t="shared" si="168"/>
        <v>1.5590572664611639</v>
      </c>
      <c r="AA227">
        <f t="shared" si="169"/>
        <v>-90.554132450864898</v>
      </c>
      <c r="AB227">
        <f t="shared" si="170"/>
        <v>18.938882151149894</v>
      </c>
      <c r="AC227">
        <f t="shared" si="171"/>
        <v>1.5597581871425588</v>
      </c>
      <c r="AD227">
        <f t="shared" si="172"/>
        <v>124.38012913742753</v>
      </c>
      <c r="AE227">
        <f t="shared" si="173"/>
        <v>21.361678784508317</v>
      </c>
      <c r="AF227">
        <f t="shared" si="174"/>
        <v>2.0517389120718783</v>
      </c>
      <c r="AG227">
        <f t="shared" si="175"/>
        <v>11.568237146819648</v>
      </c>
      <c r="AH227">
        <v>1448.1873154003181</v>
      </c>
      <c r="AI227">
        <v>1430.4583030303029</v>
      </c>
      <c r="AJ227">
        <v>1.7272921526255121</v>
      </c>
      <c r="AK227">
        <v>63.439053204931277</v>
      </c>
      <c r="AL227">
        <f t="shared" si="176"/>
        <v>2.053381688228229</v>
      </c>
      <c r="AM227">
        <v>31.352857279005828</v>
      </c>
      <c r="AN227">
        <v>33.184499999999993</v>
      </c>
      <c r="AO227">
        <v>2.000108357100612E-5</v>
      </c>
      <c r="AP227">
        <v>87.696171181003294</v>
      </c>
      <c r="AQ227">
        <v>94</v>
      </c>
      <c r="AR227">
        <v>14</v>
      </c>
      <c r="AS227">
        <f t="shared" si="177"/>
        <v>1</v>
      </c>
      <c r="AT227">
        <f t="shared" si="178"/>
        <v>0</v>
      </c>
      <c r="AU227">
        <f t="shared" si="179"/>
        <v>47452.212367263128</v>
      </c>
      <c r="AV227" t="s">
        <v>412</v>
      </c>
      <c r="AW227" t="s">
        <v>412</v>
      </c>
      <c r="AX227">
        <v>0</v>
      </c>
      <c r="AY227">
        <v>0</v>
      </c>
      <c r="AZ227" t="e">
        <f t="shared" si="180"/>
        <v>#DIV/0!</v>
      </c>
      <c r="BA227">
        <v>0</v>
      </c>
      <c r="BB227" t="s">
        <v>412</v>
      </c>
      <c r="BC227" t="s">
        <v>412</v>
      </c>
      <c r="BD227">
        <v>0</v>
      </c>
      <c r="BE227">
        <v>0</v>
      </c>
      <c r="BF227" t="e">
        <f t="shared" si="181"/>
        <v>#DIV/0!</v>
      </c>
      <c r="BG227">
        <v>0.5</v>
      </c>
      <c r="BH227">
        <f t="shared" si="182"/>
        <v>1009.4993249999998</v>
      </c>
      <c r="BI227">
        <f t="shared" si="183"/>
        <v>11.568237146819648</v>
      </c>
      <c r="BJ227" t="e">
        <f t="shared" si="184"/>
        <v>#DIV/0!</v>
      </c>
      <c r="BK227">
        <f t="shared" si="185"/>
        <v>1.145938076463761E-2</v>
      </c>
      <c r="BL227" t="e">
        <f t="shared" si="186"/>
        <v>#DIV/0!</v>
      </c>
      <c r="BM227" t="e">
        <f t="shared" si="187"/>
        <v>#DIV/0!</v>
      </c>
      <c r="BN227" t="s">
        <v>412</v>
      </c>
      <c r="BO227">
        <v>0</v>
      </c>
      <c r="BP227" t="e">
        <f t="shared" si="188"/>
        <v>#DIV/0!</v>
      </c>
      <c r="BQ227" t="e">
        <f t="shared" si="189"/>
        <v>#DIV/0!</v>
      </c>
      <c r="BR227" t="e">
        <f t="shared" si="190"/>
        <v>#DIV/0!</v>
      </c>
      <c r="BS227" t="e">
        <f t="shared" si="191"/>
        <v>#DIV/0!</v>
      </c>
      <c r="BT227" t="e">
        <f t="shared" si="192"/>
        <v>#DIV/0!</v>
      </c>
      <c r="BU227" t="e">
        <f t="shared" si="193"/>
        <v>#DIV/0!</v>
      </c>
      <c r="BV227" t="e">
        <f t="shared" si="194"/>
        <v>#DIV/0!</v>
      </c>
      <c r="BW227" t="e">
        <f t="shared" si="195"/>
        <v>#DIV/0!</v>
      </c>
      <c r="BX227" t="s">
        <v>412</v>
      </c>
      <c r="BY227" t="s">
        <v>412</v>
      </c>
      <c r="BZ227" t="s">
        <v>412</v>
      </c>
      <c r="CA227" t="s">
        <v>412</v>
      </c>
      <c r="CB227" t="s">
        <v>412</v>
      </c>
      <c r="CC227" t="s">
        <v>412</v>
      </c>
      <c r="CD227" t="s">
        <v>412</v>
      </c>
      <c r="CE227" t="s">
        <v>412</v>
      </c>
      <c r="CF227">
        <v>253</v>
      </c>
      <c r="CG227">
        <v>1000</v>
      </c>
      <c r="CH227" t="s">
        <v>413</v>
      </c>
      <c r="CI227">
        <v>1110.1500000000001</v>
      </c>
      <c r="CJ227">
        <v>1175.8634999999999</v>
      </c>
      <c r="CK227">
        <v>1152.67</v>
      </c>
      <c r="CL227">
        <v>1.3005735999999999E-4</v>
      </c>
      <c r="CM227">
        <v>6.5004835999999994E-4</v>
      </c>
      <c r="CN227">
        <v>4.7597999359999997E-2</v>
      </c>
      <c r="CO227">
        <v>5.5000000000000003E-4</v>
      </c>
      <c r="CP227">
        <f t="shared" si="196"/>
        <v>1199.9849999999999</v>
      </c>
      <c r="CQ227">
        <f t="shared" si="197"/>
        <v>1009.4993249999998</v>
      </c>
      <c r="CR227">
        <f t="shared" si="198"/>
        <v>0.84125995324941549</v>
      </c>
      <c r="CS227">
        <f t="shared" si="199"/>
        <v>0.16203170977137213</v>
      </c>
      <c r="CT227">
        <v>6</v>
      </c>
      <c r="CU227">
        <v>0.5</v>
      </c>
      <c r="CV227" t="s">
        <v>414</v>
      </c>
      <c r="CW227">
        <v>2</v>
      </c>
      <c r="CX227" t="b">
        <v>1</v>
      </c>
      <c r="CY227">
        <v>1658151851.1875</v>
      </c>
      <c r="CZ227">
        <v>1379.9662499999999</v>
      </c>
      <c r="DA227">
        <v>1402.2887499999999</v>
      </c>
      <c r="DB227">
        <v>33.182999999999993</v>
      </c>
      <c r="DC227">
        <v>31.352712499999999</v>
      </c>
      <c r="DD227">
        <v>1383.2550000000001</v>
      </c>
      <c r="DE227">
        <v>32.668175000000012</v>
      </c>
      <c r="DF227">
        <v>650.27687500000002</v>
      </c>
      <c r="DG227">
        <v>101.238125</v>
      </c>
      <c r="DH227">
        <v>9.9948100000000012E-2</v>
      </c>
      <c r="DI227">
        <v>32.662399999999998</v>
      </c>
      <c r="DJ227">
        <v>999.9</v>
      </c>
      <c r="DK227">
        <v>32.535574999999987</v>
      </c>
      <c r="DL227">
        <v>0</v>
      </c>
      <c r="DM227">
        <v>0</v>
      </c>
      <c r="DN227">
        <v>9005</v>
      </c>
      <c r="DO227">
        <v>0</v>
      </c>
      <c r="DP227">
        <v>0.21940200000000001</v>
      </c>
      <c r="DQ227">
        <v>-22.3225625</v>
      </c>
      <c r="DR227">
        <v>1427.33</v>
      </c>
      <c r="DS227">
        <v>1447.67875</v>
      </c>
      <c r="DT227">
        <v>1.8302512500000001</v>
      </c>
      <c r="DU227">
        <v>1402.2887499999999</v>
      </c>
      <c r="DV227">
        <v>31.352712499999999</v>
      </c>
      <c r="DW227">
        <v>3.3593799999999998</v>
      </c>
      <c r="DX227">
        <v>3.1740900000000001</v>
      </c>
      <c r="DY227">
        <v>25.925325000000001</v>
      </c>
      <c r="DZ227">
        <v>24.970500000000001</v>
      </c>
      <c r="EA227">
        <v>1199.9849999999999</v>
      </c>
      <c r="EB227">
        <v>0.95800474999999996</v>
      </c>
      <c r="EC227">
        <v>4.1995274999999999E-2</v>
      </c>
      <c r="ED227">
        <v>0</v>
      </c>
      <c r="EE227">
        <v>2.487425</v>
      </c>
      <c r="EF227">
        <v>0</v>
      </c>
      <c r="EG227">
        <v>11363.6</v>
      </c>
      <c r="EH227">
        <v>9554.8737499999988</v>
      </c>
      <c r="EI227">
        <v>47.125</v>
      </c>
      <c r="EJ227">
        <v>49.460624999999993</v>
      </c>
      <c r="EK227">
        <v>48.530999999999999</v>
      </c>
      <c r="EL227">
        <v>47.757750000000001</v>
      </c>
      <c r="EM227">
        <v>46.765500000000003</v>
      </c>
      <c r="EN227">
        <v>1149.5875000000001</v>
      </c>
      <c r="EO227">
        <v>50.397500000000001</v>
      </c>
      <c r="EP227">
        <v>0</v>
      </c>
      <c r="EQ227">
        <v>594360.10000014305</v>
      </c>
      <c r="ER227">
        <v>0</v>
      </c>
      <c r="ES227">
        <v>2.5543520000000002</v>
      </c>
      <c r="ET227">
        <v>2.009229408015931E-2</v>
      </c>
      <c r="EU227">
        <v>-53.092307665708503</v>
      </c>
      <c r="EV227">
        <v>11368.096</v>
      </c>
      <c r="EW227">
        <v>15</v>
      </c>
      <c r="EX227">
        <v>1658144494.0999999</v>
      </c>
      <c r="EY227" t="s">
        <v>415</v>
      </c>
      <c r="EZ227">
        <v>1658144494.0999999</v>
      </c>
      <c r="FA227">
        <v>1658144488.0999999</v>
      </c>
      <c r="FB227">
        <v>9</v>
      </c>
      <c r="FC227">
        <v>-0.39</v>
      </c>
      <c r="FD227">
        <v>0.129</v>
      </c>
      <c r="FE227">
        <v>-1.6950000000000001</v>
      </c>
      <c r="FF227">
        <v>0.501</v>
      </c>
      <c r="FG227">
        <v>420</v>
      </c>
      <c r="FH227">
        <v>31</v>
      </c>
      <c r="FI227">
        <v>0.32</v>
      </c>
      <c r="FJ227">
        <v>0.13</v>
      </c>
      <c r="FK227">
        <v>-22.265372500000002</v>
      </c>
      <c r="FL227">
        <v>-0.80369718574101623</v>
      </c>
      <c r="FM227">
        <v>0.11155601729064191</v>
      </c>
      <c r="FN227">
        <v>0</v>
      </c>
      <c r="FO227">
        <v>2.555211764705883</v>
      </c>
      <c r="FP227">
        <v>-0.19522689604577589</v>
      </c>
      <c r="FQ227">
        <v>0.19757758530393291</v>
      </c>
      <c r="FR227">
        <v>1</v>
      </c>
      <c r="FS227">
        <v>1.82241875</v>
      </c>
      <c r="FT227">
        <v>5.3620300187617223E-2</v>
      </c>
      <c r="FU227">
        <v>5.254384448962585E-3</v>
      </c>
      <c r="FV227">
        <v>1</v>
      </c>
      <c r="FW227">
        <v>2</v>
      </c>
      <c r="FX227">
        <v>3</v>
      </c>
      <c r="FY227" t="s">
        <v>428</v>
      </c>
      <c r="FZ227">
        <v>3.3717299999999999</v>
      </c>
      <c r="GA227">
        <v>2.8937200000000001</v>
      </c>
      <c r="GB227">
        <v>0.22397700000000001</v>
      </c>
      <c r="GC227">
        <v>0.228686</v>
      </c>
      <c r="GD227">
        <v>0.138826</v>
      </c>
      <c r="GE227">
        <v>0.136493</v>
      </c>
      <c r="GF227">
        <v>26907.200000000001</v>
      </c>
      <c r="GG227">
        <v>23251.9</v>
      </c>
      <c r="GH227">
        <v>30990.9</v>
      </c>
      <c r="GI227">
        <v>28093.5</v>
      </c>
      <c r="GJ227">
        <v>35150.9</v>
      </c>
      <c r="GK227">
        <v>34227.699999999997</v>
      </c>
      <c r="GL227">
        <v>40390.1</v>
      </c>
      <c r="GM227">
        <v>39154.5</v>
      </c>
      <c r="GN227">
        <v>2.2092499999999999</v>
      </c>
      <c r="GO227">
        <v>1.65947</v>
      </c>
      <c r="GP227">
        <v>0</v>
      </c>
      <c r="GQ227">
        <v>9.7081100000000004E-2</v>
      </c>
      <c r="GR227">
        <v>999.9</v>
      </c>
      <c r="GS227">
        <v>30.959299999999999</v>
      </c>
      <c r="GT227">
        <v>66.5</v>
      </c>
      <c r="GU227">
        <v>34.700000000000003</v>
      </c>
      <c r="GV227">
        <v>36.488399999999999</v>
      </c>
      <c r="GW227">
        <v>50.63</v>
      </c>
      <c r="GX227">
        <v>44.274799999999999</v>
      </c>
      <c r="GY227">
        <v>1</v>
      </c>
      <c r="GZ227">
        <v>0.44864100000000001</v>
      </c>
      <c r="HA227">
        <v>0.85408499999999998</v>
      </c>
      <c r="HB227">
        <v>20.2118</v>
      </c>
      <c r="HC227">
        <v>5.2135499999999997</v>
      </c>
      <c r="HD227">
        <v>11.972099999999999</v>
      </c>
      <c r="HE227">
        <v>4.9909999999999997</v>
      </c>
      <c r="HF227">
        <v>3.2925</v>
      </c>
      <c r="HG227">
        <v>7866.5</v>
      </c>
      <c r="HH227">
        <v>9999</v>
      </c>
      <c r="HI227">
        <v>9999</v>
      </c>
      <c r="HJ227">
        <v>922.1</v>
      </c>
      <c r="HK227">
        <v>4.9712300000000003</v>
      </c>
      <c r="HL227">
        <v>1.87384</v>
      </c>
      <c r="HM227">
        <v>1.8701300000000001</v>
      </c>
      <c r="HN227">
        <v>1.8696600000000001</v>
      </c>
      <c r="HO227">
        <v>1.8744000000000001</v>
      </c>
      <c r="HP227">
        <v>1.87103</v>
      </c>
      <c r="HQ227">
        <v>1.8665499999999999</v>
      </c>
      <c r="HR227">
        <v>1.8776200000000001</v>
      </c>
      <c r="HS227">
        <v>0</v>
      </c>
      <c r="HT227">
        <v>0</v>
      </c>
      <c r="HU227">
        <v>0</v>
      </c>
      <c r="HV227">
        <v>0</v>
      </c>
      <c r="HW227" t="s">
        <v>417</v>
      </c>
      <c r="HX227" t="s">
        <v>418</v>
      </c>
      <c r="HY227" t="s">
        <v>419</v>
      </c>
      <c r="HZ227" t="s">
        <v>419</v>
      </c>
      <c r="IA227" t="s">
        <v>419</v>
      </c>
      <c r="IB227" t="s">
        <v>419</v>
      </c>
      <c r="IC227">
        <v>0</v>
      </c>
      <c r="ID227">
        <v>100</v>
      </c>
      <c r="IE227">
        <v>100</v>
      </c>
      <c r="IF227">
        <v>-3.29</v>
      </c>
      <c r="IG227">
        <v>0.51490000000000002</v>
      </c>
      <c r="IH227">
        <v>-1.5492032321761531</v>
      </c>
      <c r="II227">
        <v>1.7196870422270779E-5</v>
      </c>
      <c r="IJ227">
        <v>-2.1741833173098589E-6</v>
      </c>
      <c r="IK227">
        <v>9.0595066644434051E-10</v>
      </c>
      <c r="IL227">
        <v>-9.5844304854189682E-2</v>
      </c>
      <c r="IM227">
        <v>-1.2435942757381079E-3</v>
      </c>
      <c r="IN227">
        <v>8.3241555849602686E-4</v>
      </c>
      <c r="IO227">
        <v>-6.8006265696850886E-6</v>
      </c>
      <c r="IP227">
        <v>17</v>
      </c>
      <c r="IQ227">
        <v>2050</v>
      </c>
      <c r="IR227">
        <v>3</v>
      </c>
      <c r="IS227">
        <v>34</v>
      </c>
      <c r="IT227">
        <v>122.7</v>
      </c>
      <c r="IU227">
        <v>122.8</v>
      </c>
      <c r="IV227">
        <v>2.8588900000000002</v>
      </c>
      <c r="IW227">
        <v>2.50488</v>
      </c>
      <c r="IX227">
        <v>1.49902</v>
      </c>
      <c r="IY227">
        <v>2.3034699999999999</v>
      </c>
      <c r="IZ227">
        <v>1.69678</v>
      </c>
      <c r="JA227">
        <v>2.3327599999999999</v>
      </c>
      <c r="JB227">
        <v>39.018799999999999</v>
      </c>
      <c r="JC227">
        <v>14.893800000000001</v>
      </c>
      <c r="JD227">
        <v>18</v>
      </c>
      <c r="JE227">
        <v>592.74900000000002</v>
      </c>
      <c r="JF227">
        <v>319.36500000000001</v>
      </c>
      <c r="JG227">
        <v>30.000299999999999</v>
      </c>
      <c r="JH227">
        <v>33.247</v>
      </c>
      <c r="JI227">
        <v>30.000699999999998</v>
      </c>
      <c r="JJ227">
        <v>32.974499999999999</v>
      </c>
      <c r="JK227">
        <v>32.949100000000001</v>
      </c>
      <c r="JL227">
        <v>57.2712</v>
      </c>
      <c r="JM227">
        <v>21.655799999999999</v>
      </c>
      <c r="JN227">
        <v>100</v>
      </c>
      <c r="JO227">
        <v>30</v>
      </c>
      <c r="JP227">
        <v>1414.73</v>
      </c>
      <c r="JQ227">
        <v>31.3337</v>
      </c>
      <c r="JR227">
        <v>98.751800000000003</v>
      </c>
      <c r="JS227">
        <v>98.613100000000003</v>
      </c>
    </row>
    <row r="228" spans="1:279" x14ac:dyDescent="0.2">
      <c r="A228">
        <v>213</v>
      </c>
      <c r="B228">
        <v>1658151857.5</v>
      </c>
      <c r="C228">
        <v>846.5</v>
      </c>
      <c r="D228" t="s">
        <v>844</v>
      </c>
      <c r="E228" t="s">
        <v>845</v>
      </c>
      <c r="F228">
        <v>4</v>
      </c>
      <c r="G228">
        <v>1658151855.5</v>
      </c>
      <c r="H228">
        <f t="shared" si="150"/>
        <v>2.0592161165286804E-3</v>
      </c>
      <c r="I228">
        <f t="shared" si="151"/>
        <v>2.0592161165286802</v>
      </c>
      <c r="J228">
        <f t="shared" si="152"/>
        <v>11.413619264246329</v>
      </c>
      <c r="K228">
        <f t="shared" si="153"/>
        <v>1387.198571428572</v>
      </c>
      <c r="L228">
        <f t="shared" si="154"/>
        <v>1212.1392045334007</v>
      </c>
      <c r="M228">
        <f t="shared" si="155"/>
        <v>122.83745684670681</v>
      </c>
      <c r="N228">
        <f t="shared" si="156"/>
        <v>140.5778676396034</v>
      </c>
      <c r="O228">
        <f t="shared" si="157"/>
        <v>0.13168611306066133</v>
      </c>
      <c r="P228">
        <f t="shared" si="158"/>
        <v>2.7694316160791406</v>
      </c>
      <c r="Q228">
        <f t="shared" si="159"/>
        <v>0.12830377874224019</v>
      </c>
      <c r="R228">
        <f t="shared" si="160"/>
        <v>8.0486515142974252E-2</v>
      </c>
      <c r="S228">
        <f t="shared" si="161"/>
        <v>194.43988114285713</v>
      </c>
      <c r="T228">
        <f t="shared" si="162"/>
        <v>33.304589457383798</v>
      </c>
      <c r="U228">
        <f t="shared" si="163"/>
        <v>32.540357142857147</v>
      </c>
      <c r="V228">
        <f t="shared" si="164"/>
        <v>4.9230856719413563</v>
      </c>
      <c r="W228">
        <f t="shared" si="165"/>
        <v>67.841546652718094</v>
      </c>
      <c r="X228">
        <f t="shared" si="166"/>
        <v>3.3631303216939719</v>
      </c>
      <c r="Y228">
        <f t="shared" si="167"/>
        <v>4.9573314401422577</v>
      </c>
      <c r="Z228">
        <f t="shared" si="168"/>
        <v>1.5599553502473844</v>
      </c>
      <c r="AA228">
        <f t="shared" si="169"/>
        <v>-90.811430738914808</v>
      </c>
      <c r="AB228">
        <f t="shared" si="170"/>
        <v>18.366721403289006</v>
      </c>
      <c r="AC228">
        <f t="shared" si="171"/>
        <v>1.5129348115320922</v>
      </c>
      <c r="AD228">
        <f t="shared" si="172"/>
        <v>123.50810661876342</v>
      </c>
      <c r="AE228">
        <f t="shared" si="173"/>
        <v>21.380258481490884</v>
      </c>
      <c r="AF228">
        <f t="shared" si="174"/>
        <v>2.0570226423678784</v>
      </c>
      <c r="AG228">
        <f t="shared" si="175"/>
        <v>11.413619264246329</v>
      </c>
      <c r="AH228">
        <v>1455.131887008477</v>
      </c>
      <c r="AI228">
        <v>1437.449757575758</v>
      </c>
      <c r="AJ228">
        <v>1.753145795777953</v>
      </c>
      <c r="AK228">
        <v>63.439053204931277</v>
      </c>
      <c r="AL228">
        <f t="shared" si="176"/>
        <v>2.0592161165286802</v>
      </c>
      <c r="AM228">
        <v>31.351605301722181</v>
      </c>
      <c r="AN228">
        <v>33.18848606060606</v>
      </c>
      <c r="AO228">
        <v>1.0886767035998619E-5</v>
      </c>
      <c r="AP228">
        <v>87.696171181003294</v>
      </c>
      <c r="AQ228">
        <v>94</v>
      </c>
      <c r="AR228">
        <v>14</v>
      </c>
      <c r="AS228">
        <f t="shared" si="177"/>
        <v>1</v>
      </c>
      <c r="AT228">
        <f t="shared" si="178"/>
        <v>0</v>
      </c>
      <c r="AU228">
        <f t="shared" si="179"/>
        <v>47439.173167152563</v>
      </c>
      <c r="AV228" t="s">
        <v>412</v>
      </c>
      <c r="AW228" t="s">
        <v>412</v>
      </c>
      <c r="AX228">
        <v>0</v>
      </c>
      <c r="AY228">
        <v>0</v>
      </c>
      <c r="AZ228" t="e">
        <f t="shared" si="180"/>
        <v>#DIV/0!</v>
      </c>
      <c r="BA228">
        <v>0</v>
      </c>
      <c r="BB228" t="s">
        <v>412</v>
      </c>
      <c r="BC228" t="s">
        <v>412</v>
      </c>
      <c r="BD228">
        <v>0</v>
      </c>
      <c r="BE228">
        <v>0</v>
      </c>
      <c r="BF228" t="e">
        <f t="shared" si="181"/>
        <v>#DIV/0!</v>
      </c>
      <c r="BG228">
        <v>0.5</v>
      </c>
      <c r="BH228">
        <f t="shared" si="182"/>
        <v>1009.5226285714285</v>
      </c>
      <c r="BI228">
        <f t="shared" si="183"/>
        <v>11.413619264246329</v>
      </c>
      <c r="BJ228" t="e">
        <f t="shared" si="184"/>
        <v>#DIV/0!</v>
      </c>
      <c r="BK228">
        <f t="shared" si="185"/>
        <v>1.1305956836646343E-2</v>
      </c>
      <c r="BL228" t="e">
        <f t="shared" si="186"/>
        <v>#DIV/0!</v>
      </c>
      <c r="BM228" t="e">
        <f t="shared" si="187"/>
        <v>#DIV/0!</v>
      </c>
      <c r="BN228" t="s">
        <v>412</v>
      </c>
      <c r="BO228">
        <v>0</v>
      </c>
      <c r="BP228" t="e">
        <f t="shared" si="188"/>
        <v>#DIV/0!</v>
      </c>
      <c r="BQ228" t="e">
        <f t="shared" si="189"/>
        <v>#DIV/0!</v>
      </c>
      <c r="BR228" t="e">
        <f t="shared" si="190"/>
        <v>#DIV/0!</v>
      </c>
      <c r="BS228" t="e">
        <f t="shared" si="191"/>
        <v>#DIV/0!</v>
      </c>
      <c r="BT228" t="e">
        <f t="shared" si="192"/>
        <v>#DIV/0!</v>
      </c>
      <c r="BU228" t="e">
        <f t="shared" si="193"/>
        <v>#DIV/0!</v>
      </c>
      <c r="BV228" t="e">
        <f t="shared" si="194"/>
        <v>#DIV/0!</v>
      </c>
      <c r="BW228" t="e">
        <f t="shared" si="195"/>
        <v>#DIV/0!</v>
      </c>
      <c r="BX228" t="s">
        <v>412</v>
      </c>
      <c r="BY228" t="s">
        <v>412</v>
      </c>
      <c r="BZ228" t="s">
        <v>412</v>
      </c>
      <c r="CA228" t="s">
        <v>412</v>
      </c>
      <c r="CB228" t="s">
        <v>412</v>
      </c>
      <c r="CC228" t="s">
        <v>412</v>
      </c>
      <c r="CD228" t="s">
        <v>412</v>
      </c>
      <c r="CE228" t="s">
        <v>412</v>
      </c>
      <c r="CF228">
        <v>253</v>
      </c>
      <c r="CG228">
        <v>1000</v>
      </c>
      <c r="CH228" t="s">
        <v>413</v>
      </c>
      <c r="CI228">
        <v>1110.1500000000001</v>
      </c>
      <c r="CJ228">
        <v>1175.8634999999999</v>
      </c>
      <c r="CK228">
        <v>1152.67</v>
      </c>
      <c r="CL228">
        <v>1.3005735999999999E-4</v>
      </c>
      <c r="CM228">
        <v>6.5004835999999994E-4</v>
      </c>
      <c r="CN228">
        <v>4.7597999359999997E-2</v>
      </c>
      <c r="CO228">
        <v>5.5000000000000003E-4</v>
      </c>
      <c r="CP228">
        <f t="shared" si="196"/>
        <v>1200.012857142857</v>
      </c>
      <c r="CQ228">
        <f t="shared" si="197"/>
        <v>1009.5226285714285</v>
      </c>
      <c r="CR228">
        <f t="shared" si="198"/>
        <v>0.84125984364453243</v>
      </c>
      <c r="CS228">
        <f t="shared" si="199"/>
        <v>0.1620314982339475</v>
      </c>
      <c r="CT228">
        <v>6</v>
      </c>
      <c r="CU228">
        <v>0.5</v>
      </c>
      <c r="CV228" t="s">
        <v>414</v>
      </c>
      <c r="CW228">
        <v>2</v>
      </c>
      <c r="CX228" t="b">
        <v>1</v>
      </c>
      <c r="CY228">
        <v>1658151855.5</v>
      </c>
      <c r="CZ228">
        <v>1387.198571428572</v>
      </c>
      <c r="DA228">
        <v>1409.558571428571</v>
      </c>
      <c r="DB228">
        <v>33.186800000000012</v>
      </c>
      <c r="DC228">
        <v>31.351814285714291</v>
      </c>
      <c r="DD228">
        <v>1390.491428571429</v>
      </c>
      <c r="DE228">
        <v>32.671857142857142</v>
      </c>
      <c r="DF228">
        <v>650.27971428571414</v>
      </c>
      <c r="DG228">
        <v>101.2392857142857</v>
      </c>
      <c r="DH228">
        <v>0.1001119285714286</v>
      </c>
      <c r="DI228">
        <v>32.66337142857143</v>
      </c>
      <c r="DJ228">
        <v>999.89999999999986</v>
      </c>
      <c r="DK228">
        <v>32.540357142857147</v>
      </c>
      <c r="DL228">
        <v>0</v>
      </c>
      <c r="DM228">
        <v>0</v>
      </c>
      <c r="DN228">
        <v>9002.4114285714277</v>
      </c>
      <c r="DO228">
        <v>0</v>
      </c>
      <c r="DP228">
        <v>0.21940200000000001</v>
      </c>
      <c r="DQ228">
        <v>-22.360114285714289</v>
      </c>
      <c r="DR228">
        <v>1434.8142857142859</v>
      </c>
      <c r="DS228">
        <v>1455.18</v>
      </c>
      <c r="DT228">
        <v>1.8349914285714279</v>
      </c>
      <c r="DU228">
        <v>1409.558571428571</v>
      </c>
      <c r="DV228">
        <v>31.351814285714291</v>
      </c>
      <c r="DW228">
        <v>3.3597957142857142</v>
      </c>
      <c r="DX228">
        <v>3.174025714285714</v>
      </c>
      <c r="DY228">
        <v>25.927428571428571</v>
      </c>
      <c r="DZ228">
        <v>24.97015714285715</v>
      </c>
      <c r="EA228">
        <v>1200.012857142857</v>
      </c>
      <c r="EB228">
        <v>0.95800857142857143</v>
      </c>
      <c r="EC228">
        <v>4.1991385714285713E-2</v>
      </c>
      <c r="ED228">
        <v>0</v>
      </c>
      <c r="EE228">
        <v>2.4386428571428569</v>
      </c>
      <c r="EF228">
        <v>0</v>
      </c>
      <c r="EG228">
        <v>11360</v>
      </c>
      <c r="EH228">
        <v>9555.1314285714288</v>
      </c>
      <c r="EI228">
        <v>47.088999999999999</v>
      </c>
      <c r="EJ228">
        <v>49.463999999999999</v>
      </c>
      <c r="EK228">
        <v>48.535428571428568</v>
      </c>
      <c r="EL228">
        <v>47.767714285714291</v>
      </c>
      <c r="EM228">
        <v>46.776571428571437</v>
      </c>
      <c r="EN228">
        <v>1149.6185714285709</v>
      </c>
      <c r="EO228">
        <v>50.394285714285708</v>
      </c>
      <c r="EP228">
        <v>0</v>
      </c>
      <c r="EQ228">
        <v>594364.29999995232</v>
      </c>
      <c r="ER228">
        <v>0</v>
      </c>
      <c r="ES228">
        <v>2.538473076923077</v>
      </c>
      <c r="ET228">
        <v>0.23756237693985019</v>
      </c>
      <c r="EU228">
        <v>-55.883760659193051</v>
      </c>
      <c r="EV228">
        <v>11364.561538461539</v>
      </c>
      <c r="EW228">
        <v>15</v>
      </c>
      <c r="EX228">
        <v>1658144494.0999999</v>
      </c>
      <c r="EY228" t="s">
        <v>415</v>
      </c>
      <c r="EZ228">
        <v>1658144494.0999999</v>
      </c>
      <c r="FA228">
        <v>1658144488.0999999</v>
      </c>
      <c r="FB228">
        <v>9</v>
      </c>
      <c r="FC228">
        <v>-0.39</v>
      </c>
      <c r="FD228">
        <v>0.129</v>
      </c>
      <c r="FE228">
        <v>-1.6950000000000001</v>
      </c>
      <c r="FF228">
        <v>0.501</v>
      </c>
      <c r="FG228">
        <v>420</v>
      </c>
      <c r="FH228">
        <v>31</v>
      </c>
      <c r="FI228">
        <v>0.32</v>
      </c>
      <c r="FJ228">
        <v>0.13</v>
      </c>
      <c r="FK228">
        <v>-22.315935</v>
      </c>
      <c r="FL228">
        <v>-0.4531744840525242</v>
      </c>
      <c r="FM228">
        <v>8.8425167656046966E-2</v>
      </c>
      <c r="FN228">
        <v>1</v>
      </c>
      <c r="FO228">
        <v>2.5518382352941171</v>
      </c>
      <c r="FP228">
        <v>-0.38792208316389998</v>
      </c>
      <c r="FQ228">
        <v>0.20135775743496639</v>
      </c>
      <c r="FR228">
        <v>1</v>
      </c>
      <c r="FS228">
        <v>1.8259592499999999</v>
      </c>
      <c r="FT228">
        <v>6.0659099437141033E-2</v>
      </c>
      <c r="FU228">
        <v>5.8775459962045386E-3</v>
      </c>
      <c r="FV228">
        <v>1</v>
      </c>
      <c r="FW228">
        <v>3</v>
      </c>
      <c r="FX228">
        <v>3</v>
      </c>
      <c r="FY228" t="s">
        <v>416</v>
      </c>
      <c r="FZ228">
        <v>3.3714499999999998</v>
      </c>
      <c r="GA228">
        <v>2.89378</v>
      </c>
      <c r="GB228">
        <v>0.22465099999999999</v>
      </c>
      <c r="GC228">
        <v>0.229355</v>
      </c>
      <c r="GD228">
        <v>0.13883599999999999</v>
      </c>
      <c r="GE228">
        <v>0.136493</v>
      </c>
      <c r="GF228">
        <v>26883.8</v>
      </c>
      <c r="GG228">
        <v>23231.4</v>
      </c>
      <c r="GH228">
        <v>30991.1</v>
      </c>
      <c r="GI228">
        <v>28093.3</v>
      </c>
      <c r="GJ228">
        <v>35150.9</v>
      </c>
      <c r="GK228">
        <v>34227.4</v>
      </c>
      <c r="GL228">
        <v>40390.5</v>
      </c>
      <c r="GM228">
        <v>39154.1</v>
      </c>
      <c r="GN228">
        <v>2.2092000000000001</v>
      </c>
      <c r="GO228">
        <v>1.65968</v>
      </c>
      <c r="GP228">
        <v>0</v>
      </c>
      <c r="GQ228">
        <v>9.7561599999999998E-2</v>
      </c>
      <c r="GR228">
        <v>999.9</v>
      </c>
      <c r="GS228">
        <v>30.962</v>
      </c>
      <c r="GT228">
        <v>66.400000000000006</v>
      </c>
      <c r="GU228">
        <v>34.700000000000003</v>
      </c>
      <c r="GV228">
        <v>36.433100000000003</v>
      </c>
      <c r="GW228">
        <v>51.02</v>
      </c>
      <c r="GX228">
        <v>44.939900000000002</v>
      </c>
      <c r="GY228">
        <v>1</v>
      </c>
      <c r="GZ228">
        <v>0.44899099999999997</v>
      </c>
      <c r="HA228">
        <v>0.85621999999999998</v>
      </c>
      <c r="HB228">
        <v>20.2117</v>
      </c>
      <c r="HC228">
        <v>5.2137000000000002</v>
      </c>
      <c r="HD228">
        <v>11.9727</v>
      </c>
      <c r="HE228">
        <v>4.9911000000000003</v>
      </c>
      <c r="HF228">
        <v>3.2925</v>
      </c>
      <c r="HG228">
        <v>7866.7</v>
      </c>
      <c r="HH228">
        <v>9999</v>
      </c>
      <c r="HI228">
        <v>9999</v>
      </c>
      <c r="HJ228">
        <v>922.1</v>
      </c>
      <c r="HK228">
        <v>4.9712399999999999</v>
      </c>
      <c r="HL228">
        <v>1.87384</v>
      </c>
      <c r="HM228">
        <v>1.87012</v>
      </c>
      <c r="HN228">
        <v>1.8696600000000001</v>
      </c>
      <c r="HO228">
        <v>1.87439</v>
      </c>
      <c r="HP228">
        <v>1.87103</v>
      </c>
      <c r="HQ228">
        <v>1.8665799999999999</v>
      </c>
      <c r="HR228">
        <v>1.87761</v>
      </c>
      <c r="HS228">
        <v>0</v>
      </c>
      <c r="HT228">
        <v>0</v>
      </c>
      <c r="HU228">
        <v>0</v>
      </c>
      <c r="HV228">
        <v>0</v>
      </c>
      <c r="HW228" t="s">
        <v>417</v>
      </c>
      <c r="HX228" t="s">
        <v>418</v>
      </c>
      <c r="HY228" t="s">
        <v>419</v>
      </c>
      <c r="HZ228" t="s">
        <v>419</v>
      </c>
      <c r="IA228" t="s">
        <v>419</v>
      </c>
      <c r="IB228" t="s">
        <v>419</v>
      </c>
      <c r="IC228">
        <v>0</v>
      </c>
      <c r="ID228">
        <v>100</v>
      </c>
      <c r="IE228">
        <v>100</v>
      </c>
      <c r="IF228">
        <v>-3.3</v>
      </c>
      <c r="IG228">
        <v>0.51500000000000001</v>
      </c>
      <c r="IH228">
        <v>-1.5492032321761531</v>
      </c>
      <c r="II228">
        <v>1.7196870422270779E-5</v>
      </c>
      <c r="IJ228">
        <v>-2.1741833173098589E-6</v>
      </c>
      <c r="IK228">
        <v>9.0595066644434051E-10</v>
      </c>
      <c r="IL228">
        <v>-9.5844304854189682E-2</v>
      </c>
      <c r="IM228">
        <v>-1.2435942757381079E-3</v>
      </c>
      <c r="IN228">
        <v>8.3241555849602686E-4</v>
      </c>
      <c r="IO228">
        <v>-6.8006265696850886E-6</v>
      </c>
      <c r="IP228">
        <v>17</v>
      </c>
      <c r="IQ228">
        <v>2050</v>
      </c>
      <c r="IR228">
        <v>3</v>
      </c>
      <c r="IS228">
        <v>34</v>
      </c>
      <c r="IT228">
        <v>122.7</v>
      </c>
      <c r="IU228">
        <v>122.8</v>
      </c>
      <c r="IV228">
        <v>2.8698700000000001</v>
      </c>
      <c r="IW228">
        <v>2.5158700000000001</v>
      </c>
      <c r="IX228">
        <v>1.49902</v>
      </c>
      <c r="IY228">
        <v>2.3034699999999999</v>
      </c>
      <c r="IZ228">
        <v>1.69678</v>
      </c>
      <c r="JA228">
        <v>2.2680699999999998</v>
      </c>
      <c r="JB228">
        <v>39.018799999999999</v>
      </c>
      <c r="JC228">
        <v>14.885</v>
      </c>
      <c r="JD228">
        <v>18</v>
      </c>
      <c r="JE228">
        <v>592.76900000000001</v>
      </c>
      <c r="JF228">
        <v>319.50099999999998</v>
      </c>
      <c r="JG228">
        <v>30.000499999999999</v>
      </c>
      <c r="JH228">
        <v>33.253599999999999</v>
      </c>
      <c r="JI228">
        <v>30.000599999999999</v>
      </c>
      <c r="JJ228">
        <v>32.9803</v>
      </c>
      <c r="JK228">
        <v>32.954999999999998</v>
      </c>
      <c r="JL228">
        <v>57.490600000000001</v>
      </c>
      <c r="JM228">
        <v>21.655799999999999</v>
      </c>
      <c r="JN228">
        <v>100</v>
      </c>
      <c r="JO228">
        <v>30</v>
      </c>
      <c r="JP228">
        <v>1421.4</v>
      </c>
      <c r="JQ228">
        <v>31.330100000000002</v>
      </c>
      <c r="JR228">
        <v>98.752700000000004</v>
      </c>
      <c r="JS228">
        <v>98.612200000000001</v>
      </c>
    </row>
    <row r="229" spans="1:279" x14ac:dyDescent="0.2">
      <c r="A229">
        <v>214</v>
      </c>
      <c r="B229">
        <v>1658151861.5</v>
      </c>
      <c r="C229">
        <v>850.5</v>
      </c>
      <c r="D229" t="s">
        <v>846</v>
      </c>
      <c r="E229" t="s">
        <v>847</v>
      </c>
      <c r="F229">
        <v>4</v>
      </c>
      <c r="G229">
        <v>1658151859.1875</v>
      </c>
      <c r="H229">
        <f t="shared" si="150"/>
        <v>2.0589895043081068E-3</v>
      </c>
      <c r="I229">
        <f t="shared" si="151"/>
        <v>2.0589895043081068</v>
      </c>
      <c r="J229">
        <f t="shared" si="152"/>
        <v>11.308357420865915</v>
      </c>
      <c r="K229">
        <f t="shared" si="153"/>
        <v>1393.48875</v>
      </c>
      <c r="L229">
        <f t="shared" si="154"/>
        <v>1219.5255822855372</v>
      </c>
      <c r="M229">
        <f t="shared" si="155"/>
        <v>123.58566664356721</v>
      </c>
      <c r="N229">
        <f t="shared" si="156"/>
        <v>141.21494344244024</v>
      </c>
      <c r="O229">
        <f t="shared" si="157"/>
        <v>0.1316540173645902</v>
      </c>
      <c r="P229">
        <f t="shared" si="158"/>
        <v>2.7702420292318886</v>
      </c>
      <c r="Q229">
        <f t="shared" si="159"/>
        <v>0.12827427045091735</v>
      </c>
      <c r="R229">
        <f t="shared" si="160"/>
        <v>8.0467849299190652E-2</v>
      </c>
      <c r="S229">
        <f t="shared" si="161"/>
        <v>194.439104625</v>
      </c>
      <c r="T229">
        <f t="shared" si="162"/>
        <v>33.306975543007916</v>
      </c>
      <c r="U229">
        <f t="shared" si="163"/>
        <v>32.54195</v>
      </c>
      <c r="V229">
        <f t="shared" si="164"/>
        <v>4.9235277859699282</v>
      </c>
      <c r="W229">
        <f t="shared" si="165"/>
        <v>67.837322879649676</v>
      </c>
      <c r="X229">
        <f t="shared" si="166"/>
        <v>3.3633951945309004</v>
      </c>
      <c r="Y229">
        <f t="shared" si="167"/>
        <v>4.9580305527355586</v>
      </c>
      <c r="Z229">
        <f t="shared" si="168"/>
        <v>1.5601325914390278</v>
      </c>
      <c r="AA229">
        <f t="shared" si="169"/>
        <v>-90.801437139987513</v>
      </c>
      <c r="AB229">
        <f t="shared" si="170"/>
        <v>18.508110550092727</v>
      </c>
      <c r="AC229">
        <f t="shared" si="171"/>
        <v>1.524166200545936</v>
      </c>
      <c r="AD229">
        <f t="shared" si="172"/>
        <v>123.66994423565116</v>
      </c>
      <c r="AE229">
        <f t="shared" si="173"/>
        <v>21.252228182445975</v>
      </c>
      <c r="AF229">
        <f t="shared" si="174"/>
        <v>2.0584966500835766</v>
      </c>
      <c r="AG229">
        <f t="shared" si="175"/>
        <v>11.308357420865915</v>
      </c>
      <c r="AH229">
        <v>1462.111166663198</v>
      </c>
      <c r="AI229">
        <v>1444.511030303031</v>
      </c>
      <c r="AJ229">
        <v>1.7580038976244969</v>
      </c>
      <c r="AK229">
        <v>63.439053204931277</v>
      </c>
      <c r="AL229">
        <f t="shared" si="176"/>
        <v>2.0589895043081068</v>
      </c>
      <c r="AM229">
        <v>31.353227417322959</v>
      </c>
      <c r="AN229">
        <v>33.189846060606037</v>
      </c>
      <c r="AO229">
        <v>1.077152516922176E-5</v>
      </c>
      <c r="AP229">
        <v>87.696171181003294</v>
      </c>
      <c r="AQ229">
        <v>94</v>
      </c>
      <c r="AR229">
        <v>14</v>
      </c>
      <c r="AS229">
        <f t="shared" si="177"/>
        <v>1</v>
      </c>
      <c r="AT229">
        <f t="shared" si="178"/>
        <v>0</v>
      </c>
      <c r="AU229">
        <f t="shared" si="179"/>
        <v>47461.118379299711</v>
      </c>
      <c r="AV229" t="s">
        <v>412</v>
      </c>
      <c r="AW229" t="s">
        <v>412</v>
      </c>
      <c r="AX229">
        <v>0</v>
      </c>
      <c r="AY229">
        <v>0</v>
      </c>
      <c r="AZ229" t="e">
        <f t="shared" si="180"/>
        <v>#DIV/0!</v>
      </c>
      <c r="BA229">
        <v>0</v>
      </c>
      <c r="BB229" t="s">
        <v>412</v>
      </c>
      <c r="BC229" t="s">
        <v>412</v>
      </c>
      <c r="BD229">
        <v>0</v>
      </c>
      <c r="BE229">
        <v>0</v>
      </c>
      <c r="BF229" t="e">
        <f t="shared" si="181"/>
        <v>#DIV/0!</v>
      </c>
      <c r="BG229">
        <v>0.5</v>
      </c>
      <c r="BH229">
        <f t="shared" si="182"/>
        <v>1009.5200625</v>
      </c>
      <c r="BI229">
        <f t="shared" si="183"/>
        <v>11.308357420865915</v>
      </c>
      <c r="BJ229" t="e">
        <f t="shared" si="184"/>
        <v>#DIV/0!</v>
      </c>
      <c r="BK229">
        <f t="shared" si="185"/>
        <v>1.12017163808133E-2</v>
      </c>
      <c r="BL229" t="e">
        <f t="shared" si="186"/>
        <v>#DIV/0!</v>
      </c>
      <c r="BM229" t="e">
        <f t="shared" si="187"/>
        <v>#DIV/0!</v>
      </c>
      <c r="BN229" t="s">
        <v>412</v>
      </c>
      <c r="BO229">
        <v>0</v>
      </c>
      <c r="BP229" t="e">
        <f t="shared" si="188"/>
        <v>#DIV/0!</v>
      </c>
      <c r="BQ229" t="e">
        <f t="shared" si="189"/>
        <v>#DIV/0!</v>
      </c>
      <c r="BR229" t="e">
        <f t="shared" si="190"/>
        <v>#DIV/0!</v>
      </c>
      <c r="BS229" t="e">
        <f t="shared" si="191"/>
        <v>#DIV/0!</v>
      </c>
      <c r="BT229" t="e">
        <f t="shared" si="192"/>
        <v>#DIV/0!</v>
      </c>
      <c r="BU229" t="e">
        <f t="shared" si="193"/>
        <v>#DIV/0!</v>
      </c>
      <c r="BV229" t="e">
        <f t="shared" si="194"/>
        <v>#DIV/0!</v>
      </c>
      <c r="BW229" t="e">
        <f t="shared" si="195"/>
        <v>#DIV/0!</v>
      </c>
      <c r="BX229" t="s">
        <v>412</v>
      </c>
      <c r="BY229" t="s">
        <v>412</v>
      </c>
      <c r="BZ229" t="s">
        <v>412</v>
      </c>
      <c r="CA229" t="s">
        <v>412</v>
      </c>
      <c r="CB229" t="s">
        <v>412</v>
      </c>
      <c r="CC229" t="s">
        <v>412</v>
      </c>
      <c r="CD229" t="s">
        <v>412</v>
      </c>
      <c r="CE229" t="s">
        <v>412</v>
      </c>
      <c r="CF229">
        <v>253</v>
      </c>
      <c r="CG229">
        <v>1000</v>
      </c>
      <c r="CH229" t="s">
        <v>413</v>
      </c>
      <c r="CI229">
        <v>1110.1500000000001</v>
      </c>
      <c r="CJ229">
        <v>1175.8634999999999</v>
      </c>
      <c r="CK229">
        <v>1152.67</v>
      </c>
      <c r="CL229">
        <v>1.3005735999999999E-4</v>
      </c>
      <c r="CM229">
        <v>6.5004835999999994E-4</v>
      </c>
      <c r="CN229">
        <v>4.7597999359999997E-2</v>
      </c>
      <c r="CO229">
        <v>5.5000000000000003E-4</v>
      </c>
      <c r="CP229">
        <f t="shared" si="196"/>
        <v>1200.01</v>
      </c>
      <c r="CQ229">
        <f t="shared" si="197"/>
        <v>1009.5200625</v>
      </c>
      <c r="CR229">
        <f t="shared" si="198"/>
        <v>0.84125970825243124</v>
      </c>
      <c r="CS229">
        <f t="shared" si="199"/>
        <v>0.16203123692719226</v>
      </c>
      <c r="CT229">
        <v>6</v>
      </c>
      <c r="CU229">
        <v>0.5</v>
      </c>
      <c r="CV229" t="s">
        <v>414</v>
      </c>
      <c r="CW229">
        <v>2</v>
      </c>
      <c r="CX229" t="b">
        <v>1</v>
      </c>
      <c r="CY229">
        <v>1658151859.1875</v>
      </c>
      <c r="CZ229">
        <v>1393.48875</v>
      </c>
      <c r="DA229">
        <v>1415.7437500000001</v>
      </c>
      <c r="DB229">
        <v>33.189500000000002</v>
      </c>
      <c r="DC229">
        <v>31.3532625</v>
      </c>
      <c r="DD229">
        <v>1396.7874999999999</v>
      </c>
      <c r="DE229">
        <v>32.674500000000002</v>
      </c>
      <c r="DF229">
        <v>650.30025000000001</v>
      </c>
      <c r="DG229">
        <v>101.23925</v>
      </c>
      <c r="DH229">
        <v>9.9884200000000006E-2</v>
      </c>
      <c r="DI229">
        <v>32.665875</v>
      </c>
      <c r="DJ229">
        <v>999.9</v>
      </c>
      <c r="DK229">
        <v>32.54195</v>
      </c>
      <c r="DL229">
        <v>0</v>
      </c>
      <c r="DM229">
        <v>0</v>
      </c>
      <c r="DN229">
        <v>9006.71875</v>
      </c>
      <c r="DO229">
        <v>0</v>
      </c>
      <c r="DP229">
        <v>0.21940200000000001</v>
      </c>
      <c r="DQ229">
        <v>-22.255187500000002</v>
      </c>
      <c r="DR229">
        <v>1441.325</v>
      </c>
      <c r="DS229">
        <v>1461.57</v>
      </c>
      <c r="DT229">
        <v>1.8362337500000001</v>
      </c>
      <c r="DU229">
        <v>1415.7437500000001</v>
      </c>
      <c r="DV229">
        <v>31.3532625</v>
      </c>
      <c r="DW229">
        <v>3.3600775000000001</v>
      </c>
      <c r="DX229">
        <v>3.1741799999999998</v>
      </c>
      <c r="DY229">
        <v>25.928850000000001</v>
      </c>
      <c r="DZ229">
        <v>24.9709875</v>
      </c>
      <c r="EA229">
        <v>1200.01</v>
      </c>
      <c r="EB229">
        <v>0.95800937500000005</v>
      </c>
      <c r="EC229">
        <v>4.1990637499999997E-2</v>
      </c>
      <c r="ED229">
        <v>0</v>
      </c>
      <c r="EE229">
        <v>2.4293125</v>
      </c>
      <c r="EF229">
        <v>0</v>
      </c>
      <c r="EG229">
        <v>11356.825000000001</v>
      </c>
      <c r="EH229">
        <v>9555.09</v>
      </c>
      <c r="EI229">
        <v>47.125</v>
      </c>
      <c r="EJ229">
        <v>49.5</v>
      </c>
      <c r="EK229">
        <v>48.554250000000003</v>
      </c>
      <c r="EL229">
        <v>47.804250000000003</v>
      </c>
      <c r="EM229">
        <v>46.811999999999998</v>
      </c>
      <c r="EN229">
        <v>1149.6212499999999</v>
      </c>
      <c r="EO229">
        <v>50.388750000000002</v>
      </c>
      <c r="EP229">
        <v>0</v>
      </c>
      <c r="EQ229">
        <v>594368.5</v>
      </c>
      <c r="ER229">
        <v>0</v>
      </c>
      <c r="ES229">
        <v>2.5134799999999999</v>
      </c>
      <c r="ET229">
        <v>-0.6254230904714323</v>
      </c>
      <c r="EU229">
        <v>-52.753846238037347</v>
      </c>
      <c r="EV229">
        <v>11360.86</v>
      </c>
      <c r="EW229">
        <v>15</v>
      </c>
      <c r="EX229">
        <v>1658144494.0999999</v>
      </c>
      <c r="EY229" t="s">
        <v>415</v>
      </c>
      <c r="EZ229">
        <v>1658144494.0999999</v>
      </c>
      <c r="FA229">
        <v>1658144488.0999999</v>
      </c>
      <c r="FB229">
        <v>9</v>
      </c>
      <c r="FC229">
        <v>-0.39</v>
      </c>
      <c r="FD229">
        <v>0.129</v>
      </c>
      <c r="FE229">
        <v>-1.6950000000000001</v>
      </c>
      <c r="FF229">
        <v>0.501</v>
      </c>
      <c r="FG229">
        <v>420</v>
      </c>
      <c r="FH229">
        <v>31</v>
      </c>
      <c r="FI229">
        <v>0.32</v>
      </c>
      <c r="FJ229">
        <v>0.13</v>
      </c>
      <c r="FK229">
        <v>-22.338417499999998</v>
      </c>
      <c r="FL229">
        <v>0.2212311444653064</v>
      </c>
      <c r="FM229">
        <v>6.6367691264274192E-2</v>
      </c>
      <c r="FN229">
        <v>1</v>
      </c>
      <c r="FO229">
        <v>2.543364705882353</v>
      </c>
      <c r="FP229">
        <v>-0.19874714480983111</v>
      </c>
      <c r="FQ229">
        <v>0.2263683072318895</v>
      </c>
      <c r="FR229">
        <v>1</v>
      </c>
      <c r="FS229">
        <v>1.8296520000000001</v>
      </c>
      <c r="FT229">
        <v>5.4798348968105891E-2</v>
      </c>
      <c r="FU229">
        <v>5.3494477285043291E-3</v>
      </c>
      <c r="FV229">
        <v>1</v>
      </c>
      <c r="FW229">
        <v>3</v>
      </c>
      <c r="FX229">
        <v>3</v>
      </c>
      <c r="FY229" t="s">
        <v>416</v>
      </c>
      <c r="FZ229">
        <v>3.3716400000000002</v>
      </c>
      <c r="GA229">
        <v>2.8936799999999998</v>
      </c>
      <c r="GB229">
        <v>0.225324</v>
      </c>
      <c r="GC229">
        <v>0.229993</v>
      </c>
      <c r="GD229">
        <v>0.13883899999999999</v>
      </c>
      <c r="GE229">
        <v>0.136494</v>
      </c>
      <c r="GF229">
        <v>26859.7</v>
      </c>
      <c r="GG229">
        <v>23212.1</v>
      </c>
      <c r="GH229">
        <v>30990.3</v>
      </c>
      <c r="GI229">
        <v>28093.3</v>
      </c>
      <c r="GJ229">
        <v>35150.1</v>
      </c>
      <c r="GK229">
        <v>34227.5</v>
      </c>
      <c r="GL229">
        <v>40389.699999999997</v>
      </c>
      <c r="GM229">
        <v>39154.199999999997</v>
      </c>
      <c r="GN229">
        <v>2.20933</v>
      </c>
      <c r="GO229">
        <v>1.6596500000000001</v>
      </c>
      <c r="GP229">
        <v>0</v>
      </c>
      <c r="GQ229">
        <v>9.7412600000000002E-2</v>
      </c>
      <c r="GR229">
        <v>999.9</v>
      </c>
      <c r="GS229">
        <v>30.962900000000001</v>
      </c>
      <c r="GT229">
        <v>66.400000000000006</v>
      </c>
      <c r="GU229">
        <v>34.700000000000003</v>
      </c>
      <c r="GV229">
        <v>36.434100000000001</v>
      </c>
      <c r="GW229">
        <v>50.33</v>
      </c>
      <c r="GX229">
        <v>44.8277</v>
      </c>
      <c r="GY229">
        <v>1</v>
      </c>
      <c r="GZ229">
        <v>0.449548</v>
      </c>
      <c r="HA229">
        <v>0.85762499999999997</v>
      </c>
      <c r="HB229">
        <v>20.2118</v>
      </c>
      <c r="HC229">
        <v>5.2142900000000001</v>
      </c>
      <c r="HD229">
        <v>11.9716</v>
      </c>
      <c r="HE229">
        <v>4.9911500000000002</v>
      </c>
      <c r="HF229">
        <v>3.2926000000000002</v>
      </c>
      <c r="HG229">
        <v>7866.7</v>
      </c>
      <c r="HH229">
        <v>9999</v>
      </c>
      <c r="HI229">
        <v>9999</v>
      </c>
      <c r="HJ229">
        <v>922.1</v>
      </c>
      <c r="HK229">
        <v>4.9712399999999999</v>
      </c>
      <c r="HL229">
        <v>1.8738699999999999</v>
      </c>
      <c r="HM229">
        <v>1.87012</v>
      </c>
      <c r="HN229">
        <v>1.8696600000000001</v>
      </c>
      <c r="HO229">
        <v>1.87439</v>
      </c>
      <c r="HP229">
        <v>1.87103</v>
      </c>
      <c r="HQ229">
        <v>1.86659</v>
      </c>
      <c r="HR229">
        <v>1.8776200000000001</v>
      </c>
      <c r="HS229">
        <v>0</v>
      </c>
      <c r="HT229">
        <v>0</v>
      </c>
      <c r="HU229">
        <v>0</v>
      </c>
      <c r="HV229">
        <v>0</v>
      </c>
      <c r="HW229" t="s">
        <v>417</v>
      </c>
      <c r="HX229" t="s">
        <v>418</v>
      </c>
      <c r="HY229" t="s">
        <v>419</v>
      </c>
      <c r="HZ229" t="s">
        <v>419</v>
      </c>
      <c r="IA229" t="s">
        <v>419</v>
      </c>
      <c r="IB229" t="s">
        <v>419</v>
      </c>
      <c r="IC229">
        <v>0</v>
      </c>
      <c r="ID229">
        <v>100</v>
      </c>
      <c r="IE229">
        <v>100</v>
      </c>
      <c r="IF229">
        <v>-3.3</v>
      </c>
      <c r="IG229">
        <v>0.51500000000000001</v>
      </c>
      <c r="IH229">
        <v>-1.5492032321761531</v>
      </c>
      <c r="II229">
        <v>1.7196870422270779E-5</v>
      </c>
      <c r="IJ229">
        <v>-2.1741833173098589E-6</v>
      </c>
      <c r="IK229">
        <v>9.0595066644434051E-10</v>
      </c>
      <c r="IL229">
        <v>-9.5844304854189682E-2</v>
      </c>
      <c r="IM229">
        <v>-1.2435942757381079E-3</v>
      </c>
      <c r="IN229">
        <v>8.3241555849602686E-4</v>
      </c>
      <c r="IO229">
        <v>-6.8006265696850886E-6</v>
      </c>
      <c r="IP229">
        <v>17</v>
      </c>
      <c r="IQ229">
        <v>2050</v>
      </c>
      <c r="IR229">
        <v>3</v>
      </c>
      <c r="IS229">
        <v>34</v>
      </c>
      <c r="IT229">
        <v>122.8</v>
      </c>
      <c r="IU229">
        <v>122.9</v>
      </c>
      <c r="IV229">
        <v>2.8808600000000002</v>
      </c>
      <c r="IW229">
        <v>2.5134300000000001</v>
      </c>
      <c r="IX229">
        <v>1.49902</v>
      </c>
      <c r="IY229">
        <v>2.3034699999999999</v>
      </c>
      <c r="IZ229">
        <v>1.69678</v>
      </c>
      <c r="JA229">
        <v>2.2863799999999999</v>
      </c>
      <c r="JB229">
        <v>39.018799999999999</v>
      </c>
      <c r="JC229">
        <v>14.893800000000001</v>
      </c>
      <c r="JD229">
        <v>18</v>
      </c>
      <c r="JE229">
        <v>592.90200000000004</v>
      </c>
      <c r="JF229">
        <v>319.52</v>
      </c>
      <c r="JG229">
        <v>30.000399999999999</v>
      </c>
      <c r="JH229">
        <v>33.259500000000003</v>
      </c>
      <c r="JI229">
        <v>30.000699999999998</v>
      </c>
      <c r="JJ229">
        <v>32.984699999999997</v>
      </c>
      <c r="JK229">
        <v>32.960799999999999</v>
      </c>
      <c r="JL229">
        <v>57.721800000000002</v>
      </c>
      <c r="JM229">
        <v>21.655799999999999</v>
      </c>
      <c r="JN229">
        <v>100</v>
      </c>
      <c r="JO229">
        <v>30</v>
      </c>
      <c r="JP229">
        <v>1428.08</v>
      </c>
      <c r="JQ229">
        <v>31.326000000000001</v>
      </c>
      <c r="JR229">
        <v>98.750399999999999</v>
      </c>
      <c r="JS229">
        <v>98.612499999999997</v>
      </c>
    </row>
    <row r="230" spans="1:279" x14ac:dyDescent="0.2">
      <c r="A230">
        <v>215</v>
      </c>
      <c r="B230">
        <v>1658151865.5</v>
      </c>
      <c r="C230">
        <v>854.5</v>
      </c>
      <c r="D230" t="s">
        <v>848</v>
      </c>
      <c r="E230" t="s">
        <v>849</v>
      </c>
      <c r="F230">
        <v>4</v>
      </c>
      <c r="G230">
        <v>1658151863.5</v>
      </c>
      <c r="H230">
        <f t="shared" si="150"/>
        <v>2.0609850005068016E-3</v>
      </c>
      <c r="I230">
        <f t="shared" si="151"/>
        <v>2.0609850005068018</v>
      </c>
      <c r="J230">
        <f t="shared" si="152"/>
        <v>11.781525895900069</v>
      </c>
      <c r="K230">
        <f t="shared" si="153"/>
        <v>1400.6214285714279</v>
      </c>
      <c r="L230">
        <f t="shared" si="154"/>
        <v>1220.9879659779681</v>
      </c>
      <c r="M230">
        <f t="shared" si="155"/>
        <v>123.73513022049721</v>
      </c>
      <c r="N230">
        <f t="shared" si="156"/>
        <v>141.93921617818111</v>
      </c>
      <c r="O230">
        <f t="shared" si="157"/>
        <v>0.13192016755512806</v>
      </c>
      <c r="P230">
        <f t="shared" si="158"/>
        <v>2.7683357814624858</v>
      </c>
      <c r="Q230">
        <f t="shared" si="159"/>
        <v>0.1285246598086279</v>
      </c>
      <c r="R230">
        <f t="shared" si="160"/>
        <v>8.0625705848328885E-2</v>
      </c>
      <c r="S230">
        <f t="shared" si="161"/>
        <v>194.43772628571421</v>
      </c>
      <c r="T230">
        <f t="shared" si="162"/>
        <v>33.306769431602113</v>
      </c>
      <c r="U230">
        <f t="shared" si="163"/>
        <v>32.537457142857143</v>
      </c>
      <c r="V230">
        <f t="shared" si="164"/>
        <v>4.9222808355632406</v>
      </c>
      <c r="W230">
        <f t="shared" si="165"/>
        <v>67.842775366288919</v>
      </c>
      <c r="X230">
        <f t="shared" si="166"/>
        <v>3.3636540275766347</v>
      </c>
      <c r="Y230">
        <f t="shared" si="167"/>
        <v>4.9580135974921138</v>
      </c>
      <c r="Z230">
        <f t="shared" si="168"/>
        <v>1.5586268079866059</v>
      </c>
      <c r="AA230">
        <f t="shared" si="169"/>
        <v>-90.889438522349948</v>
      </c>
      <c r="AB230">
        <f t="shared" si="170"/>
        <v>19.156856715315335</v>
      </c>
      <c r="AC230">
        <f t="shared" si="171"/>
        <v>1.5786422980731998</v>
      </c>
      <c r="AD230">
        <f t="shared" si="172"/>
        <v>124.28378677675278</v>
      </c>
      <c r="AE230">
        <f t="shared" si="173"/>
        <v>21.242769528033072</v>
      </c>
      <c r="AF230">
        <f t="shared" si="174"/>
        <v>2.060499731432738</v>
      </c>
      <c r="AG230">
        <f t="shared" si="175"/>
        <v>11.781525895900069</v>
      </c>
      <c r="AH230">
        <v>1468.906758519742</v>
      </c>
      <c r="AI230">
        <v>1451.2026666666659</v>
      </c>
      <c r="AJ230">
        <v>1.668629383583093</v>
      </c>
      <c r="AK230">
        <v>63.439053204931277</v>
      </c>
      <c r="AL230">
        <f t="shared" si="176"/>
        <v>2.0609850005068018</v>
      </c>
      <c r="AM230">
        <v>31.353964186899191</v>
      </c>
      <c r="AN230">
        <v>33.19235757575759</v>
      </c>
      <c r="AO230">
        <v>1.7768300024321681E-5</v>
      </c>
      <c r="AP230">
        <v>87.696171181003294</v>
      </c>
      <c r="AQ230">
        <v>94</v>
      </c>
      <c r="AR230">
        <v>14</v>
      </c>
      <c r="AS230">
        <f t="shared" si="177"/>
        <v>1</v>
      </c>
      <c r="AT230">
        <f t="shared" si="178"/>
        <v>0</v>
      </c>
      <c r="AU230">
        <f t="shared" si="179"/>
        <v>47408.605592693428</v>
      </c>
      <c r="AV230" t="s">
        <v>412</v>
      </c>
      <c r="AW230" t="s">
        <v>412</v>
      </c>
      <c r="AX230">
        <v>0</v>
      </c>
      <c r="AY230">
        <v>0</v>
      </c>
      <c r="AZ230" t="e">
        <f t="shared" si="180"/>
        <v>#DIV/0!</v>
      </c>
      <c r="BA230">
        <v>0</v>
      </c>
      <c r="BB230" t="s">
        <v>412</v>
      </c>
      <c r="BC230" t="s">
        <v>412</v>
      </c>
      <c r="BD230">
        <v>0</v>
      </c>
      <c r="BE230">
        <v>0</v>
      </c>
      <c r="BF230" t="e">
        <f t="shared" si="181"/>
        <v>#DIV/0!</v>
      </c>
      <c r="BG230">
        <v>0.5</v>
      </c>
      <c r="BH230">
        <f t="shared" si="182"/>
        <v>1009.5128571428568</v>
      </c>
      <c r="BI230">
        <f t="shared" si="183"/>
        <v>11.781525895900069</v>
      </c>
      <c r="BJ230" t="e">
        <f t="shared" si="184"/>
        <v>#DIV/0!</v>
      </c>
      <c r="BK230">
        <f t="shared" si="185"/>
        <v>1.1670506039164648E-2</v>
      </c>
      <c r="BL230" t="e">
        <f t="shared" si="186"/>
        <v>#DIV/0!</v>
      </c>
      <c r="BM230" t="e">
        <f t="shared" si="187"/>
        <v>#DIV/0!</v>
      </c>
      <c r="BN230" t="s">
        <v>412</v>
      </c>
      <c r="BO230">
        <v>0</v>
      </c>
      <c r="BP230" t="e">
        <f t="shared" si="188"/>
        <v>#DIV/0!</v>
      </c>
      <c r="BQ230" t="e">
        <f t="shared" si="189"/>
        <v>#DIV/0!</v>
      </c>
      <c r="BR230" t="e">
        <f t="shared" si="190"/>
        <v>#DIV/0!</v>
      </c>
      <c r="BS230" t="e">
        <f t="shared" si="191"/>
        <v>#DIV/0!</v>
      </c>
      <c r="BT230" t="e">
        <f t="shared" si="192"/>
        <v>#DIV/0!</v>
      </c>
      <c r="BU230" t="e">
        <f t="shared" si="193"/>
        <v>#DIV/0!</v>
      </c>
      <c r="BV230" t="e">
        <f t="shared" si="194"/>
        <v>#DIV/0!</v>
      </c>
      <c r="BW230" t="e">
        <f t="shared" si="195"/>
        <v>#DIV/0!</v>
      </c>
      <c r="BX230" t="s">
        <v>412</v>
      </c>
      <c r="BY230" t="s">
        <v>412</v>
      </c>
      <c r="BZ230" t="s">
        <v>412</v>
      </c>
      <c r="CA230" t="s">
        <v>412</v>
      </c>
      <c r="CB230" t="s">
        <v>412</v>
      </c>
      <c r="CC230" t="s">
        <v>412</v>
      </c>
      <c r="CD230" t="s">
        <v>412</v>
      </c>
      <c r="CE230" t="s">
        <v>412</v>
      </c>
      <c r="CF230">
        <v>253</v>
      </c>
      <c r="CG230">
        <v>1000</v>
      </c>
      <c r="CH230" t="s">
        <v>413</v>
      </c>
      <c r="CI230">
        <v>1110.1500000000001</v>
      </c>
      <c r="CJ230">
        <v>1175.8634999999999</v>
      </c>
      <c r="CK230">
        <v>1152.67</v>
      </c>
      <c r="CL230">
        <v>1.3005735999999999E-4</v>
      </c>
      <c r="CM230">
        <v>6.5004835999999994E-4</v>
      </c>
      <c r="CN230">
        <v>4.7597999359999997E-2</v>
      </c>
      <c r="CO230">
        <v>5.5000000000000003E-4</v>
      </c>
      <c r="CP230">
        <f t="shared" si="196"/>
        <v>1200.0014285714281</v>
      </c>
      <c r="CQ230">
        <f t="shared" si="197"/>
        <v>1009.5128571428568</v>
      </c>
      <c r="CR230">
        <f t="shared" si="198"/>
        <v>0.84125971278605627</v>
      </c>
      <c r="CS230">
        <f t="shared" si="199"/>
        <v>0.16203124567708849</v>
      </c>
      <c r="CT230">
        <v>6</v>
      </c>
      <c r="CU230">
        <v>0.5</v>
      </c>
      <c r="CV230" t="s">
        <v>414</v>
      </c>
      <c r="CW230">
        <v>2</v>
      </c>
      <c r="CX230" t="b">
        <v>1</v>
      </c>
      <c r="CY230">
        <v>1658151863.5</v>
      </c>
      <c r="CZ230">
        <v>1400.6214285714279</v>
      </c>
      <c r="DA230">
        <v>1422.8842857142861</v>
      </c>
      <c r="DB230">
        <v>33.191714285714291</v>
      </c>
      <c r="DC230">
        <v>31.353657142857141</v>
      </c>
      <c r="DD230">
        <v>1403.9228571428571</v>
      </c>
      <c r="DE230">
        <v>32.676642857142852</v>
      </c>
      <c r="DF230">
        <v>650.28714285714284</v>
      </c>
      <c r="DG230">
        <v>101.2401428571429</v>
      </c>
      <c r="DH230">
        <v>0.1000289285714286</v>
      </c>
      <c r="DI230">
        <v>32.665814285714283</v>
      </c>
      <c r="DJ230">
        <v>999.89999999999986</v>
      </c>
      <c r="DK230">
        <v>32.537457142857143</v>
      </c>
      <c r="DL230">
        <v>0</v>
      </c>
      <c r="DM230">
        <v>0</v>
      </c>
      <c r="DN230">
        <v>8996.517142857143</v>
      </c>
      <c r="DO230">
        <v>0</v>
      </c>
      <c r="DP230">
        <v>0.21940200000000001</v>
      </c>
      <c r="DQ230">
        <v>-22.26565714285714</v>
      </c>
      <c r="DR230">
        <v>1448.704285714286</v>
      </c>
      <c r="DS230">
        <v>1468.942857142858</v>
      </c>
      <c r="DT230">
        <v>1.8380542857142861</v>
      </c>
      <c r="DU230">
        <v>1422.8842857142861</v>
      </c>
      <c r="DV230">
        <v>31.353657142857141</v>
      </c>
      <c r="DW230">
        <v>3.3603299999999998</v>
      </c>
      <c r="DX230">
        <v>3.1742471428571428</v>
      </c>
      <c r="DY230">
        <v>25.930114285714289</v>
      </c>
      <c r="DZ230">
        <v>24.971342857142862</v>
      </c>
      <c r="EA230">
        <v>1200.0014285714281</v>
      </c>
      <c r="EB230">
        <v>0.95800857142857154</v>
      </c>
      <c r="EC230">
        <v>4.199138571428572E-2</v>
      </c>
      <c r="ED230">
        <v>0</v>
      </c>
      <c r="EE230">
        <v>2.3540571428571431</v>
      </c>
      <c r="EF230">
        <v>0</v>
      </c>
      <c r="EG230">
        <v>11352.928571428571</v>
      </c>
      <c r="EH230">
        <v>9555.028571428571</v>
      </c>
      <c r="EI230">
        <v>47.125</v>
      </c>
      <c r="EJ230">
        <v>49.5</v>
      </c>
      <c r="EK230">
        <v>48.598000000000013</v>
      </c>
      <c r="EL230">
        <v>47.785428571428568</v>
      </c>
      <c r="EM230">
        <v>46.811999999999998</v>
      </c>
      <c r="EN230">
        <v>1149.6128571428569</v>
      </c>
      <c r="EO230">
        <v>50.388571428571417</v>
      </c>
      <c r="EP230">
        <v>0</v>
      </c>
      <c r="EQ230">
        <v>594372.10000014305</v>
      </c>
      <c r="ER230">
        <v>0</v>
      </c>
      <c r="ES230">
        <v>2.4781399999999998</v>
      </c>
      <c r="ET230">
        <v>-0.48614615974626602</v>
      </c>
      <c r="EU230">
        <v>-52.123076838934949</v>
      </c>
      <c r="EV230">
        <v>11357.68</v>
      </c>
      <c r="EW230">
        <v>15</v>
      </c>
      <c r="EX230">
        <v>1658144494.0999999</v>
      </c>
      <c r="EY230" t="s">
        <v>415</v>
      </c>
      <c r="EZ230">
        <v>1658144494.0999999</v>
      </c>
      <c r="FA230">
        <v>1658144488.0999999</v>
      </c>
      <c r="FB230">
        <v>9</v>
      </c>
      <c r="FC230">
        <v>-0.39</v>
      </c>
      <c r="FD230">
        <v>0.129</v>
      </c>
      <c r="FE230">
        <v>-1.6950000000000001</v>
      </c>
      <c r="FF230">
        <v>0.501</v>
      </c>
      <c r="FG230">
        <v>420</v>
      </c>
      <c r="FH230">
        <v>31</v>
      </c>
      <c r="FI230">
        <v>0.32</v>
      </c>
      <c r="FJ230">
        <v>0.13</v>
      </c>
      <c r="FK230">
        <v>-22.30106</v>
      </c>
      <c r="FL230">
        <v>0.43422213883679173</v>
      </c>
      <c r="FM230">
        <v>0.1002976913991544</v>
      </c>
      <c r="FN230">
        <v>1</v>
      </c>
      <c r="FO230">
        <v>2.4941352941176471</v>
      </c>
      <c r="FP230">
        <v>-0.79567304044035825</v>
      </c>
      <c r="FQ230">
        <v>0.24789952172598539</v>
      </c>
      <c r="FR230">
        <v>1</v>
      </c>
      <c r="FS230">
        <v>1.8327497500000001</v>
      </c>
      <c r="FT230">
        <v>4.4184652908067543E-2</v>
      </c>
      <c r="FU230">
        <v>4.4124905028226696E-3</v>
      </c>
      <c r="FV230">
        <v>1</v>
      </c>
      <c r="FW230">
        <v>3</v>
      </c>
      <c r="FX230">
        <v>3</v>
      </c>
      <c r="FY230" t="s">
        <v>416</v>
      </c>
      <c r="FZ230">
        <v>3.3717999999999999</v>
      </c>
      <c r="GA230">
        <v>2.8936799999999998</v>
      </c>
      <c r="GB230">
        <v>0.22597</v>
      </c>
      <c r="GC230">
        <v>0.23067599999999999</v>
      </c>
      <c r="GD230">
        <v>0.138846</v>
      </c>
      <c r="GE230">
        <v>0.136493</v>
      </c>
      <c r="GF230">
        <v>26836.7</v>
      </c>
      <c r="GG230">
        <v>23191.8</v>
      </c>
      <c r="GH230">
        <v>30989.8</v>
      </c>
      <c r="GI230">
        <v>28093.8</v>
      </c>
      <c r="GJ230">
        <v>35149.199999999997</v>
      </c>
      <c r="GK230">
        <v>34227.9</v>
      </c>
      <c r="GL230">
        <v>40389</v>
      </c>
      <c r="GM230">
        <v>39154.699999999997</v>
      </c>
      <c r="GN230">
        <v>2.2083699999999999</v>
      </c>
      <c r="GO230">
        <v>1.65943</v>
      </c>
      <c r="GP230">
        <v>0</v>
      </c>
      <c r="GQ230">
        <v>9.6470100000000003E-2</v>
      </c>
      <c r="GR230">
        <v>999.9</v>
      </c>
      <c r="GS230">
        <v>30.962900000000001</v>
      </c>
      <c r="GT230">
        <v>66.400000000000006</v>
      </c>
      <c r="GU230">
        <v>34.700000000000003</v>
      </c>
      <c r="GV230">
        <v>36.433199999999999</v>
      </c>
      <c r="GW230">
        <v>50.81</v>
      </c>
      <c r="GX230">
        <v>44.226799999999997</v>
      </c>
      <c r="GY230">
        <v>1</v>
      </c>
      <c r="GZ230">
        <v>0.45008900000000002</v>
      </c>
      <c r="HA230">
        <v>0.85841199999999995</v>
      </c>
      <c r="HB230">
        <v>20.212</v>
      </c>
      <c r="HC230">
        <v>5.2135499999999997</v>
      </c>
      <c r="HD230">
        <v>11.973000000000001</v>
      </c>
      <c r="HE230">
        <v>4.9911500000000002</v>
      </c>
      <c r="HF230">
        <v>3.2925</v>
      </c>
      <c r="HG230">
        <v>7866.7</v>
      </c>
      <c r="HH230">
        <v>9999</v>
      </c>
      <c r="HI230">
        <v>9999</v>
      </c>
      <c r="HJ230">
        <v>922.1</v>
      </c>
      <c r="HK230">
        <v>4.9712399999999999</v>
      </c>
      <c r="HL230">
        <v>1.8738300000000001</v>
      </c>
      <c r="HM230">
        <v>1.87012</v>
      </c>
      <c r="HN230">
        <v>1.8696600000000001</v>
      </c>
      <c r="HO230">
        <v>1.87439</v>
      </c>
      <c r="HP230">
        <v>1.87103</v>
      </c>
      <c r="HQ230">
        <v>1.86656</v>
      </c>
      <c r="HR230">
        <v>1.87765</v>
      </c>
      <c r="HS230">
        <v>0</v>
      </c>
      <c r="HT230">
        <v>0</v>
      </c>
      <c r="HU230">
        <v>0</v>
      </c>
      <c r="HV230">
        <v>0</v>
      </c>
      <c r="HW230" t="s">
        <v>417</v>
      </c>
      <c r="HX230" t="s">
        <v>418</v>
      </c>
      <c r="HY230" t="s">
        <v>419</v>
      </c>
      <c r="HZ230" t="s">
        <v>419</v>
      </c>
      <c r="IA230" t="s">
        <v>419</v>
      </c>
      <c r="IB230" t="s">
        <v>419</v>
      </c>
      <c r="IC230">
        <v>0</v>
      </c>
      <c r="ID230">
        <v>100</v>
      </c>
      <c r="IE230">
        <v>100</v>
      </c>
      <c r="IF230">
        <v>-3.31</v>
      </c>
      <c r="IG230">
        <v>0.5151</v>
      </c>
      <c r="IH230">
        <v>-1.5492032321761531</v>
      </c>
      <c r="II230">
        <v>1.7196870422270779E-5</v>
      </c>
      <c r="IJ230">
        <v>-2.1741833173098589E-6</v>
      </c>
      <c r="IK230">
        <v>9.0595066644434051E-10</v>
      </c>
      <c r="IL230">
        <v>-9.5844304854189682E-2</v>
      </c>
      <c r="IM230">
        <v>-1.2435942757381079E-3</v>
      </c>
      <c r="IN230">
        <v>8.3241555849602686E-4</v>
      </c>
      <c r="IO230">
        <v>-6.8006265696850886E-6</v>
      </c>
      <c r="IP230">
        <v>17</v>
      </c>
      <c r="IQ230">
        <v>2050</v>
      </c>
      <c r="IR230">
        <v>3</v>
      </c>
      <c r="IS230">
        <v>34</v>
      </c>
      <c r="IT230">
        <v>122.9</v>
      </c>
      <c r="IU230">
        <v>123</v>
      </c>
      <c r="IV230">
        <v>2.8918499999999998</v>
      </c>
      <c r="IW230">
        <v>2.50244</v>
      </c>
      <c r="IX230">
        <v>1.49902</v>
      </c>
      <c r="IY230">
        <v>2.3022499999999999</v>
      </c>
      <c r="IZ230">
        <v>1.69678</v>
      </c>
      <c r="JA230">
        <v>2.3718300000000001</v>
      </c>
      <c r="JB230">
        <v>39.018799999999999</v>
      </c>
      <c r="JC230">
        <v>14.9026</v>
      </c>
      <c r="JD230">
        <v>18</v>
      </c>
      <c r="JE230">
        <v>592.28700000000003</v>
      </c>
      <c r="JF230">
        <v>319.43400000000003</v>
      </c>
      <c r="JG230">
        <v>30.000399999999999</v>
      </c>
      <c r="JH230">
        <v>33.266199999999998</v>
      </c>
      <c r="JI230">
        <v>30.000699999999998</v>
      </c>
      <c r="JJ230">
        <v>32.991300000000003</v>
      </c>
      <c r="JK230">
        <v>32.966700000000003</v>
      </c>
      <c r="JL230">
        <v>57.942100000000003</v>
      </c>
      <c r="JM230">
        <v>21.655799999999999</v>
      </c>
      <c r="JN230">
        <v>100</v>
      </c>
      <c r="JO230">
        <v>30</v>
      </c>
      <c r="JP230">
        <v>1434.76</v>
      </c>
      <c r="JQ230">
        <v>31.322700000000001</v>
      </c>
      <c r="JR230">
        <v>98.748800000000003</v>
      </c>
      <c r="JS230">
        <v>98.613799999999998</v>
      </c>
    </row>
    <row r="231" spans="1:279" x14ac:dyDescent="0.2">
      <c r="A231">
        <v>216</v>
      </c>
      <c r="B231">
        <v>1658151869.5</v>
      </c>
      <c r="C231">
        <v>858.5</v>
      </c>
      <c r="D231" t="s">
        <v>850</v>
      </c>
      <c r="E231" t="s">
        <v>851</v>
      </c>
      <c r="F231">
        <v>4</v>
      </c>
      <c r="G231">
        <v>1658151867.1875</v>
      </c>
      <c r="H231">
        <f t="shared" si="150"/>
        <v>2.0613395646215068E-3</v>
      </c>
      <c r="I231">
        <f t="shared" si="151"/>
        <v>2.0613395646215067</v>
      </c>
      <c r="J231">
        <f t="shared" si="152"/>
        <v>11.628666821141342</v>
      </c>
      <c r="K231">
        <f t="shared" si="153"/>
        <v>1406.70625</v>
      </c>
      <c r="L231">
        <f t="shared" si="154"/>
        <v>1228.9659101156826</v>
      </c>
      <c r="M231">
        <f t="shared" si="155"/>
        <v>124.54582516500028</v>
      </c>
      <c r="N231">
        <f t="shared" si="156"/>
        <v>142.55838117960622</v>
      </c>
      <c r="O231">
        <f t="shared" si="157"/>
        <v>0.13206392522439356</v>
      </c>
      <c r="P231">
        <f t="shared" si="158"/>
        <v>2.7636577393546151</v>
      </c>
      <c r="Q231">
        <f t="shared" si="159"/>
        <v>0.1286555160277153</v>
      </c>
      <c r="R231">
        <f t="shared" si="160"/>
        <v>8.0708602684043868E-2</v>
      </c>
      <c r="S231">
        <f t="shared" si="161"/>
        <v>194.43986550000002</v>
      </c>
      <c r="T231">
        <f t="shared" si="162"/>
        <v>33.31163423965566</v>
      </c>
      <c r="U231">
        <f t="shared" si="163"/>
        <v>32.533024999999988</v>
      </c>
      <c r="V231">
        <f t="shared" si="164"/>
        <v>4.9210510051468495</v>
      </c>
      <c r="W231">
        <f t="shared" si="165"/>
        <v>67.828684929686005</v>
      </c>
      <c r="X231">
        <f t="shared" si="166"/>
        <v>3.3637033650350134</v>
      </c>
      <c r="Y231">
        <f t="shared" si="167"/>
        <v>4.9591162920554419</v>
      </c>
      <c r="Z231">
        <f t="shared" si="168"/>
        <v>1.557347640111836</v>
      </c>
      <c r="AA231">
        <f t="shared" si="169"/>
        <v>-90.905074799808446</v>
      </c>
      <c r="AB231">
        <f t="shared" si="170"/>
        <v>20.373110290079627</v>
      </c>
      <c r="AC231">
        <f t="shared" si="171"/>
        <v>1.6817068764742058</v>
      </c>
      <c r="AD231">
        <f t="shared" si="172"/>
        <v>125.58960786674541</v>
      </c>
      <c r="AE231">
        <f t="shared" si="173"/>
        <v>21.434321005566115</v>
      </c>
      <c r="AF231">
        <f t="shared" si="174"/>
        <v>2.0616715500132439</v>
      </c>
      <c r="AG231">
        <f t="shared" si="175"/>
        <v>11.628666821141342</v>
      </c>
      <c r="AH231">
        <v>1475.9370589069199</v>
      </c>
      <c r="AI231">
        <v>1458.1374545454539</v>
      </c>
      <c r="AJ231">
        <v>1.730736784092662</v>
      </c>
      <c r="AK231">
        <v>63.439053204931277</v>
      </c>
      <c r="AL231">
        <f t="shared" si="176"/>
        <v>2.0613395646215067</v>
      </c>
      <c r="AM231">
        <v>31.351703862488449</v>
      </c>
      <c r="AN231">
        <v>33.190522424242431</v>
      </c>
      <c r="AO231">
        <v>-4.6802351383222476E-6</v>
      </c>
      <c r="AP231">
        <v>87.696171181003294</v>
      </c>
      <c r="AQ231">
        <v>94</v>
      </c>
      <c r="AR231">
        <v>14</v>
      </c>
      <c r="AS231">
        <f t="shared" si="177"/>
        <v>1</v>
      </c>
      <c r="AT231">
        <f t="shared" si="178"/>
        <v>0</v>
      </c>
      <c r="AU231">
        <f t="shared" si="179"/>
        <v>47279.176959804048</v>
      </c>
      <c r="AV231" t="s">
        <v>412</v>
      </c>
      <c r="AW231" t="s">
        <v>412</v>
      </c>
      <c r="AX231">
        <v>0</v>
      </c>
      <c r="AY231">
        <v>0</v>
      </c>
      <c r="AZ231" t="e">
        <f t="shared" si="180"/>
        <v>#DIV/0!</v>
      </c>
      <c r="BA231">
        <v>0</v>
      </c>
      <c r="BB231" t="s">
        <v>412</v>
      </c>
      <c r="BC231" t="s">
        <v>412</v>
      </c>
      <c r="BD231">
        <v>0</v>
      </c>
      <c r="BE231">
        <v>0</v>
      </c>
      <c r="BF231" t="e">
        <f t="shared" si="181"/>
        <v>#DIV/0!</v>
      </c>
      <c r="BG231">
        <v>0.5</v>
      </c>
      <c r="BH231">
        <f t="shared" si="182"/>
        <v>1009.52235</v>
      </c>
      <c r="BI231">
        <f t="shared" si="183"/>
        <v>11.628666821141342</v>
      </c>
      <c r="BJ231" t="e">
        <f t="shared" si="184"/>
        <v>#DIV/0!</v>
      </c>
      <c r="BK231">
        <f t="shared" si="185"/>
        <v>1.1518979070786637E-2</v>
      </c>
      <c r="BL231" t="e">
        <f t="shared" si="186"/>
        <v>#DIV/0!</v>
      </c>
      <c r="BM231" t="e">
        <f t="shared" si="187"/>
        <v>#DIV/0!</v>
      </c>
      <c r="BN231" t="s">
        <v>412</v>
      </c>
      <c r="BO231">
        <v>0</v>
      </c>
      <c r="BP231" t="e">
        <f t="shared" si="188"/>
        <v>#DIV/0!</v>
      </c>
      <c r="BQ231" t="e">
        <f t="shared" si="189"/>
        <v>#DIV/0!</v>
      </c>
      <c r="BR231" t="e">
        <f t="shared" si="190"/>
        <v>#DIV/0!</v>
      </c>
      <c r="BS231" t="e">
        <f t="shared" si="191"/>
        <v>#DIV/0!</v>
      </c>
      <c r="BT231" t="e">
        <f t="shared" si="192"/>
        <v>#DIV/0!</v>
      </c>
      <c r="BU231" t="e">
        <f t="shared" si="193"/>
        <v>#DIV/0!</v>
      </c>
      <c r="BV231" t="e">
        <f t="shared" si="194"/>
        <v>#DIV/0!</v>
      </c>
      <c r="BW231" t="e">
        <f t="shared" si="195"/>
        <v>#DIV/0!</v>
      </c>
      <c r="BX231" t="s">
        <v>412</v>
      </c>
      <c r="BY231" t="s">
        <v>412</v>
      </c>
      <c r="BZ231" t="s">
        <v>412</v>
      </c>
      <c r="CA231" t="s">
        <v>412</v>
      </c>
      <c r="CB231" t="s">
        <v>412</v>
      </c>
      <c r="CC231" t="s">
        <v>412</v>
      </c>
      <c r="CD231" t="s">
        <v>412</v>
      </c>
      <c r="CE231" t="s">
        <v>412</v>
      </c>
      <c r="CF231">
        <v>253</v>
      </c>
      <c r="CG231">
        <v>1000</v>
      </c>
      <c r="CH231" t="s">
        <v>413</v>
      </c>
      <c r="CI231">
        <v>1110.1500000000001</v>
      </c>
      <c r="CJ231">
        <v>1175.8634999999999</v>
      </c>
      <c r="CK231">
        <v>1152.67</v>
      </c>
      <c r="CL231">
        <v>1.3005735999999999E-4</v>
      </c>
      <c r="CM231">
        <v>6.5004835999999994E-4</v>
      </c>
      <c r="CN231">
        <v>4.7597999359999997E-2</v>
      </c>
      <c r="CO231">
        <v>5.5000000000000003E-4</v>
      </c>
      <c r="CP231">
        <f t="shared" si="196"/>
        <v>1200.0125</v>
      </c>
      <c r="CQ231">
        <f t="shared" si="197"/>
        <v>1009.52235</v>
      </c>
      <c r="CR231">
        <f t="shared" si="198"/>
        <v>0.84125986187643875</v>
      </c>
      <c r="CS231">
        <f t="shared" si="199"/>
        <v>0.16203153342152687</v>
      </c>
      <c r="CT231">
        <v>6</v>
      </c>
      <c r="CU231">
        <v>0.5</v>
      </c>
      <c r="CV231" t="s">
        <v>414</v>
      </c>
      <c r="CW231">
        <v>2</v>
      </c>
      <c r="CX231" t="b">
        <v>1</v>
      </c>
      <c r="CY231">
        <v>1658151867.1875</v>
      </c>
      <c r="CZ231">
        <v>1406.70625</v>
      </c>
      <c r="DA231">
        <v>1429.1587500000001</v>
      </c>
      <c r="DB231">
        <v>33.191612500000012</v>
      </c>
      <c r="DC231">
        <v>31.352525</v>
      </c>
      <c r="DD231">
        <v>1410.0137500000001</v>
      </c>
      <c r="DE231">
        <v>32.676562500000003</v>
      </c>
      <c r="DF231">
        <v>650.29250000000002</v>
      </c>
      <c r="DG231">
        <v>101.24175</v>
      </c>
      <c r="DH231">
        <v>0.100219</v>
      </c>
      <c r="DI231">
        <v>32.669762499999997</v>
      </c>
      <c r="DJ231">
        <v>999.9</v>
      </c>
      <c r="DK231">
        <v>32.533024999999988</v>
      </c>
      <c r="DL231">
        <v>0</v>
      </c>
      <c r="DM231">
        <v>0</v>
      </c>
      <c r="DN231">
        <v>8971.5625</v>
      </c>
      <c r="DO231">
        <v>0</v>
      </c>
      <c r="DP231">
        <v>0.21940200000000001</v>
      </c>
      <c r="DQ231">
        <v>-22.4519375</v>
      </c>
      <c r="DR231">
        <v>1455</v>
      </c>
      <c r="DS231">
        <v>1475.41625</v>
      </c>
      <c r="DT231">
        <v>1.8390899999999999</v>
      </c>
      <c r="DU231">
        <v>1429.1587500000001</v>
      </c>
      <c r="DV231">
        <v>31.352525</v>
      </c>
      <c r="DW231">
        <v>3.3603800000000001</v>
      </c>
      <c r="DX231">
        <v>3.17418625</v>
      </c>
      <c r="DY231">
        <v>25.930362500000001</v>
      </c>
      <c r="DZ231">
        <v>24.971012500000001</v>
      </c>
      <c r="EA231">
        <v>1200.0125</v>
      </c>
      <c r="EB231">
        <v>0.95800600000000002</v>
      </c>
      <c r="EC231">
        <v>4.1994012499999997E-2</v>
      </c>
      <c r="ED231">
        <v>0</v>
      </c>
      <c r="EE231">
        <v>2.6406999999999998</v>
      </c>
      <c r="EF231">
        <v>0</v>
      </c>
      <c r="EG231">
        <v>11350.125</v>
      </c>
      <c r="EH231">
        <v>9555.0999999999985</v>
      </c>
      <c r="EI231">
        <v>47.125</v>
      </c>
      <c r="EJ231">
        <v>49.5</v>
      </c>
      <c r="EK231">
        <v>48.561999999999998</v>
      </c>
      <c r="EL231">
        <v>47.788749999999993</v>
      </c>
      <c r="EM231">
        <v>46.811999999999998</v>
      </c>
      <c r="EN231">
        <v>1149.6175000000001</v>
      </c>
      <c r="EO231">
        <v>50.395000000000003</v>
      </c>
      <c r="EP231">
        <v>0</v>
      </c>
      <c r="EQ231">
        <v>594376.29999995232</v>
      </c>
      <c r="ER231">
        <v>0</v>
      </c>
      <c r="ES231">
        <v>2.4965538461538461</v>
      </c>
      <c r="ET231">
        <v>0.35751794199281611</v>
      </c>
      <c r="EU231">
        <v>-48.885470023533863</v>
      </c>
      <c r="EV231">
        <v>11354.35</v>
      </c>
      <c r="EW231">
        <v>15</v>
      </c>
      <c r="EX231">
        <v>1658144494.0999999</v>
      </c>
      <c r="EY231" t="s">
        <v>415</v>
      </c>
      <c r="EZ231">
        <v>1658144494.0999999</v>
      </c>
      <c r="FA231">
        <v>1658144488.0999999</v>
      </c>
      <c r="FB231">
        <v>9</v>
      </c>
      <c r="FC231">
        <v>-0.39</v>
      </c>
      <c r="FD231">
        <v>0.129</v>
      </c>
      <c r="FE231">
        <v>-1.6950000000000001</v>
      </c>
      <c r="FF231">
        <v>0.501</v>
      </c>
      <c r="FG231">
        <v>420</v>
      </c>
      <c r="FH231">
        <v>31</v>
      </c>
      <c r="FI231">
        <v>0.32</v>
      </c>
      <c r="FJ231">
        <v>0.13</v>
      </c>
      <c r="FK231">
        <v>-22.322679999999998</v>
      </c>
      <c r="FL231">
        <v>-0.19469718574108311</v>
      </c>
      <c r="FM231">
        <v>0.1160813641374015</v>
      </c>
      <c r="FN231">
        <v>1</v>
      </c>
      <c r="FO231">
        <v>2.5119235294117641</v>
      </c>
      <c r="FP231">
        <v>-1.0184879855146271E-2</v>
      </c>
      <c r="FQ231">
        <v>0.2712393430368697</v>
      </c>
      <c r="FR231">
        <v>1</v>
      </c>
      <c r="FS231">
        <v>1.835456</v>
      </c>
      <c r="FT231">
        <v>3.3187091932454747E-2</v>
      </c>
      <c r="FU231">
        <v>3.3911589464370629E-3</v>
      </c>
      <c r="FV231">
        <v>1</v>
      </c>
      <c r="FW231">
        <v>3</v>
      </c>
      <c r="FX231">
        <v>3</v>
      </c>
      <c r="FY231" t="s">
        <v>416</v>
      </c>
      <c r="FZ231">
        <v>3.3718300000000001</v>
      </c>
      <c r="GA231">
        <v>2.8936999999999999</v>
      </c>
      <c r="GB231">
        <v>0.226632</v>
      </c>
      <c r="GC231">
        <v>0.23133500000000001</v>
      </c>
      <c r="GD231">
        <v>0.13883899999999999</v>
      </c>
      <c r="GE231">
        <v>0.13649500000000001</v>
      </c>
      <c r="GF231">
        <v>26813</v>
      </c>
      <c r="GG231">
        <v>23171.4</v>
      </c>
      <c r="GH231">
        <v>30989</v>
      </c>
      <c r="GI231">
        <v>28093.4</v>
      </c>
      <c r="GJ231">
        <v>35149</v>
      </c>
      <c r="GK231">
        <v>34227.5</v>
      </c>
      <c r="GL231">
        <v>40388.300000000003</v>
      </c>
      <c r="GM231">
        <v>39154.300000000003</v>
      </c>
      <c r="GN231">
        <v>2.2096300000000002</v>
      </c>
      <c r="GO231">
        <v>1.6593</v>
      </c>
      <c r="GP231">
        <v>0</v>
      </c>
      <c r="GQ231">
        <v>9.7215200000000002E-2</v>
      </c>
      <c r="GR231">
        <v>999.9</v>
      </c>
      <c r="GS231">
        <v>30.962399999999999</v>
      </c>
      <c r="GT231">
        <v>66.400000000000006</v>
      </c>
      <c r="GU231">
        <v>34.700000000000003</v>
      </c>
      <c r="GV231">
        <v>36.435200000000002</v>
      </c>
      <c r="GW231">
        <v>50.75</v>
      </c>
      <c r="GX231">
        <v>43.906199999999998</v>
      </c>
      <c r="GY231">
        <v>1</v>
      </c>
      <c r="GZ231">
        <v>0.45051600000000003</v>
      </c>
      <c r="HA231">
        <v>0.85989899999999997</v>
      </c>
      <c r="HB231">
        <v>20.2117</v>
      </c>
      <c r="HC231">
        <v>5.2135499999999997</v>
      </c>
      <c r="HD231">
        <v>11.9724</v>
      </c>
      <c r="HE231">
        <v>4.9912000000000001</v>
      </c>
      <c r="HF231">
        <v>3.2925800000000001</v>
      </c>
      <c r="HG231">
        <v>7867</v>
      </c>
      <c r="HH231">
        <v>9999</v>
      </c>
      <c r="HI231">
        <v>9999</v>
      </c>
      <c r="HJ231">
        <v>922.1</v>
      </c>
      <c r="HK231">
        <v>4.97126</v>
      </c>
      <c r="HL231">
        <v>1.8738300000000001</v>
      </c>
      <c r="HM231">
        <v>1.87012</v>
      </c>
      <c r="HN231">
        <v>1.8696600000000001</v>
      </c>
      <c r="HO231">
        <v>1.87439</v>
      </c>
      <c r="HP231">
        <v>1.87103</v>
      </c>
      <c r="HQ231">
        <v>1.8665499999999999</v>
      </c>
      <c r="HR231">
        <v>1.8776600000000001</v>
      </c>
      <c r="HS231">
        <v>0</v>
      </c>
      <c r="HT231">
        <v>0</v>
      </c>
      <c r="HU231">
        <v>0</v>
      </c>
      <c r="HV231">
        <v>0</v>
      </c>
      <c r="HW231" t="s">
        <v>417</v>
      </c>
      <c r="HX231" t="s">
        <v>418</v>
      </c>
      <c r="HY231" t="s">
        <v>419</v>
      </c>
      <c r="HZ231" t="s">
        <v>419</v>
      </c>
      <c r="IA231" t="s">
        <v>419</v>
      </c>
      <c r="IB231" t="s">
        <v>419</v>
      </c>
      <c r="IC231">
        <v>0</v>
      </c>
      <c r="ID231">
        <v>100</v>
      </c>
      <c r="IE231">
        <v>100</v>
      </c>
      <c r="IF231">
        <v>-3.32</v>
      </c>
      <c r="IG231">
        <v>0.51500000000000001</v>
      </c>
      <c r="IH231">
        <v>-1.5492032321761531</v>
      </c>
      <c r="II231">
        <v>1.7196870422270779E-5</v>
      </c>
      <c r="IJ231">
        <v>-2.1741833173098589E-6</v>
      </c>
      <c r="IK231">
        <v>9.0595066644434051E-10</v>
      </c>
      <c r="IL231">
        <v>-9.5844304854189682E-2</v>
      </c>
      <c r="IM231">
        <v>-1.2435942757381079E-3</v>
      </c>
      <c r="IN231">
        <v>8.3241555849602686E-4</v>
      </c>
      <c r="IO231">
        <v>-6.8006265696850886E-6</v>
      </c>
      <c r="IP231">
        <v>17</v>
      </c>
      <c r="IQ231">
        <v>2050</v>
      </c>
      <c r="IR231">
        <v>3</v>
      </c>
      <c r="IS231">
        <v>34</v>
      </c>
      <c r="IT231">
        <v>122.9</v>
      </c>
      <c r="IU231">
        <v>123</v>
      </c>
      <c r="IV231">
        <v>2.9028299999999998</v>
      </c>
      <c r="IW231">
        <v>2.50732</v>
      </c>
      <c r="IX231">
        <v>1.49902</v>
      </c>
      <c r="IY231">
        <v>2.3022499999999999</v>
      </c>
      <c r="IZ231">
        <v>1.69678</v>
      </c>
      <c r="JA231">
        <v>2.3840300000000001</v>
      </c>
      <c r="JB231">
        <v>39.018799999999999</v>
      </c>
      <c r="JC231">
        <v>14.9026</v>
      </c>
      <c r="JD231">
        <v>18</v>
      </c>
      <c r="JE231">
        <v>593.23</v>
      </c>
      <c r="JF231">
        <v>319.39999999999998</v>
      </c>
      <c r="JG231">
        <v>30.000399999999999</v>
      </c>
      <c r="JH231">
        <v>33.2729</v>
      </c>
      <c r="JI231">
        <v>30.000599999999999</v>
      </c>
      <c r="JJ231">
        <v>32.996499999999997</v>
      </c>
      <c r="JK231">
        <v>32.972499999999997</v>
      </c>
      <c r="JL231">
        <v>58.1646</v>
      </c>
      <c r="JM231">
        <v>21.655799999999999</v>
      </c>
      <c r="JN231">
        <v>100</v>
      </c>
      <c r="JO231">
        <v>30</v>
      </c>
      <c r="JP231">
        <v>1441.46</v>
      </c>
      <c r="JQ231">
        <v>31.3203</v>
      </c>
      <c r="JR231">
        <v>98.746799999999993</v>
      </c>
      <c r="JS231">
        <v>98.6126</v>
      </c>
    </row>
    <row r="232" spans="1:279" x14ac:dyDescent="0.2">
      <c r="A232">
        <v>217</v>
      </c>
      <c r="B232">
        <v>1658151873.5</v>
      </c>
      <c r="C232">
        <v>862.5</v>
      </c>
      <c r="D232" t="s">
        <v>852</v>
      </c>
      <c r="E232" t="s">
        <v>853</v>
      </c>
      <c r="F232">
        <v>4</v>
      </c>
      <c r="G232">
        <v>1658151871.5</v>
      </c>
      <c r="H232">
        <f t="shared" si="150"/>
        <v>2.0618983598453561E-3</v>
      </c>
      <c r="I232">
        <f t="shared" si="151"/>
        <v>2.061898359845356</v>
      </c>
      <c r="J232">
        <f t="shared" si="152"/>
        <v>11.474251721706553</v>
      </c>
      <c r="K232">
        <f t="shared" si="153"/>
        <v>1413.96</v>
      </c>
      <c r="L232">
        <f t="shared" si="154"/>
        <v>1237.7941601190873</v>
      </c>
      <c r="M232">
        <f t="shared" si="155"/>
        <v>125.4407209134294</v>
      </c>
      <c r="N232">
        <f t="shared" si="156"/>
        <v>143.29374580801721</v>
      </c>
      <c r="O232">
        <f t="shared" si="157"/>
        <v>0.1319663368788753</v>
      </c>
      <c r="P232">
        <f t="shared" si="158"/>
        <v>2.7658620876701816</v>
      </c>
      <c r="Q232">
        <f t="shared" si="159"/>
        <v>0.12856553039054838</v>
      </c>
      <c r="R232">
        <f t="shared" si="160"/>
        <v>8.0651705847413283E-2</v>
      </c>
      <c r="S232">
        <f t="shared" si="161"/>
        <v>194.4420179999999</v>
      </c>
      <c r="T232">
        <f t="shared" si="162"/>
        <v>33.312145027917381</v>
      </c>
      <c r="U232">
        <f t="shared" si="163"/>
        <v>32.539085714285719</v>
      </c>
      <c r="V232">
        <f t="shared" si="164"/>
        <v>4.9227327985446765</v>
      </c>
      <c r="W232">
        <f t="shared" si="165"/>
        <v>67.828050688551684</v>
      </c>
      <c r="X232">
        <f t="shared" si="166"/>
        <v>3.3638847166042827</v>
      </c>
      <c r="Y232">
        <f t="shared" si="167"/>
        <v>4.9594300329377656</v>
      </c>
      <c r="Z232">
        <f t="shared" si="168"/>
        <v>1.5588480819403938</v>
      </c>
      <c r="AA232">
        <f t="shared" si="169"/>
        <v>-90.929717669180206</v>
      </c>
      <c r="AB232">
        <f t="shared" si="170"/>
        <v>19.653114075528343</v>
      </c>
      <c r="AC232">
        <f t="shared" si="171"/>
        <v>1.6210387146758964</v>
      </c>
      <c r="AD232">
        <f t="shared" si="172"/>
        <v>124.78645312102395</v>
      </c>
      <c r="AE232">
        <f t="shared" si="173"/>
        <v>21.32471029938846</v>
      </c>
      <c r="AF232">
        <f t="shared" si="174"/>
        <v>2.0601494518788948</v>
      </c>
      <c r="AG232">
        <f t="shared" si="175"/>
        <v>11.474251721706553</v>
      </c>
      <c r="AH232">
        <v>1482.7914313488491</v>
      </c>
      <c r="AI232">
        <v>1465.110787878788</v>
      </c>
      <c r="AJ232">
        <v>1.738032834342901</v>
      </c>
      <c r="AK232">
        <v>63.439053204931277</v>
      </c>
      <c r="AL232">
        <f t="shared" si="176"/>
        <v>2.061898359845356</v>
      </c>
      <c r="AM232">
        <v>31.355510754442939</v>
      </c>
      <c r="AN232">
        <v>33.19465090909091</v>
      </c>
      <c r="AO232">
        <v>2.186760986593224E-5</v>
      </c>
      <c r="AP232">
        <v>87.696171181003294</v>
      </c>
      <c r="AQ232">
        <v>93</v>
      </c>
      <c r="AR232">
        <v>14</v>
      </c>
      <c r="AS232">
        <f t="shared" si="177"/>
        <v>1</v>
      </c>
      <c r="AT232">
        <f t="shared" si="178"/>
        <v>0</v>
      </c>
      <c r="AU232">
        <f t="shared" si="179"/>
        <v>47339.696727720475</v>
      </c>
      <c r="AV232" t="s">
        <v>412</v>
      </c>
      <c r="AW232" t="s">
        <v>412</v>
      </c>
      <c r="AX232">
        <v>0</v>
      </c>
      <c r="AY232">
        <v>0</v>
      </c>
      <c r="AZ232" t="e">
        <f t="shared" si="180"/>
        <v>#DIV/0!</v>
      </c>
      <c r="BA232">
        <v>0</v>
      </c>
      <c r="BB232" t="s">
        <v>412</v>
      </c>
      <c r="BC232" t="s">
        <v>412</v>
      </c>
      <c r="BD232">
        <v>0</v>
      </c>
      <c r="BE232">
        <v>0</v>
      </c>
      <c r="BF232" t="e">
        <f t="shared" si="181"/>
        <v>#DIV/0!</v>
      </c>
      <c r="BG232">
        <v>0.5</v>
      </c>
      <c r="BH232">
        <f t="shared" si="182"/>
        <v>1009.5377999999995</v>
      </c>
      <c r="BI232">
        <f t="shared" si="183"/>
        <v>11.474251721706553</v>
      </c>
      <c r="BJ232" t="e">
        <f t="shared" si="184"/>
        <v>#DIV/0!</v>
      </c>
      <c r="BK232">
        <f t="shared" si="185"/>
        <v>1.1365846550477416E-2</v>
      </c>
      <c r="BL232" t="e">
        <f t="shared" si="186"/>
        <v>#DIV/0!</v>
      </c>
      <c r="BM232" t="e">
        <f t="shared" si="187"/>
        <v>#DIV/0!</v>
      </c>
      <c r="BN232" t="s">
        <v>412</v>
      </c>
      <c r="BO232">
        <v>0</v>
      </c>
      <c r="BP232" t="e">
        <f t="shared" si="188"/>
        <v>#DIV/0!</v>
      </c>
      <c r="BQ232" t="e">
        <f t="shared" si="189"/>
        <v>#DIV/0!</v>
      </c>
      <c r="BR232" t="e">
        <f t="shared" si="190"/>
        <v>#DIV/0!</v>
      </c>
      <c r="BS232" t="e">
        <f t="shared" si="191"/>
        <v>#DIV/0!</v>
      </c>
      <c r="BT232" t="e">
        <f t="shared" si="192"/>
        <v>#DIV/0!</v>
      </c>
      <c r="BU232" t="e">
        <f t="shared" si="193"/>
        <v>#DIV/0!</v>
      </c>
      <c r="BV232" t="e">
        <f t="shared" si="194"/>
        <v>#DIV/0!</v>
      </c>
      <c r="BW232" t="e">
        <f t="shared" si="195"/>
        <v>#DIV/0!</v>
      </c>
      <c r="BX232" t="s">
        <v>412</v>
      </c>
      <c r="BY232" t="s">
        <v>412</v>
      </c>
      <c r="BZ232" t="s">
        <v>412</v>
      </c>
      <c r="CA232" t="s">
        <v>412</v>
      </c>
      <c r="CB232" t="s">
        <v>412</v>
      </c>
      <c r="CC232" t="s">
        <v>412</v>
      </c>
      <c r="CD232" t="s">
        <v>412</v>
      </c>
      <c r="CE232" t="s">
        <v>412</v>
      </c>
      <c r="CF232">
        <v>253</v>
      </c>
      <c r="CG232">
        <v>1000</v>
      </c>
      <c r="CH232" t="s">
        <v>413</v>
      </c>
      <c r="CI232">
        <v>1110.1500000000001</v>
      </c>
      <c r="CJ232">
        <v>1175.8634999999999</v>
      </c>
      <c r="CK232">
        <v>1152.67</v>
      </c>
      <c r="CL232">
        <v>1.3005735999999999E-4</v>
      </c>
      <c r="CM232">
        <v>6.5004835999999994E-4</v>
      </c>
      <c r="CN232">
        <v>4.7597999359999997E-2</v>
      </c>
      <c r="CO232">
        <v>5.5000000000000003E-4</v>
      </c>
      <c r="CP232">
        <f t="shared" si="196"/>
        <v>1200.031428571428</v>
      </c>
      <c r="CQ232">
        <f t="shared" si="197"/>
        <v>1009.5377999999995</v>
      </c>
      <c r="CR232">
        <f t="shared" si="198"/>
        <v>0.84125946701395915</v>
      </c>
      <c r="CS232">
        <f t="shared" si="199"/>
        <v>0.16203077133694116</v>
      </c>
      <c r="CT232">
        <v>6</v>
      </c>
      <c r="CU232">
        <v>0.5</v>
      </c>
      <c r="CV232" t="s">
        <v>414</v>
      </c>
      <c r="CW232">
        <v>2</v>
      </c>
      <c r="CX232" t="b">
        <v>1</v>
      </c>
      <c r="CY232">
        <v>1658151871.5</v>
      </c>
      <c r="CZ232">
        <v>1413.96</v>
      </c>
      <c r="DA232">
        <v>1436.3228571428569</v>
      </c>
      <c r="DB232">
        <v>33.193342857142859</v>
      </c>
      <c r="DC232">
        <v>31.35564285714285</v>
      </c>
      <c r="DD232">
        <v>1417.274285714286</v>
      </c>
      <c r="DE232">
        <v>32.678228571428569</v>
      </c>
      <c r="DF232">
        <v>650.30185714285722</v>
      </c>
      <c r="DG232">
        <v>101.24214285714289</v>
      </c>
      <c r="DH232">
        <v>0.1000067142857143</v>
      </c>
      <c r="DI232">
        <v>32.670885714285717</v>
      </c>
      <c r="DJ232">
        <v>999.89999999999986</v>
      </c>
      <c r="DK232">
        <v>32.539085714285719</v>
      </c>
      <c r="DL232">
        <v>0</v>
      </c>
      <c r="DM232">
        <v>0</v>
      </c>
      <c r="DN232">
        <v>8983.2142857142862</v>
      </c>
      <c r="DO232">
        <v>0</v>
      </c>
      <c r="DP232">
        <v>0.21940200000000001</v>
      </c>
      <c r="DQ232">
        <v>-22.361614285714289</v>
      </c>
      <c r="DR232">
        <v>1462.507142857143</v>
      </c>
      <c r="DS232">
        <v>1482.815714285714</v>
      </c>
      <c r="DT232">
        <v>1.83772</v>
      </c>
      <c r="DU232">
        <v>1436.3228571428569</v>
      </c>
      <c r="DV232">
        <v>31.35564285714285</v>
      </c>
      <c r="DW232">
        <v>3.360562857142857</v>
      </c>
      <c r="DX232">
        <v>3.174511428571428</v>
      </c>
      <c r="DY232">
        <v>25.931271428571431</v>
      </c>
      <c r="DZ232">
        <v>24.972714285714289</v>
      </c>
      <c r="EA232">
        <v>1200.031428571428</v>
      </c>
      <c r="EB232">
        <v>0.95801400000000014</v>
      </c>
      <c r="EC232">
        <v>4.1986000000000009E-2</v>
      </c>
      <c r="ED232">
        <v>0</v>
      </c>
      <c r="EE232">
        <v>2.502614285714285</v>
      </c>
      <c r="EF232">
        <v>0</v>
      </c>
      <c r="EG232">
        <v>11347.571428571429</v>
      </c>
      <c r="EH232">
        <v>9555.267142857143</v>
      </c>
      <c r="EI232">
        <v>47.125</v>
      </c>
      <c r="EJ232">
        <v>49.5</v>
      </c>
      <c r="EK232">
        <v>48.561999999999998</v>
      </c>
      <c r="EL232">
        <v>47.811999999999998</v>
      </c>
      <c r="EM232">
        <v>46.83</v>
      </c>
      <c r="EN232">
        <v>1149.6514285714291</v>
      </c>
      <c r="EO232">
        <v>50.38</v>
      </c>
      <c r="EP232">
        <v>0</v>
      </c>
      <c r="EQ232">
        <v>594380.5</v>
      </c>
      <c r="ER232">
        <v>0</v>
      </c>
      <c r="ES232">
        <v>2.4853040000000002</v>
      </c>
      <c r="ET232">
        <v>0.84256154300055275</v>
      </c>
      <c r="EU232">
        <v>-47.946153871036493</v>
      </c>
      <c r="EV232">
        <v>11350.904</v>
      </c>
      <c r="EW232">
        <v>15</v>
      </c>
      <c r="EX232">
        <v>1658144494.0999999</v>
      </c>
      <c r="EY232" t="s">
        <v>415</v>
      </c>
      <c r="EZ232">
        <v>1658144494.0999999</v>
      </c>
      <c r="FA232">
        <v>1658144488.0999999</v>
      </c>
      <c r="FB232">
        <v>9</v>
      </c>
      <c r="FC232">
        <v>-0.39</v>
      </c>
      <c r="FD232">
        <v>0.129</v>
      </c>
      <c r="FE232">
        <v>-1.6950000000000001</v>
      </c>
      <c r="FF232">
        <v>0.501</v>
      </c>
      <c r="FG232">
        <v>420</v>
      </c>
      <c r="FH232">
        <v>31</v>
      </c>
      <c r="FI232">
        <v>0.32</v>
      </c>
      <c r="FJ232">
        <v>0.13</v>
      </c>
      <c r="FK232">
        <v>-22.33961</v>
      </c>
      <c r="FL232">
        <v>-0.25592195121948058</v>
      </c>
      <c r="FM232">
        <v>0.11661435117514481</v>
      </c>
      <c r="FN232">
        <v>1</v>
      </c>
      <c r="FO232">
        <v>2.492691176470589</v>
      </c>
      <c r="FP232">
        <v>-0.1327410242853661</v>
      </c>
      <c r="FQ232">
        <v>0.2773890412692307</v>
      </c>
      <c r="FR232">
        <v>1</v>
      </c>
      <c r="FS232">
        <v>1.8368789999999999</v>
      </c>
      <c r="FT232">
        <v>1.4987617260786949E-2</v>
      </c>
      <c r="FU232">
        <v>2.0466274697658032E-3</v>
      </c>
      <c r="FV232">
        <v>1</v>
      </c>
      <c r="FW232">
        <v>3</v>
      </c>
      <c r="FX232">
        <v>3</v>
      </c>
      <c r="FY232" t="s">
        <v>416</v>
      </c>
      <c r="FZ232">
        <v>3.37154</v>
      </c>
      <c r="GA232">
        <v>2.8934799999999998</v>
      </c>
      <c r="GB232">
        <v>0.227294</v>
      </c>
      <c r="GC232">
        <v>0.23198199999999999</v>
      </c>
      <c r="GD232">
        <v>0.138853</v>
      </c>
      <c r="GE232">
        <v>0.13650100000000001</v>
      </c>
      <c r="GF232">
        <v>26790</v>
      </c>
      <c r="GG232">
        <v>23151.1</v>
      </c>
      <c r="GH232">
        <v>30989.1</v>
      </c>
      <c r="GI232">
        <v>28092.5</v>
      </c>
      <c r="GJ232">
        <v>35148.5</v>
      </c>
      <c r="GK232">
        <v>34226.400000000001</v>
      </c>
      <c r="GL232">
        <v>40388.400000000001</v>
      </c>
      <c r="GM232">
        <v>39153.4</v>
      </c>
      <c r="GN232">
        <v>2.2096499999999999</v>
      </c>
      <c r="GO232">
        <v>1.65947</v>
      </c>
      <c r="GP232">
        <v>0</v>
      </c>
      <c r="GQ232">
        <v>9.7140699999999996E-2</v>
      </c>
      <c r="GR232">
        <v>999.9</v>
      </c>
      <c r="GS232">
        <v>30.959700000000002</v>
      </c>
      <c r="GT232">
        <v>66.400000000000006</v>
      </c>
      <c r="GU232">
        <v>34.700000000000003</v>
      </c>
      <c r="GV232">
        <v>36.432299999999998</v>
      </c>
      <c r="GW232">
        <v>51.05</v>
      </c>
      <c r="GX232">
        <v>44.278799999999997</v>
      </c>
      <c r="GY232">
        <v>1</v>
      </c>
      <c r="GZ232">
        <v>0.451019</v>
      </c>
      <c r="HA232">
        <v>0.858595</v>
      </c>
      <c r="HB232">
        <v>20.2118</v>
      </c>
      <c r="HC232">
        <v>5.2129500000000002</v>
      </c>
      <c r="HD232">
        <v>11.9733</v>
      </c>
      <c r="HE232">
        <v>4.99085</v>
      </c>
      <c r="HF232">
        <v>3.2924799999999999</v>
      </c>
      <c r="HG232">
        <v>7867</v>
      </c>
      <c r="HH232">
        <v>9999</v>
      </c>
      <c r="HI232">
        <v>9999</v>
      </c>
      <c r="HJ232">
        <v>922.1</v>
      </c>
      <c r="HK232">
        <v>4.9712199999999998</v>
      </c>
      <c r="HL232">
        <v>1.87382</v>
      </c>
      <c r="HM232">
        <v>1.87012</v>
      </c>
      <c r="HN232">
        <v>1.8696600000000001</v>
      </c>
      <c r="HO232">
        <v>1.87439</v>
      </c>
      <c r="HP232">
        <v>1.87103</v>
      </c>
      <c r="HQ232">
        <v>1.86653</v>
      </c>
      <c r="HR232">
        <v>1.87764</v>
      </c>
      <c r="HS232">
        <v>0</v>
      </c>
      <c r="HT232">
        <v>0</v>
      </c>
      <c r="HU232">
        <v>0</v>
      </c>
      <c r="HV232">
        <v>0</v>
      </c>
      <c r="HW232" t="s">
        <v>417</v>
      </c>
      <c r="HX232" t="s">
        <v>418</v>
      </c>
      <c r="HY232" t="s">
        <v>419</v>
      </c>
      <c r="HZ232" t="s">
        <v>419</v>
      </c>
      <c r="IA232" t="s">
        <v>419</v>
      </c>
      <c r="IB232" t="s">
        <v>419</v>
      </c>
      <c r="IC232">
        <v>0</v>
      </c>
      <c r="ID232">
        <v>100</v>
      </c>
      <c r="IE232">
        <v>100</v>
      </c>
      <c r="IF232">
        <v>-3.31</v>
      </c>
      <c r="IG232">
        <v>0.51519999999999999</v>
      </c>
      <c r="IH232">
        <v>-1.5492032321761531</v>
      </c>
      <c r="II232">
        <v>1.7196870422270779E-5</v>
      </c>
      <c r="IJ232">
        <v>-2.1741833173098589E-6</v>
      </c>
      <c r="IK232">
        <v>9.0595066644434051E-10</v>
      </c>
      <c r="IL232">
        <v>-9.5844304854189682E-2</v>
      </c>
      <c r="IM232">
        <v>-1.2435942757381079E-3</v>
      </c>
      <c r="IN232">
        <v>8.3241555849602686E-4</v>
      </c>
      <c r="IO232">
        <v>-6.8006265696850886E-6</v>
      </c>
      <c r="IP232">
        <v>17</v>
      </c>
      <c r="IQ232">
        <v>2050</v>
      </c>
      <c r="IR232">
        <v>3</v>
      </c>
      <c r="IS232">
        <v>34</v>
      </c>
      <c r="IT232">
        <v>123</v>
      </c>
      <c r="IU232">
        <v>123.1</v>
      </c>
      <c r="IV232">
        <v>2.9138199999999999</v>
      </c>
      <c r="IW232">
        <v>2.5109900000000001</v>
      </c>
      <c r="IX232">
        <v>1.49902</v>
      </c>
      <c r="IY232">
        <v>2.3034699999999999</v>
      </c>
      <c r="IZ232">
        <v>1.69678</v>
      </c>
      <c r="JA232">
        <v>2.33521</v>
      </c>
      <c r="JB232">
        <v>39.018799999999999</v>
      </c>
      <c r="JC232">
        <v>14.893800000000001</v>
      </c>
      <c r="JD232">
        <v>18</v>
      </c>
      <c r="JE232">
        <v>593.30600000000004</v>
      </c>
      <c r="JF232">
        <v>319.517</v>
      </c>
      <c r="JG232">
        <v>30.0001</v>
      </c>
      <c r="JH232">
        <v>33.278799999999997</v>
      </c>
      <c r="JI232">
        <v>30.000699999999998</v>
      </c>
      <c r="JJ232">
        <v>33.002400000000002</v>
      </c>
      <c r="JK232">
        <v>32.977200000000003</v>
      </c>
      <c r="JL232">
        <v>58.394100000000002</v>
      </c>
      <c r="JM232">
        <v>21.655799999999999</v>
      </c>
      <c r="JN232">
        <v>100</v>
      </c>
      <c r="JO232">
        <v>30</v>
      </c>
      <c r="JP232">
        <v>1448.18</v>
      </c>
      <c r="JQ232">
        <v>31.311</v>
      </c>
      <c r="JR232">
        <v>98.747</v>
      </c>
      <c r="JS232">
        <v>98.609899999999996</v>
      </c>
    </row>
    <row r="233" spans="1:279" x14ac:dyDescent="0.2">
      <c r="A233">
        <v>218</v>
      </c>
      <c r="B233">
        <v>1658151877.5</v>
      </c>
      <c r="C233">
        <v>866.5</v>
      </c>
      <c r="D233" t="s">
        <v>854</v>
      </c>
      <c r="E233" t="s">
        <v>855</v>
      </c>
      <c r="F233">
        <v>4</v>
      </c>
      <c r="G233">
        <v>1658151875.1875</v>
      </c>
      <c r="H233">
        <f t="shared" si="150"/>
        <v>2.0649240996477845E-3</v>
      </c>
      <c r="I233">
        <f t="shared" si="151"/>
        <v>2.0649240996477847</v>
      </c>
      <c r="J233">
        <f t="shared" si="152"/>
        <v>11.482490857269502</v>
      </c>
      <c r="K233">
        <f t="shared" si="153"/>
        <v>1420.08</v>
      </c>
      <c r="L233">
        <f t="shared" si="154"/>
        <v>1244.070214612485</v>
      </c>
      <c r="M233">
        <f t="shared" si="155"/>
        <v>126.0788830560122</v>
      </c>
      <c r="N233">
        <f t="shared" si="156"/>
        <v>143.91639486839702</v>
      </c>
      <c r="O233">
        <f t="shared" si="157"/>
        <v>0.13232478568368572</v>
      </c>
      <c r="P233">
        <f t="shared" si="158"/>
        <v>2.7652698568413854</v>
      </c>
      <c r="Q233">
        <f t="shared" si="159"/>
        <v>0.12890502536108189</v>
      </c>
      <c r="R233">
        <f t="shared" si="160"/>
        <v>8.086553152457096E-2</v>
      </c>
      <c r="S233">
        <f t="shared" si="161"/>
        <v>194.43091357790587</v>
      </c>
      <c r="T233">
        <f t="shared" si="162"/>
        <v>33.314289179933581</v>
      </c>
      <c r="U233">
        <f t="shared" si="163"/>
        <v>32.533775000000013</v>
      </c>
      <c r="V233">
        <f t="shared" si="164"/>
        <v>4.9212590962487743</v>
      </c>
      <c r="W233">
        <f t="shared" si="165"/>
        <v>67.823239239368249</v>
      </c>
      <c r="X233">
        <f t="shared" si="166"/>
        <v>3.3641982525646066</v>
      </c>
      <c r="Y233">
        <f t="shared" si="167"/>
        <v>4.9602441438860758</v>
      </c>
      <c r="Z233">
        <f t="shared" si="168"/>
        <v>1.5570608436841678</v>
      </c>
      <c r="AA233">
        <f t="shared" si="169"/>
        <v>-91.0631527944673</v>
      </c>
      <c r="AB233">
        <f t="shared" si="170"/>
        <v>20.87509902379573</v>
      </c>
      <c r="AC233">
        <f t="shared" si="171"/>
        <v>1.7221796471617696</v>
      </c>
      <c r="AD233">
        <f t="shared" si="172"/>
        <v>125.96503945439606</v>
      </c>
      <c r="AE233">
        <f t="shared" si="173"/>
        <v>21.236486263766086</v>
      </c>
      <c r="AF233">
        <f t="shared" si="174"/>
        <v>2.0631197419222449</v>
      </c>
      <c r="AG233">
        <f t="shared" si="175"/>
        <v>11.482490857269502</v>
      </c>
      <c r="AH233">
        <v>1489.566613362497</v>
      </c>
      <c r="AI233">
        <v>1471.9550303030301</v>
      </c>
      <c r="AJ233">
        <v>1.7181157468743899</v>
      </c>
      <c r="AK233">
        <v>63.439053204931277</v>
      </c>
      <c r="AL233">
        <f t="shared" si="176"/>
        <v>2.0649240996477847</v>
      </c>
      <c r="AM233">
        <v>31.35548633148359</v>
      </c>
      <c r="AN233">
        <v>33.197475757575759</v>
      </c>
      <c r="AO233">
        <v>8.5388300047416814E-7</v>
      </c>
      <c r="AP233">
        <v>87.696171181003294</v>
      </c>
      <c r="AQ233">
        <v>93</v>
      </c>
      <c r="AR233">
        <v>14</v>
      </c>
      <c r="AS233">
        <f t="shared" si="177"/>
        <v>1</v>
      </c>
      <c r="AT233">
        <f t="shared" si="178"/>
        <v>0</v>
      </c>
      <c r="AU233">
        <f t="shared" si="179"/>
        <v>47322.949423804239</v>
      </c>
      <c r="AV233" t="s">
        <v>412</v>
      </c>
      <c r="AW233" t="s">
        <v>412</v>
      </c>
      <c r="AX233">
        <v>0</v>
      </c>
      <c r="AY233">
        <v>0</v>
      </c>
      <c r="AZ233" t="e">
        <f t="shared" si="180"/>
        <v>#DIV/0!</v>
      </c>
      <c r="BA233">
        <v>0</v>
      </c>
      <c r="BB233" t="s">
        <v>412</v>
      </c>
      <c r="BC233" t="s">
        <v>412</v>
      </c>
      <c r="BD233">
        <v>0</v>
      </c>
      <c r="BE233">
        <v>0</v>
      </c>
      <c r="BF233" t="e">
        <f t="shared" si="181"/>
        <v>#DIV/0!</v>
      </c>
      <c r="BG233">
        <v>0.5</v>
      </c>
      <c r="BH233">
        <f t="shared" si="182"/>
        <v>1009.477953149174</v>
      </c>
      <c r="BI233">
        <f t="shared" si="183"/>
        <v>11.482490857269502</v>
      </c>
      <c r="BJ233" t="e">
        <f t="shared" si="184"/>
        <v>#DIV/0!</v>
      </c>
      <c r="BK233">
        <f t="shared" si="185"/>
        <v>1.1374682152739094E-2</v>
      </c>
      <c r="BL233" t="e">
        <f t="shared" si="186"/>
        <v>#DIV/0!</v>
      </c>
      <c r="BM233" t="e">
        <f t="shared" si="187"/>
        <v>#DIV/0!</v>
      </c>
      <c r="BN233" t="s">
        <v>412</v>
      </c>
      <c r="BO233">
        <v>0</v>
      </c>
      <c r="BP233" t="e">
        <f t="shared" si="188"/>
        <v>#DIV/0!</v>
      </c>
      <c r="BQ233" t="e">
        <f t="shared" si="189"/>
        <v>#DIV/0!</v>
      </c>
      <c r="BR233" t="e">
        <f t="shared" si="190"/>
        <v>#DIV/0!</v>
      </c>
      <c r="BS233" t="e">
        <f t="shared" si="191"/>
        <v>#DIV/0!</v>
      </c>
      <c r="BT233" t="e">
        <f t="shared" si="192"/>
        <v>#DIV/0!</v>
      </c>
      <c r="BU233" t="e">
        <f t="shared" si="193"/>
        <v>#DIV/0!</v>
      </c>
      <c r="BV233" t="e">
        <f t="shared" si="194"/>
        <v>#DIV/0!</v>
      </c>
      <c r="BW233" t="e">
        <f t="shared" si="195"/>
        <v>#DIV/0!</v>
      </c>
      <c r="BX233" t="s">
        <v>412</v>
      </c>
      <c r="BY233" t="s">
        <v>412</v>
      </c>
      <c r="BZ233" t="s">
        <v>412</v>
      </c>
      <c r="CA233" t="s">
        <v>412</v>
      </c>
      <c r="CB233" t="s">
        <v>412</v>
      </c>
      <c r="CC233" t="s">
        <v>412</v>
      </c>
      <c r="CD233" t="s">
        <v>412</v>
      </c>
      <c r="CE233" t="s">
        <v>412</v>
      </c>
      <c r="CF233">
        <v>253</v>
      </c>
      <c r="CG233">
        <v>1000</v>
      </c>
      <c r="CH233" t="s">
        <v>413</v>
      </c>
      <c r="CI233">
        <v>1110.1500000000001</v>
      </c>
      <c r="CJ233">
        <v>1175.8634999999999</v>
      </c>
      <c r="CK233">
        <v>1152.67</v>
      </c>
      <c r="CL233">
        <v>1.3005735999999999E-4</v>
      </c>
      <c r="CM233">
        <v>6.5004835999999994E-4</v>
      </c>
      <c r="CN233">
        <v>4.7597999359999997E-2</v>
      </c>
      <c r="CO233">
        <v>5.5000000000000003E-4</v>
      </c>
      <c r="CP233">
        <f t="shared" si="196"/>
        <v>1199.96</v>
      </c>
      <c r="CQ233">
        <f t="shared" si="197"/>
        <v>1009.477953149174</v>
      </c>
      <c r="CR233">
        <f t="shared" si="198"/>
        <v>0.84125966961329879</v>
      </c>
      <c r="CS233">
        <f t="shared" si="199"/>
        <v>0.16203116235366669</v>
      </c>
      <c r="CT233">
        <v>6</v>
      </c>
      <c r="CU233">
        <v>0.5</v>
      </c>
      <c r="CV233" t="s">
        <v>414</v>
      </c>
      <c r="CW233">
        <v>2</v>
      </c>
      <c r="CX233" t="b">
        <v>1</v>
      </c>
      <c r="CY233">
        <v>1658151875.1875</v>
      </c>
      <c r="CZ233">
        <v>1420.08</v>
      </c>
      <c r="DA233">
        <v>1442.3775000000001</v>
      </c>
      <c r="DB233">
        <v>33.195874999999987</v>
      </c>
      <c r="DC233">
        <v>31.355487499999999</v>
      </c>
      <c r="DD233">
        <v>1423.39375</v>
      </c>
      <c r="DE233">
        <v>32.680700000000002</v>
      </c>
      <c r="DF233">
        <v>650.28674999999998</v>
      </c>
      <c r="DG233">
        <v>101.243875</v>
      </c>
      <c r="DH233">
        <v>9.9989337499999997E-2</v>
      </c>
      <c r="DI233">
        <v>32.6738</v>
      </c>
      <c r="DJ233">
        <v>999.9</v>
      </c>
      <c r="DK233">
        <v>32.533775000000013</v>
      </c>
      <c r="DL233">
        <v>0</v>
      </c>
      <c r="DM233">
        <v>0</v>
      </c>
      <c r="DN233">
        <v>8979.92</v>
      </c>
      <c r="DO233">
        <v>0</v>
      </c>
      <c r="DP233">
        <v>0.21940200000000001</v>
      </c>
      <c r="DQ233">
        <v>-22.296587500000001</v>
      </c>
      <c r="DR233">
        <v>1468.84</v>
      </c>
      <c r="DS233">
        <v>1489.0687499999999</v>
      </c>
      <c r="DT233">
        <v>1.8404125</v>
      </c>
      <c r="DU233">
        <v>1442.3775000000001</v>
      </c>
      <c r="DV233">
        <v>31.355487499999999</v>
      </c>
      <c r="DW233">
        <v>3.3608787499999999</v>
      </c>
      <c r="DX233">
        <v>3.17454875</v>
      </c>
      <c r="DY233">
        <v>25.932862499999999</v>
      </c>
      <c r="DZ233">
        <v>24.9729125</v>
      </c>
      <c r="EA233">
        <v>1199.96</v>
      </c>
      <c r="EB233">
        <v>0.95800799999999997</v>
      </c>
      <c r="EC233">
        <v>4.1991975000000001E-2</v>
      </c>
      <c r="ED233">
        <v>0</v>
      </c>
      <c r="EE233">
        <v>2.668625</v>
      </c>
      <c r="EF233">
        <v>0</v>
      </c>
      <c r="EG233">
        <v>11343.737499999999</v>
      </c>
      <c r="EH233">
        <v>9554.6887499999993</v>
      </c>
      <c r="EI233">
        <v>47.155999999999999</v>
      </c>
      <c r="EJ233">
        <v>49.507750000000001</v>
      </c>
      <c r="EK233">
        <v>48.585625</v>
      </c>
      <c r="EL233">
        <v>47.796499999999988</v>
      </c>
      <c r="EM233">
        <v>46.827749999999988</v>
      </c>
      <c r="EN233">
        <v>1149.5725</v>
      </c>
      <c r="EO233">
        <v>50.385000000000012</v>
      </c>
      <c r="EP233">
        <v>0</v>
      </c>
      <c r="EQ233">
        <v>594384.10000014305</v>
      </c>
      <c r="ER233">
        <v>0</v>
      </c>
      <c r="ES233">
        <v>2.5630920000000001</v>
      </c>
      <c r="ET233">
        <v>0.43861540543722932</v>
      </c>
      <c r="EU233">
        <v>-43.915384544113493</v>
      </c>
      <c r="EV233">
        <v>11347.956</v>
      </c>
      <c r="EW233">
        <v>15</v>
      </c>
      <c r="EX233">
        <v>1658144494.0999999</v>
      </c>
      <c r="EY233" t="s">
        <v>415</v>
      </c>
      <c r="EZ233">
        <v>1658144494.0999999</v>
      </c>
      <c r="FA233">
        <v>1658144488.0999999</v>
      </c>
      <c r="FB233">
        <v>9</v>
      </c>
      <c r="FC233">
        <v>-0.39</v>
      </c>
      <c r="FD233">
        <v>0.129</v>
      </c>
      <c r="FE233">
        <v>-1.6950000000000001</v>
      </c>
      <c r="FF233">
        <v>0.501</v>
      </c>
      <c r="FG233">
        <v>420</v>
      </c>
      <c r="FH233">
        <v>31</v>
      </c>
      <c r="FI233">
        <v>0.32</v>
      </c>
      <c r="FJ233">
        <v>0.13</v>
      </c>
      <c r="FK233">
        <v>-22.327682926829269</v>
      </c>
      <c r="FL233">
        <v>-0.24185435540071079</v>
      </c>
      <c r="FM233">
        <v>0.11454284298566431</v>
      </c>
      <c r="FN233">
        <v>1</v>
      </c>
      <c r="FO233">
        <v>2.5163205882352941</v>
      </c>
      <c r="FP233">
        <v>0.38435905435853418</v>
      </c>
      <c r="FQ233">
        <v>0.28194128902748089</v>
      </c>
      <c r="FR233">
        <v>1</v>
      </c>
      <c r="FS233">
        <v>1.8378939024390251</v>
      </c>
      <c r="FT233">
        <v>1.1496167247388729E-2</v>
      </c>
      <c r="FU233">
        <v>1.673982950125564E-3</v>
      </c>
      <c r="FV233">
        <v>1</v>
      </c>
      <c r="FW233">
        <v>3</v>
      </c>
      <c r="FX233">
        <v>3</v>
      </c>
      <c r="FY233" t="s">
        <v>416</v>
      </c>
      <c r="FZ233">
        <v>3.3714599999999999</v>
      </c>
      <c r="GA233">
        <v>2.8936299999999999</v>
      </c>
      <c r="GB233">
        <v>0.22794700000000001</v>
      </c>
      <c r="GC233">
        <v>0.23264199999999999</v>
      </c>
      <c r="GD233">
        <v>0.13885800000000001</v>
      </c>
      <c r="GE233">
        <v>0.13649800000000001</v>
      </c>
      <c r="GF233">
        <v>26767.1</v>
      </c>
      <c r="GG233">
        <v>23130.400000000001</v>
      </c>
      <c r="GH233">
        <v>30988.9</v>
      </c>
      <c r="GI233">
        <v>28091.7</v>
      </c>
      <c r="GJ233">
        <v>35148.1</v>
      </c>
      <c r="GK233">
        <v>34225.1</v>
      </c>
      <c r="GL233">
        <v>40388.1</v>
      </c>
      <c r="GM233">
        <v>39151.699999999997</v>
      </c>
      <c r="GN233">
        <v>2.20953</v>
      </c>
      <c r="GO233">
        <v>1.6594</v>
      </c>
      <c r="GP233">
        <v>0</v>
      </c>
      <c r="GQ233">
        <v>9.7479700000000002E-2</v>
      </c>
      <c r="GR233">
        <v>999.9</v>
      </c>
      <c r="GS233">
        <v>30.9575</v>
      </c>
      <c r="GT233">
        <v>66.400000000000006</v>
      </c>
      <c r="GU233">
        <v>34.700000000000003</v>
      </c>
      <c r="GV233">
        <v>36.432600000000001</v>
      </c>
      <c r="GW233">
        <v>50.93</v>
      </c>
      <c r="GX233">
        <v>44.847799999999999</v>
      </c>
      <c r="GY233">
        <v>1</v>
      </c>
      <c r="GZ233">
        <v>0.45147599999999999</v>
      </c>
      <c r="HA233">
        <v>0.85811499999999996</v>
      </c>
      <c r="HB233">
        <v>20.2119</v>
      </c>
      <c r="HC233">
        <v>5.2134</v>
      </c>
      <c r="HD233">
        <v>11.973100000000001</v>
      </c>
      <c r="HE233">
        <v>4.9908000000000001</v>
      </c>
      <c r="HF233">
        <v>3.2925</v>
      </c>
      <c r="HG233">
        <v>7867</v>
      </c>
      <c r="HH233">
        <v>9999</v>
      </c>
      <c r="HI233">
        <v>9999</v>
      </c>
      <c r="HJ233">
        <v>922.1</v>
      </c>
      <c r="HK233">
        <v>4.9712399999999999</v>
      </c>
      <c r="HL233">
        <v>1.87385</v>
      </c>
      <c r="HM233">
        <v>1.87012</v>
      </c>
      <c r="HN233">
        <v>1.8696600000000001</v>
      </c>
      <c r="HO233">
        <v>1.87439</v>
      </c>
      <c r="HP233">
        <v>1.87103</v>
      </c>
      <c r="HQ233">
        <v>1.86656</v>
      </c>
      <c r="HR233">
        <v>1.87765</v>
      </c>
      <c r="HS233">
        <v>0</v>
      </c>
      <c r="HT233">
        <v>0</v>
      </c>
      <c r="HU233">
        <v>0</v>
      </c>
      <c r="HV233">
        <v>0</v>
      </c>
      <c r="HW233" t="s">
        <v>417</v>
      </c>
      <c r="HX233" t="s">
        <v>418</v>
      </c>
      <c r="HY233" t="s">
        <v>419</v>
      </c>
      <c r="HZ233" t="s">
        <v>419</v>
      </c>
      <c r="IA233" t="s">
        <v>419</v>
      </c>
      <c r="IB233" t="s">
        <v>419</v>
      </c>
      <c r="IC233">
        <v>0</v>
      </c>
      <c r="ID233">
        <v>100</v>
      </c>
      <c r="IE233">
        <v>100</v>
      </c>
      <c r="IF233">
        <v>-3.32</v>
      </c>
      <c r="IG233">
        <v>0.51519999999999999</v>
      </c>
      <c r="IH233">
        <v>-1.5492032321761531</v>
      </c>
      <c r="II233">
        <v>1.7196870422270779E-5</v>
      </c>
      <c r="IJ233">
        <v>-2.1741833173098589E-6</v>
      </c>
      <c r="IK233">
        <v>9.0595066644434051E-10</v>
      </c>
      <c r="IL233">
        <v>-9.5844304854189682E-2</v>
      </c>
      <c r="IM233">
        <v>-1.2435942757381079E-3</v>
      </c>
      <c r="IN233">
        <v>8.3241555849602686E-4</v>
      </c>
      <c r="IO233">
        <v>-6.8006265696850886E-6</v>
      </c>
      <c r="IP233">
        <v>17</v>
      </c>
      <c r="IQ233">
        <v>2050</v>
      </c>
      <c r="IR233">
        <v>3</v>
      </c>
      <c r="IS233">
        <v>34</v>
      </c>
      <c r="IT233">
        <v>123.1</v>
      </c>
      <c r="IU233">
        <v>123.2</v>
      </c>
      <c r="IV233">
        <v>2.9260299999999999</v>
      </c>
      <c r="IW233">
        <v>2.5134300000000001</v>
      </c>
      <c r="IX233">
        <v>1.49902</v>
      </c>
      <c r="IY233">
        <v>2.3034699999999999</v>
      </c>
      <c r="IZ233">
        <v>1.69678</v>
      </c>
      <c r="JA233">
        <v>2.2729499999999998</v>
      </c>
      <c r="JB233">
        <v>39.018799999999999</v>
      </c>
      <c r="JC233">
        <v>14.893800000000001</v>
      </c>
      <c r="JD233">
        <v>18</v>
      </c>
      <c r="JE233">
        <v>593.27300000000002</v>
      </c>
      <c r="JF233">
        <v>319.50799999999998</v>
      </c>
      <c r="JG233">
        <v>30</v>
      </c>
      <c r="JH233">
        <v>33.284799999999997</v>
      </c>
      <c r="JI233">
        <v>30.000699999999998</v>
      </c>
      <c r="JJ233">
        <v>33.008200000000002</v>
      </c>
      <c r="JK233">
        <v>32.982799999999997</v>
      </c>
      <c r="JL233">
        <v>58.619799999999998</v>
      </c>
      <c r="JM233">
        <v>21.655799999999999</v>
      </c>
      <c r="JN233">
        <v>100</v>
      </c>
      <c r="JO233">
        <v>30</v>
      </c>
      <c r="JP233">
        <v>1454.98</v>
      </c>
      <c r="JQ233">
        <v>31.305499999999999</v>
      </c>
      <c r="JR233">
        <v>98.746399999999994</v>
      </c>
      <c r="JS233">
        <v>98.606300000000005</v>
      </c>
    </row>
    <row r="234" spans="1:279" x14ac:dyDescent="0.2">
      <c r="A234">
        <v>219</v>
      </c>
      <c r="B234">
        <v>1658151881.5</v>
      </c>
      <c r="C234">
        <v>870.5</v>
      </c>
      <c r="D234" t="s">
        <v>856</v>
      </c>
      <c r="E234" t="s">
        <v>857</v>
      </c>
      <c r="F234">
        <v>4</v>
      </c>
      <c r="G234">
        <v>1658151879.5</v>
      </c>
      <c r="H234">
        <f t="shared" si="150"/>
        <v>2.0687176339577763E-3</v>
      </c>
      <c r="I234">
        <f t="shared" si="151"/>
        <v>2.0687176339577764</v>
      </c>
      <c r="J234">
        <f t="shared" si="152"/>
        <v>11.619068245361008</v>
      </c>
      <c r="K234">
        <f t="shared" si="153"/>
        <v>1427.267142857143</v>
      </c>
      <c r="L234">
        <f t="shared" si="154"/>
        <v>1249.3654862009262</v>
      </c>
      <c r="M234">
        <f t="shared" si="155"/>
        <v>126.61630261466718</v>
      </c>
      <c r="N234">
        <f t="shared" si="156"/>
        <v>144.64565450858655</v>
      </c>
      <c r="O234">
        <f t="shared" si="157"/>
        <v>0.13233049855711457</v>
      </c>
      <c r="P234">
        <f t="shared" si="158"/>
        <v>2.7735045687228483</v>
      </c>
      <c r="Q234">
        <f t="shared" si="159"/>
        <v>0.12892031956972475</v>
      </c>
      <c r="R234">
        <f t="shared" si="160"/>
        <v>8.0874271074629883E-2</v>
      </c>
      <c r="S234">
        <f t="shared" si="161"/>
        <v>194.43503271428571</v>
      </c>
      <c r="T234">
        <f t="shared" si="162"/>
        <v>33.311395340400061</v>
      </c>
      <c r="U234">
        <f t="shared" si="163"/>
        <v>32.544785714285723</v>
      </c>
      <c r="V234">
        <f t="shared" si="164"/>
        <v>4.924314953410307</v>
      </c>
      <c r="W234">
        <f t="shared" si="165"/>
        <v>67.831756934964133</v>
      </c>
      <c r="X234">
        <f t="shared" si="166"/>
        <v>3.3645963864971602</v>
      </c>
      <c r="Y234">
        <f t="shared" si="167"/>
        <v>4.9602082247745329</v>
      </c>
      <c r="Z234">
        <f t="shared" si="168"/>
        <v>1.5597185669131468</v>
      </c>
      <c r="AA234">
        <f t="shared" si="169"/>
        <v>-91.230447657537937</v>
      </c>
      <c r="AB234">
        <f t="shared" si="170"/>
        <v>19.271659410049455</v>
      </c>
      <c r="AC234">
        <f t="shared" si="171"/>
        <v>1.5852612616677337</v>
      </c>
      <c r="AD234">
        <f t="shared" si="172"/>
        <v>124.06150572846497</v>
      </c>
      <c r="AE234">
        <f t="shared" si="173"/>
        <v>21.514142980145913</v>
      </c>
      <c r="AF234">
        <f t="shared" si="174"/>
        <v>2.0662182282835495</v>
      </c>
      <c r="AG234">
        <f t="shared" si="175"/>
        <v>11.619068245361008</v>
      </c>
      <c r="AH234">
        <v>1496.764843189492</v>
      </c>
      <c r="AI234">
        <v>1478.906484848485</v>
      </c>
      <c r="AJ234">
        <v>1.7481385615982621</v>
      </c>
      <c r="AK234">
        <v>63.439053204931277</v>
      </c>
      <c r="AL234">
        <f t="shared" si="176"/>
        <v>2.0687176339577764</v>
      </c>
      <c r="AM234">
        <v>31.356131007181659</v>
      </c>
      <c r="AN234">
        <v>33.201452727272738</v>
      </c>
      <c r="AO234">
        <v>8.7827823086743041E-6</v>
      </c>
      <c r="AP234">
        <v>87.696171181003294</v>
      </c>
      <c r="AQ234">
        <v>94</v>
      </c>
      <c r="AR234">
        <v>14</v>
      </c>
      <c r="AS234">
        <f t="shared" si="177"/>
        <v>1</v>
      </c>
      <c r="AT234">
        <f t="shared" si="178"/>
        <v>0</v>
      </c>
      <c r="AU234">
        <f t="shared" si="179"/>
        <v>47549.892342347172</v>
      </c>
      <c r="AV234" t="s">
        <v>412</v>
      </c>
      <c r="AW234" t="s">
        <v>412</v>
      </c>
      <c r="AX234">
        <v>0</v>
      </c>
      <c r="AY234">
        <v>0</v>
      </c>
      <c r="AZ234" t="e">
        <f t="shared" si="180"/>
        <v>#DIV/0!</v>
      </c>
      <c r="BA234">
        <v>0</v>
      </c>
      <c r="BB234" t="s">
        <v>412</v>
      </c>
      <c r="BC234" t="s">
        <v>412</v>
      </c>
      <c r="BD234">
        <v>0</v>
      </c>
      <c r="BE234">
        <v>0</v>
      </c>
      <c r="BF234" t="e">
        <f t="shared" si="181"/>
        <v>#DIV/0!</v>
      </c>
      <c r="BG234">
        <v>0.5</v>
      </c>
      <c r="BH234">
        <f t="shared" si="182"/>
        <v>1009.5006428571429</v>
      </c>
      <c r="BI234">
        <f t="shared" si="183"/>
        <v>11.619068245361008</v>
      </c>
      <c r="BJ234" t="e">
        <f t="shared" si="184"/>
        <v>#DIV/0!</v>
      </c>
      <c r="BK234">
        <f t="shared" si="185"/>
        <v>1.1509718520313269E-2</v>
      </c>
      <c r="BL234" t="e">
        <f t="shared" si="186"/>
        <v>#DIV/0!</v>
      </c>
      <c r="BM234" t="e">
        <f t="shared" si="187"/>
        <v>#DIV/0!</v>
      </c>
      <c r="BN234" t="s">
        <v>412</v>
      </c>
      <c r="BO234">
        <v>0</v>
      </c>
      <c r="BP234" t="e">
        <f t="shared" si="188"/>
        <v>#DIV/0!</v>
      </c>
      <c r="BQ234" t="e">
        <f t="shared" si="189"/>
        <v>#DIV/0!</v>
      </c>
      <c r="BR234" t="e">
        <f t="shared" si="190"/>
        <v>#DIV/0!</v>
      </c>
      <c r="BS234" t="e">
        <f t="shared" si="191"/>
        <v>#DIV/0!</v>
      </c>
      <c r="BT234" t="e">
        <f t="shared" si="192"/>
        <v>#DIV/0!</v>
      </c>
      <c r="BU234" t="e">
        <f t="shared" si="193"/>
        <v>#DIV/0!</v>
      </c>
      <c r="BV234" t="e">
        <f t="shared" si="194"/>
        <v>#DIV/0!</v>
      </c>
      <c r="BW234" t="e">
        <f t="shared" si="195"/>
        <v>#DIV/0!</v>
      </c>
      <c r="BX234" t="s">
        <v>412</v>
      </c>
      <c r="BY234" t="s">
        <v>412</v>
      </c>
      <c r="BZ234" t="s">
        <v>412</v>
      </c>
      <c r="CA234" t="s">
        <v>412</v>
      </c>
      <c r="CB234" t="s">
        <v>412</v>
      </c>
      <c r="CC234" t="s">
        <v>412</v>
      </c>
      <c r="CD234" t="s">
        <v>412</v>
      </c>
      <c r="CE234" t="s">
        <v>412</v>
      </c>
      <c r="CF234">
        <v>253</v>
      </c>
      <c r="CG234">
        <v>1000</v>
      </c>
      <c r="CH234" t="s">
        <v>413</v>
      </c>
      <c r="CI234">
        <v>1110.1500000000001</v>
      </c>
      <c r="CJ234">
        <v>1175.8634999999999</v>
      </c>
      <c r="CK234">
        <v>1152.67</v>
      </c>
      <c r="CL234">
        <v>1.3005735999999999E-4</v>
      </c>
      <c r="CM234">
        <v>6.5004835999999994E-4</v>
      </c>
      <c r="CN234">
        <v>4.7597999359999997E-2</v>
      </c>
      <c r="CO234">
        <v>5.5000000000000003E-4</v>
      </c>
      <c r="CP234">
        <f t="shared" si="196"/>
        <v>1199.987142857143</v>
      </c>
      <c r="CQ234">
        <f t="shared" si="197"/>
        <v>1009.5006428571429</v>
      </c>
      <c r="CR234">
        <f t="shared" si="198"/>
        <v>0.84125954920945578</v>
      </c>
      <c r="CS234">
        <f t="shared" si="199"/>
        <v>0.1620309299742497</v>
      </c>
      <c r="CT234">
        <v>6</v>
      </c>
      <c r="CU234">
        <v>0.5</v>
      </c>
      <c r="CV234" t="s">
        <v>414</v>
      </c>
      <c r="CW234">
        <v>2</v>
      </c>
      <c r="CX234" t="b">
        <v>1</v>
      </c>
      <c r="CY234">
        <v>1658151879.5</v>
      </c>
      <c r="CZ234">
        <v>1427.267142857143</v>
      </c>
      <c r="DA234">
        <v>1449.8385714285721</v>
      </c>
      <c r="DB234">
        <v>33.199599999999997</v>
      </c>
      <c r="DC234">
        <v>31.356457142857149</v>
      </c>
      <c r="DD234">
        <v>1430.5871428571429</v>
      </c>
      <c r="DE234">
        <v>32.684328571428573</v>
      </c>
      <c r="DF234">
        <v>650.28728571428576</v>
      </c>
      <c r="DG234">
        <v>101.24471428571429</v>
      </c>
      <c r="DH234">
        <v>9.9771385714285718E-2</v>
      </c>
      <c r="DI234">
        <v>32.673671428571417</v>
      </c>
      <c r="DJ234">
        <v>999.89999999999986</v>
      </c>
      <c r="DK234">
        <v>32.544785714285723</v>
      </c>
      <c r="DL234">
        <v>0</v>
      </c>
      <c r="DM234">
        <v>0</v>
      </c>
      <c r="DN234">
        <v>9023.5714285714294</v>
      </c>
      <c r="DO234">
        <v>0</v>
      </c>
      <c r="DP234">
        <v>0.21940200000000001</v>
      </c>
      <c r="DQ234">
        <v>-22.56964285714286</v>
      </c>
      <c r="DR234">
        <v>1476.278571428571</v>
      </c>
      <c r="DS234">
        <v>1496.77</v>
      </c>
      <c r="DT234">
        <v>1.843158571428571</v>
      </c>
      <c r="DU234">
        <v>1449.8385714285721</v>
      </c>
      <c r="DV234">
        <v>31.356457142857149</v>
      </c>
      <c r="DW234">
        <v>3.3612871428571429</v>
      </c>
      <c r="DX234">
        <v>3.1746757142857152</v>
      </c>
      <c r="DY234">
        <v>25.934914285714289</v>
      </c>
      <c r="DZ234">
        <v>24.973600000000001</v>
      </c>
      <c r="EA234">
        <v>1199.987142857143</v>
      </c>
      <c r="EB234">
        <v>0.95801242857142854</v>
      </c>
      <c r="EC234">
        <v>4.1987528571428567E-2</v>
      </c>
      <c r="ED234">
        <v>0</v>
      </c>
      <c r="EE234">
        <v>2.5916428571428569</v>
      </c>
      <c r="EF234">
        <v>0</v>
      </c>
      <c r="EG234">
        <v>11340.642857142861</v>
      </c>
      <c r="EH234">
        <v>9554.9214285714279</v>
      </c>
      <c r="EI234">
        <v>47.142714285714291</v>
      </c>
      <c r="EJ234">
        <v>49.535428571428568</v>
      </c>
      <c r="EK234">
        <v>48.588999999999999</v>
      </c>
      <c r="EL234">
        <v>47.838999999999999</v>
      </c>
      <c r="EM234">
        <v>46.821000000000012</v>
      </c>
      <c r="EN234">
        <v>1149.6057142857139</v>
      </c>
      <c r="EO234">
        <v>50.381428571428572</v>
      </c>
      <c r="EP234">
        <v>0</v>
      </c>
      <c r="EQ234">
        <v>594388.29999995232</v>
      </c>
      <c r="ER234">
        <v>0</v>
      </c>
      <c r="ES234">
        <v>2.5583769230769229</v>
      </c>
      <c r="ET234">
        <v>0.43025642129106301</v>
      </c>
      <c r="EU234">
        <v>-49.350427310518768</v>
      </c>
      <c r="EV234">
        <v>11344.873076923081</v>
      </c>
      <c r="EW234">
        <v>15</v>
      </c>
      <c r="EX234">
        <v>1658144494.0999999</v>
      </c>
      <c r="EY234" t="s">
        <v>415</v>
      </c>
      <c r="EZ234">
        <v>1658144494.0999999</v>
      </c>
      <c r="FA234">
        <v>1658144488.0999999</v>
      </c>
      <c r="FB234">
        <v>9</v>
      </c>
      <c r="FC234">
        <v>-0.39</v>
      </c>
      <c r="FD234">
        <v>0.129</v>
      </c>
      <c r="FE234">
        <v>-1.6950000000000001</v>
      </c>
      <c r="FF234">
        <v>0.501</v>
      </c>
      <c r="FG234">
        <v>420</v>
      </c>
      <c r="FH234">
        <v>31</v>
      </c>
      <c r="FI234">
        <v>0.32</v>
      </c>
      <c r="FJ234">
        <v>0.13</v>
      </c>
      <c r="FK234">
        <v>-22.348917073170728</v>
      </c>
      <c r="FL234">
        <v>-0.77954843205578384</v>
      </c>
      <c r="FM234">
        <v>0.1382306695389624</v>
      </c>
      <c r="FN234">
        <v>0</v>
      </c>
      <c r="FO234">
        <v>2.5434529411764699</v>
      </c>
      <c r="FP234">
        <v>0.87370817834172243</v>
      </c>
      <c r="FQ234">
        <v>0.26314209115686588</v>
      </c>
      <c r="FR234">
        <v>1</v>
      </c>
      <c r="FS234">
        <v>1.839130487804878</v>
      </c>
      <c r="FT234">
        <v>1.6125365853658421E-2</v>
      </c>
      <c r="FU234">
        <v>2.1165525941959419E-3</v>
      </c>
      <c r="FV234">
        <v>1</v>
      </c>
      <c r="FW234">
        <v>2</v>
      </c>
      <c r="FX234">
        <v>3</v>
      </c>
      <c r="FY234" t="s">
        <v>428</v>
      </c>
      <c r="FZ234">
        <v>3.3715999999999999</v>
      </c>
      <c r="GA234">
        <v>2.8936700000000002</v>
      </c>
      <c r="GB234">
        <v>0.22860800000000001</v>
      </c>
      <c r="GC234">
        <v>0.23332</v>
      </c>
      <c r="GD234">
        <v>0.138872</v>
      </c>
      <c r="GE234">
        <v>0.13650300000000001</v>
      </c>
      <c r="GF234">
        <v>26743.599999999999</v>
      </c>
      <c r="GG234">
        <v>23110.1</v>
      </c>
      <c r="GH234">
        <v>30988.400000000001</v>
      </c>
      <c r="GI234">
        <v>28092</v>
      </c>
      <c r="GJ234">
        <v>35147.199999999997</v>
      </c>
      <c r="GK234">
        <v>34225.800000000003</v>
      </c>
      <c r="GL234">
        <v>40387.599999999999</v>
      </c>
      <c r="GM234">
        <v>39152.699999999997</v>
      </c>
      <c r="GN234">
        <v>2.2092800000000001</v>
      </c>
      <c r="GO234">
        <v>1.6590800000000001</v>
      </c>
      <c r="GP234">
        <v>0</v>
      </c>
      <c r="GQ234">
        <v>9.8079399999999997E-2</v>
      </c>
      <c r="GR234">
        <v>999.9</v>
      </c>
      <c r="GS234">
        <v>30.9575</v>
      </c>
      <c r="GT234">
        <v>66.400000000000006</v>
      </c>
      <c r="GU234">
        <v>34.700000000000003</v>
      </c>
      <c r="GV234">
        <v>36.432400000000001</v>
      </c>
      <c r="GW234">
        <v>51.08</v>
      </c>
      <c r="GX234">
        <v>44.763599999999997</v>
      </c>
      <c r="GY234">
        <v>1</v>
      </c>
      <c r="GZ234">
        <v>0.45195099999999999</v>
      </c>
      <c r="HA234">
        <v>0.85814299999999999</v>
      </c>
      <c r="HB234">
        <v>20.2119</v>
      </c>
      <c r="HC234">
        <v>5.2138499999999999</v>
      </c>
      <c r="HD234">
        <v>11.9727</v>
      </c>
      <c r="HE234">
        <v>4.9911000000000003</v>
      </c>
      <c r="HF234">
        <v>3.2925</v>
      </c>
      <c r="HG234">
        <v>7867.2</v>
      </c>
      <c r="HH234">
        <v>9999</v>
      </c>
      <c r="HI234">
        <v>9999</v>
      </c>
      <c r="HJ234">
        <v>922.1</v>
      </c>
      <c r="HK234">
        <v>4.97126</v>
      </c>
      <c r="HL234">
        <v>1.87388</v>
      </c>
      <c r="HM234">
        <v>1.87012</v>
      </c>
      <c r="HN234">
        <v>1.8696600000000001</v>
      </c>
      <c r="HO234">
        <v>1.87439</v>
      </c>
      <c r="HP234">
        <v>1.87103</v>
      </c>
      <c r="HQ234">
        <v>1.86656</v>
      </c>
      <c r="HR234">
        <v>1.8776299999999999</v>
      </c>
      <c r="HS234">
        <v>0</v>
      </c>
      <c r="HT234">
        <v>0</v>
      </c>
      <c r="HU234">
        <v>0</v>
      </c>
      <c r="HV234">
        <v>0</v>
      </c>
      <c r="HW234" t="s">
        <v>417</v>
      </c>
      <c r="HX234" t="s">
        <v>418</v>
      </c>
      <c r="HY234" t="s">
        <v>419</v>
      </c>
      <c r="HZ234" t="s">
        <v>419</v>
      </c>
      <c r="IA234" t="s">
        <v>419</v>
      </c>
      <c r="IB234" t="s">
        <v>419</v>
      </c>
      <c r="IC234">
        <v>0</v>
      </c>
      <c r="ID234">
        <v>100</v>
      </c>
      <c r="IE234">
        <v>100</v>
      </c>
      <c r="IF234">
        <v>-3.32</v>
      </c>
      <c r="IG234">
        <v>0.51539999999999997</v>
      </c>
      <c r="IH234">
        <v>-1.5492032321761531</v>
      </c>
      <c r="II234">
        <v>1.7196870422270779E-5</v>
      </c>
      <c r="IJ234">
        <v>-2.1741833173098589E-6</v>
      </c>
      <c r="IK234">
        <v>9.0595066644434051E-10</v>
      </c>
      <c r="IL234">
        <v>-9.5844304854189682E-2</v>
      </c>
      <c r="IM234">
        <v>-1.2435942757381079E-3</v>
      </c>
      <c r="IN234">
        <v>8.3241555849602686E-4</v>
      </c>
      <c r="IO234">
        <v>-6.8006265696850886E-6</v>
      </c>
      <c r="IP234">
        <v>17</v>
      </c>
      <c r="IQ234">
        <v>2050</v>
      </c>
      <c r="IR234">
        <v>3</v>
      </c>
      <c r="IS234">
        <v>34</v>
      </c>
      <c r="IT234">
        <v>123.1</v>
      </c>
      <c r="IU234">
        <v>123.2</v>
      </c>
      <c r="IV234">
        <v>2.9370099999999999</v>
      </c>
      <c r="IW234">
        <v>2.5061</v>
      </c>
      <c r="IX234">
        <v>1.49902</v>
      </c>
      <c r="IY234">
        <v>2.3034699999999999</v>
      </c>
      <c r="IZ234">
        <v>1.69678</v>
      </c>
      <c r="JA234">
        <v>2.3315399999999999</v>
      </c>
      <c r="JB234">
        <v>39.018799999999999</v>
      </c>
      <c r="JC234">
        <v>14.893800000000001</v>
      </c>
      <c r="JD234">
        <v>18</v>
      </c>
      <c r="JE234">
        <v>593.15099999999995</v>
      </c>
      <c r="JF234">
        <v>319.36500000000001</v>
      </c>
      <c r="JG234">
        <v>30</v>
      </c>
      <c r="JH234">
        <v>33.290700000000001</v>
      </c>
      <c r="JI234">
        <v>30.000599999999999</v>
      </c>
      <c r="JJ234">
        <v>33.014099999999999</v>
      </c>
      <c r="JK234">
        <v>32.987900000000003</v>
      </c>
      <c r="JL234">
        <v>58.843800000000002</v>
      </c>
      <c r="JM234">
        <v>21.655799999999999</v>
      </c>
      <c r="JN234">
        <v>100</v>
      </c>
      <c r="JO234">
        <v>30</v>
      </c>
      <c r="JP234">
        <v>1461.67</v>
      </c>
      <c r="JQ234">
        <v>31.296099999999999</v>
      </c>
      <c r="JR234">
        <v>98.745000000000005</v>
      </c>
      <c r="JS234">
        <v>98.608199999999997</v>
      </c>
    </row>
    <row r="235" spans="1:279" x14ac:dyDescent="0.2">
      <c r="A235">
        <v>220</v>
      </c>
      <c r="B235">
        <v>1658151885.5</v>
      </c>
      <c r="C235">
        <v>874.5</v>
      </c>
      <c r="D235" t="s">
        <v>858</v>
      </c>
      <c r="E235" t="s">
        <v>859</v>
      </c>
      <c r="F235">
        <v>4</v>
      </c>
      <c r="G235">
        <v>1658151883.1875</v>
      </c>
      <c r="H235">
        <f t="shared" si="150"/>
        <v>2.0730071437840784E-3</v>
      </c>
      <c r="I235">
        <f t="shared" si="151"/>
        <v>2.0730071437840785</v>
      </c>
      <c r="J235">
        <f t="shared" si="152"/>
        <v>11.457518054807576</v>
      </c>
      <c r="K235">
        <f t="shared" si="153"/>
        <v>1433.53</v>
      </c>
      <c r="L235">
        <f t="shared" si="154"/>
        <v>1257.6611203193884</v>
      </c>
      <c r="M235">
        <f t="shared" si="155"/>
        <v>127.45817664481332</v>
      </c>
      <c r="N235">
        <f t="shared" si="156"/>
        <v>145.28167963023137</v>
      </c>
      <c r="O235">
        <f t="shared" si="157"/>
        <v>0.13256367432959626</v>
      </c>
      <c r="P235">
        <f t="shared" si="158"/>
        <v>2.7662528431249238</v>
      </c>
      <c r="Q235">
        <f t="shared" si="159"/>
        <v>0.12913291333614541</v>
      </c>
      <c r="R235">
        <f t="shared" si="160"/>
        <v>8.1008915787352934E-2</v>
      </c>
      <c r="S235">
        <f t="shared" si="161"/>
        <v>194.436964875</v>
      </c>
      <c r="T235">
        <f t="shared" si="162"/>
        <v>33.311983387705006</v>
      </c>
      <c r="U235">
        <f t="shared" si="163"/>
        <v>32.548924999999997</v>
      </c>
      <c r="V235">
        <f t="shared" si="164"/>
        <v>4.925464176562854</v>
      </c>
      <c r="W235">
        <f t="shared" si="165"/>
        <v>67.840789237978242</v>
      </c>
      <c r="X235">
        <f t="shared" si="166"/>
        <v>3.3650829899689332</v>
      </c>
      <c r="Y235">
        <f t="shared" si="167"/>
        <v>4.9602650968056716</v>
      </c>
      <c r="Z235">
        <f t="shared" si="168"/>
        <v>1.5603811865939208</v>
      </c>
      <c r="AA235">
        <f t="shared" si="169"/>
        <v>-91.419615040877858</v>
      </c>
      <c r="AB235">
        <f t="shared" si="170"/>
        <v>18.634321198655748</v>
      </c>
      <c r="AC235">
        <f t="shared" si="171"/>
        <v>1.5368857396659297</v>
      </c>
      <c r="AD235">
        <f t="shared" si="172"/>
        <v>123.18855677244383</v>
      </c>
      <c r="AE235">
        <f t="shared" si="173"/>
        <v>21.435167919290436</v>
      </c>
      <c r="AF235">
        <f t="shared" si="174"/>
        <v>2.0710412989706692</v>
      </c>
      <c r="AG235">
        <f t="shared" si="175"/>
        <v>11.457518054807576</v>
      </c>
      <c r="AH235">
        <v>1503.678081504951</v>
      </c>
      <c r="AI235">
        <v>1485.9446060606051</v>
      </c>
      <c r="AJ235">
        <v>1.755467446191066</v>
      </c>
      <c r="AK235">
        <v>63.439053204931277</v>
      </c>
      <c r="AL235">
        <f t="shared" si="176"/>
        <v>2.0730071437840785</v>
      </c>
      <c r="AM235">
        <v>31.35688284077483</v>
      </c>
      <c r="AN235">
        <v>33.206023636363632</v>
      </c>
      <c r="AO235">
        <v>1.8001798514523129E-5</v>
      </c>
      <c r="AP235">
        <v>87.696171181003294</v>
      </c>
      <c r="AQ235">
        <v>94</v>
      </c>
      <c r="AR235">
        <v>14</v>
      </c>
      <c r="AS235">
        <f t="shared" si="177"/>
        <v>1</v>
      </c>
      <c r="AT235">
        <f t="shared" si="178"/>
        <v>0</v>
      </c>
      <c r="AU235">
        <f t="shared" si="179"/>
        <v>47350.017004659625</v>
      </c>
      <c r="AV235" t="s">
        <v>412</v>
      </c>
      <c r="AW235" t="s">
        <v>412</v>
      </c>
      <c r="AX235">
        <v>0</v>
      </c>
      <c r="AY235">
        <v>0</v>
      </c>
      <c r="AZ235" t="e">
        <f t="shared" si="180"/>
        <v>#DIV/0!</v>
      </c>
      <c r="BA235">
        <v>0</v>
      </c>
      <c r="BB235" t="s">
        <v>412</v>
      </c>
      <c r="BC235" t="s">
        <v>412</v>
      </c>
      <c r="BD235">
        <v>0</v>
      </c>
      <c r="BE235">
        <v>0</v>
      </c>
      <c r="BF235" t="e">
        <f t="shared" si="181"/>
        <v>#DIV/0!</v>
      </c>
      <c r="BG235">
        <v>0.5</v>
      </c>
      <c r="BH235">
        <f t="shared" si="182"/>
        <v>1009.5094875</v>
      </c>
      <c r="BI235">
        <f t="shared" si="183"/>
        <v>11.457518054807576</v>
      </c>
      <c r="BJ235" t="e">
        <f t="shared" si="184"/>
        <v>#DIV/0!</v>
      </c>
      <c r="BK235">
        <f t="shared" si="185"/>
        <v>1.1349589277443593E-2</v>
      </c>
      <c r="BL235" t="e">
        <f t="shared" si="186"/>
        <v>#DIV/0!</v>
      </c>
      <c r="BM235" t="e">
        <f t="shared" si="187"/>
        <v>#DIV/0!</v>
      </c>
      <c r="BN235" t="s">
        <v>412</v>
      </c>
      <c r="BO235">
        <v>0</v>
      </c>
      <c r="BP235" t="e">
        <f t="shared" si="188"/>
        <v>#DIV/0!</v>
      </c>
      <c r="BQ235" t="e">
        <f t="shared" si="189"/>
        <v>#DIV/0!</v>
      </c>
      <c r="BR235" t="e">
        <f t="shared" si="190"/>
        <v>#DIV/0!</v>
      </c>
      <c r="BS235" t="e">
        <f t="shared" si="191"/>
        <v>#DIV/0!</v>
      </c>
      <c r="BT235" t="e">
        <f t="shared" si="192"/>
        <v>#DIV/0!</v>
      </c>
      <c r="BU235" t="e">
        <f t="shared" si="193"/>
        <v>#DIV/0!</v>
      </c>
      <c r="BV235" t="e">
        <f t="shared" si="194"/>
        <v>#DIV/0!</v>
      </c>
      <c r="BW235" t="e">
        <f t="shared" si="195"/>
        <v>#DIV/0!</v>
      </c>
      <c r="BX235" t="s">
        <v>412</v>
      </c>
      <c r="BY235" t="s">
        <v>412</v>
      </c>
      <c r="BZ235" t="s">
        <v>412</v>
      </c>
      <c r="CA235" t="s">
        <v>412</v>
      </c>
      <c r="CB235" t="s">
        <v>412</v>
      </c>
      <c r="CC235" t="s">
        <v>412</v>
      </c>
      <c r="CD235" t="s">
        <v>412</v>
      </c>
      <c r="CE235" t="s">
        <v>412</v>
      </c>
      <c r="CF235">
        <v>253</v>
      </c>
      <c r="CG235">
        <v>1000</v>
      </c>
      <c r="CH235" t="s">
        <v>413</v>
      </c>
      <c r="CI235">
        <v>1110.1500000000001</v>
      </c>
      <c r="CJ235">
        <v>1175.8634999999999</v>
      </c>
      <c r="CK235">
        <v>1152.67</v>
      </c>
      <c r="CL235">
        <v>1.3005735999999999E-4</v>
      </c>
      <c r="CM235">
        <v>6.5004835999999994E-4</v>
      </c>
      <c r="CN235">
        <v>4.7597999359999997E-2</v>
      </c>
      <c r="CO235">
        <v>5.5000000000000003E-4</v>
      </c>
      <c r="CP235">
        <f t="shared" si="196"/>
        <v>1199.9974999999999</v>
      </c>
      <c r="CQ235">
        <f t="shared" si="197"/>
        <v>1009.5094875</v>
      </c>
      <c r="CR235">
        <f t="shared" si="198"/>
        <v>0.84125965887428933</v>
      </c>
      <c r="CS235">
        <f t="shared" si="199"/>
        <v>0.16203114162737839</v>
      </c>
      <c r="CT235">
        <v>6</v>
      </c>
      <c r="CU235">
        <v>0.5</v>
      </c>
      <c r="CV235" t="s">
        <v>414</v>
      </c>
      <c r="CW235">
        <v>2</v>
      </c>
      <c r="CX235" t="b">
        <v>1</v>
      </c>
      <c r="CY235">
        <v>1658151883.1875</v>
      </c>
      <c r="CZ235">
        <v>1433.53</v>
      </c>
      <c r="DA235">
        <v>1456.0474999999999</v>
      </c>
      <c r="DB235">
        <v>33.204099999999997</v>
      </c>
      <c r="DC235">
        <v>31.356612500000001</v>
      </c>
      <c r="DD235">
        <v>1436.855</v>
      </c>
      <c r="DE235">
        <v>32.688675000000003</v>
      </c>
      <c r="DF235">
        <v>650.26937499999997</v>
      </c>
      <c r="DG235">
        <v>101.245375</v>
      </c>
      <c r="DH235">
        <v>0.1000308375</v>
      </c>
      <c r="DI235">
        <v>32.673875000000002</v>
      </c>
      <c r="DJ235">
        <v>999.9</v>
      </c>
      <c r="DK235">
        <v>32.548924999999997</v>
      </c>
      <c r="DL235">
        <v>0</v>
      </c>
      <c r="DM235">
        <v>0</v>
      </c>
      <c r="DN235">
        <v>8985</v>
      </c>
      <c r="DO235">
        <v>0</v>
      </c>
      <c r="DP235">
        <v>0.21940200000000001</v>
      </c>
      <c r="DQ235">
        <v>-22.5168125</v>
      </c>
      <c r="DR235">
        <v>1482.7625</v>
      </c>
      <c r="DS235">
        <v>1503.17875</v>
      </c>
      <c r="DT235">
        <v>1.8474975</v>
      </c>
      <c r="DU235">
        <v>1456.0474999999999</v>
      </c>
      <c r="DV235">
        <v>31.356612500000001</v>
      </c>
      <c r="DW235">
        <v>3.3617575</v>
      </c>
      <c r="DX235">
        <v>3.1747087500000002</v>
      </c>
      <c r="DY235">
        <v>25.9373</v>
      </c>
      <c r="DZ235">
        <v>24.973775</v>
      </c>
      <c r="EA235">
        <v>1199.9974999999999</v>
      </c>
      <c r="EB235">
        <v>0.95800937500000005</v>
      </c>
      <c r="EC235">
        <v>4.1990637499999997E-2</v>
      </c>
      <c r="ED235">
        <v>0</v>
      </c>
      <c r="EE235">
        <v>2.5804749999999999</v>
      </c>
      <c r="EF235">
        <v>0</v>
      </c>
      <c r="EG235">
        <v>11338.125</v>
      </c>
      <c r="EH235">
        <v>9554.98</v>
      </c>
      <c r="EI235">
        <v>47.148249999999997</v>
      </c>
      <c r="EJ235">
        <v>49.554250000000003</v>
      </c>
      <c r="EK235">
        <v>48.625</v>
      </c>
      <c r="EL235">
        <v>47.851374999999997</v>
      </c>
      <c r="EM235">
        <v>46.859250000000003</v>
      </c>
      <c r="EN235">
        <v>1149.6112499999999</v>
      </c>
      <c r="EO235">
        <v>50.386249999999997</v>
      </c>
      <c r="EP235">
        <v>0</v>
      </c>
      <c r="EQ235">
        <v>594392.5</v>
      </c>
      <c r="ER235">
        <v>0</v>
      </c>
      <c r="ES235">
        <v>2.6203400000000001</v>
      </c>
      <c r="ET235">
        <v>0.1227077002730342</v>
      </c>
      <c r="EU235">
        <v>-44.569230811940777</v>
      </c>
      <c r="EV235">
        <v>11341.56</v>
      </c>
      <c r="EW235">
        <v>15</v>
      </c>
      <c r="EX235">
        <v>1658144494.0999999</v>
      </c>
      <c r="EY235" t="s">
        <v>415</v>
      </c>
      <c r="EZ235">
        <v>1658144494.0999999</v>
      </c>
      <c r="FA235">
        <v>1658144488.0999999</v>
      </c>
      <c r="FB235">
        <v>9</v>
      </c>
      <c r="FC235">
        <v>-0.39</v>
      </c>
      <c r="FD235">
        <v>0.129</v>
      </c>
      <c r="FE235">
        <v>-1.6950000000000001</v>
      </c>
      <c r="FF235">
        <v>0.501</v>
      </c>
      <c r="FG235">
        <v>420</v>
      </c>
      <c r="FH235">
        <v>31</v>
      </c>
      <c r="FI235">
        <v>0.32</v>
      </c>
      <c r="FJ235">
        <v>0.13</v>
      </c>
      <c r="FK235">
        <v>-22.433785</v>
      </c>
      <c r="FL235">
        <v>-0.40002101313319077</v>
      </c>
      <c r="FM235">
        <v>0.10374527832629329</v>
      </c>
      <c r="FN235">
        <v>1</v>
      </c>
      <c r="FO235">
        <v>2.5784588235294121</v>
      </c>
      <c r="FP235">
        <v>0.15292284972455811</v>
      </c>
      <c r="FQ235">
        <v>0.24048533172542261</v>
      </c>
      <c r="FR235">
        <v>1</v>
      </c>
      <c r="FS235">
        <v>1.84129075</v>
      </c>
      <c r="FT235">
        <v>3.069444652907535E-2</v>
      </c>
      <c r="FU235">
        <v>3.5117783155404498E-3</v>
      </c>
      <c r="FV235">
        <v>1</v>
      </c>
      <c r="FW235">
        <v>3</v>
      </c>
      <c r="FX235">
        <v>3</v>
      </c>
      <c r="FY235" t="s">
        <v>416</v>
      </c>
      <c r="FZ235">
        <v>3.3716900000000001</v>
      </c>
      <c r="GA235">
        <v>2.8936600000000001</v>
      </c>
      <c r="GB235">
        <v>0.229272</v>
      </c>
      <c r="GC235">
        <v>0.23397699999999999</v>
      </c>
      <c r="GD235">
        <v>0.13888</v>
      </c>
      <c r="GE235">
        <v>0.13650000000000001</v>
      </c>
      <c r="GF235">
        <v>26720.400000000001</v>
      </c>
      <c r="GG235">
        <v>23090.5</v>
      </c>
      <c r="GH235">
        <v>30988.3</v>
      </c>
      <c r="GI235">
        <v>28092.3</v>
      </c>
      <c r="GJ235">
        <v>35146.400000000001</v>
      </c>
      <c r="GK235">
        <v>34226.1</v>
      </c>
      <c r="GL235">
        <v>40387.199999999997</v>
      </c>
      <c r="GM235">
        <v>39152.9</v>
      </c>
      <c r="GN235">
        <v>2.20905</v>
      </c>
      <c r="GO235">
        <v>1.6590499999999999</v>
      </c>
      <c r="GP235">
        <v>0</v>
      </c>
      <c r="GQ235">
        <v>9.7587699999999999E-2</v>
      </c>
      <c r="GR235">
        <v>999.9</v>
      </c>
      <c r="GS235">
        <v>30.9575</v>
      </c>
      <c r="GT235">
        <v>66.400000000000006</v>
      </c>
      <c r="GU235">
        <v>34.700000000000003</v>
      </c>
      <c r="GV235">
        <v>36.430799999999998</v>
      </c>
      <c r="GW235">
        <v>50.93</v>
      </c>
      <c r="GX235">
        <v>44.186700000000002</v>
      </c>
      <c r="GY235">
        <v>1</v>
      </c>
      <c r="GZ235">
        <v>0.45232699999999998</v>
      </c>
      <c r="HA235">
        <v>0.85849699999999995</v>
      </c>
      <c r="HB235">
        <v>20.212</v>
      </c>
      <c r="HC235">
        <v>5.2142900000000001</v>
      </c>
      <c r="HD235">
        <v>11.972099999999999</v>
      </c>
      <c r="HE235">
        <v>4.9912000000000001</v>
      </c>
      <c r="HF235">
        <v>3.2924799999999999</v>
      </c>
      <c r="HG235">
        <v>7867.2</v>
      </c>
      <c r="HH235">
        <v>9999</v>
      </c>
      <c r="HI235">
        <v>9999</v>
      </c>
      <c r="HJ235">
        <v>922.1</v>
      </c>
      <c r="HK235">
        <v>4.9712300000000003</v>
      </c>
      <c r="HL235">
        <v>1.87384</v>
      </c>
      <c r="HM235">
        <v>1.87012</v>
      </c>
      <c r="HN235">
        <v>1.86965</v>
      </c>
      <c r="HO235">
        <v>1.87439</v>
      </c>
      <c r="HP235">
        <v>1.87103</v>
      </c>
      <c r="HQ235">
        <v>1.86656</v>
      </c>
      <c r="HR235">
        <v>1.8776299999999999</v>
      </c>
      <c r="HS235">
        <v>0</v>
      </c>
      <c r="HT235">
        <v>0</v>
      </c>
      <c r="HU235">
        <v>0</v>
      </c>
      <c r="HV235">
        <v>0</v>
      </c>
      <c r="HW235" t="s">
        <v>417</v>
      </c>
      <c r="HX235" t="s">
        <v>418</v>
      </c>
      <c r="HY235" t="s">
        <v>419</v>
      </c>
      <c r="HZ235" t="s">
        <v>419</v>
      </c>
      <c r="IA235" t="s">
        <v>419</v>
      </c>
      <c r="IB235" t="s">
        <v>419</v>
      </c>
      <c r="IC235">
        <v>0</v>
      </c>
      <c r="ID235">
        <v>100</v>
      </c>
      <c r="IE235">
        <v>100</v>
      </c>
      <c r="IF235">
        <v>-3.33</v>
      </c>
      <c r="IG235">
        <v>0.51549999999999996</v>
      </c>
      <c r="IH235">
        <v>-1.5492032321761531</v>
      </c>
      <c r="II235">
        <v>1.7196870422270779E-5</v>
      </c>
      <c r="IJ235">
        <v>-2.1741833173098589E-6</v>
      </c>
      <c r="IK235">
        <v>9.0595066644434051E-10</v>
      </c>
      <c r="IL235">
        <v>-9.5844304854189682E-2</v>
      </c>
      <c r="IM235">
        <v>-1.2435942757381079E-3</v>
      </c>
      <c r="IN235">
        <v>8.3241555849602686E-4</v>
      </c>
      <c r="IO235">
        <v>-6.8006265696850886E-6</v>
      </c>
      <c r="IP235">
        <v>17</v>
      </c>
      <c r="IQ235">
        <v>2050</v>
      </c>
      <c r="IR235">
        <v>3</v>
      </c>
      <c r="IS235">
        <v>34</v>
      </c>
      <c r="IT235">
        <v>123.2</v>
      </c>
      <c r="IU235">
        <v>123.3</v>
      </c>
      <c r="IV235">
        <v>2.94678</v>
      </c>
      <c r="IW235">
        <v>2.50122</v>
      </c>
      <c r="IX235">
        <v>1.49902</v>
      </c>
      <c r="IY235">
        <v>2.3034699999999999</v>
      </c>
      <c r="IZ235">
        <v>1.69678</v>
      </c>
      <c r="JA235">
        <v>2.3730500000000001</v>
      </c>
      <c r="JB235">
        <v>39.018799999999999</v>
      </c>
      <c r="JC235">
        <v>14.9026</v>
      </c>
      <c r="JD235">
        <v>18</v>
      </c>
      <c r="JE235">
        <v>593.03399999999999</v>
      </c>
      <c r="JF235">
        <v>319.38</v>
      </c>
      <c r="JG235">
        <v>30.0001</v>
      </c>
      <c r="JH235">
        <v>33.296700000000001</v>
      </c>
      <c r="JI235">
        <v>30.000699999999998</v>
      </c>
      <c r="JJ235">
        <v>33.018599999999999</v>
      </c>
      <c r="JK235">
        <v>32.993099999999998</v>
      </c>
      <c r="JL235">
        <v>59.061199999999999</v>
      </c>
      <c r="JM235">
        <v>21.655799999999999</v>
      </c>
      <c r="JN235">
        <v>100</v>
      </c>
      <c r="JO235">
        <v>30</v>
      </c>
      <c r="JP235">
        <v>1468.36</v>
      </c>
      <c r="JQ235">
        <v>31.287199999999999</v>
      </c>
      <c r="JR235">
        <v>98.744299999999996</v>
      </c>
      <c r="JS235">
        <v>98.608999999999995</v>
      </c>
    </row>
    <row r="236" spans="1:279" x14ac:dyDescent="0.2">
      <c r="A236">
        <v>221</v>
      </c>
      <c r="B236">
        <v>1658151889.0999999</v>
      </c>
      <c r="C236">
        <v>878.09999990463257</v>
      </c>
      <c r="D236" t="s">
        <v>860</v>
      </c>
      <c r="E236" t="s">
        <v>861</v>
      </c>
      <c r="F236">
        <v>4</v>
      </c>
      <c r="G236">
        <v>1658151887.5</v>
      </c>
      <c r="H236">
        <f t="shared" si="150"/>
        <v>2.0734468807100245E-3</v>
      </c>
      <c r="I236">
        <f t="shared" si="151"/>
        <v>2.0734468807100246</v>
      </c>
      <c r="J236">
        <f t="shared" si="152"/>
        <v>11.664042005620875</v>
      </c>
      <c r="K236">
        <f t="shared" si="153"/>
        <v>1440.7971428571429</v>
      </c>
      <c r="L236">
        <f t="shared" si="154"/>
        <v>1262.479666661942</v>
      </c>
      <c r="M236">
        <f t="shared" si="155"/>
        <v>127.9467932663575</v>
      </c>
      <c r="N236">
        <f t="shared" si="156"/>
        <v>146.01848967858595</v>
      </c>
      <c r="O236">
        <f t="shared" si="157"/>
        <v>0.13276373964583474</v>
      </c>
      <c r="P236">
        <f t="shared" si="158"/>
        <v>2.7660040255968958</v>
      </c>
      <c r="Q236">
        <f t="shared" si="159"/>
        <v>0.12932245927341351</v>
      </c>
      <c r="R236">
        <f t="shared" si="160"/>
        <v>8.1128292910455313E-2</v>
      </c>
      <c r="S236">
        <f t="shared" si="161"/>
        <v>194.43403800000002</v>
      </c>
      <c r="T236">
        <f t="shared" si="162"/>
        <v>33.313665164728228</v>
      </c>
      <c r="U236">
        <f t="shared" si="163"/>
        <v>32.542685714285717</v>
      </c>
      <c r="V236">
        <f t="shared" si="164"/>
        <v>4.9237320027696843</v>
      </c>
      <c r="W236">
        <f t="shared" si="165"/>
        <v>67.838239415790738</v>
      </c>
      <c r="X236">
        <f t="shared" si="166"/>
        <v>3.3652915736094187</v>
      </c>
      <c r="Y236">
        <f t="shared" si="167"/>
        <v>4.9607590093590757</v>
      </c>
      <c r="Z236">
        <f t="shared" si="168"/>
        <v>1.5584404291602656</v>
      </c>
      <c r="AA236">
        <f t="shared" si="169"/>
        <v>-91.439007439312078</v>
      </c>
      <c r="AB236">
        <f t="shared" si="170"/>
        <v>19.826676708903907</v>
      </c>
      <c r="AC236">
        <f t="shared" si="171"/>
        <v>1.6353377625580536</v>
      </c>
      <c r="AD236">
        <f t="shared" si="172"/>
        <v>124.45704503214991</v>
      </c>
      <c r="AE236">
        <f t="shared" si="173"/>
        <v>21.426059841791375</v>
      </c>
      <c r="AF236">
        <f t="shared" si="174"/>
        <v>2.0728414247854574</v>
      </c>
      <c r="AG236">
        <f t="shared" si="175"/>
        <v>11.664042005620875</v>
      </c>
      <c r="AH236">
        <v>1510.676851643256</v>
      </c>
      <c r="AI236">
        <v>1492.868242424242</v>
      </c>
      <c r="AJ236">
        <v>1.724393992209726</v>
      </c>
      <c r="AK236">
        <v>63.439053204931277</v>
      </c>
      <c r="AL236">
        <f t="shared" si="176"/>
        <v>2.0734468807100246</v>
      </c>
      <c r="AM236">
        <v>31.356755666821051</v>
      </c>
      <c r="AN236">
        <v>33.206290303030293</v>
      </c>
      <c r="AO236">
        <v>9.3979544546883441E-7</v>
      </c>
      <c r="AP236">
        <v>87.696171181003294</v>
      </c>
      <c r="AQ236">
        <v>93</v>
      </c>
      <c r="AR236">
        <v>14</v>
      </c>
      <c r="AS236">
        <f t="shared" si="177"/>
        <v>1</v>
      </c>
      <c r="AT236">
        <f t="shared" si="178"/>
        <v>0</v>
      </c>
      <c r="AU236">
        <f t="shared" si="179"/>
        <v>47342.892275903199</v>
      </c>
      <c r="AV236" t="s">
        <v>412</v>
      </c>
      <c r="AW236" t="s">
        <v>412</v>
      </c>
      <c r="AX236">
        <v>0</v>
      </c>
      <c r="AY236">
        <v>0</v>
      </c>
      <c r="AZ236" t="e">
        <f t="shared" si="180"/>
        <v>#DIV/0!</v>
      </c>
      <c r="BA236">
        <v>0</v>
      </c>
      <c r="BB236" t="s">
        <v>412</v>
      </c>
      <c r="BC236" t="s">
        <v>412</v>
      </c>
      <c r="BD236">
        <v>0</v>
      </c>
      <c r="BE236">
        <v>0</v>
      </c>
      <c r="BF236" t="e">
        <f t="shared" si="181"/>
        <v>#DIV/0!</v>
      </c>
      <c r="BG236">
        <v>0.5</v>
      </c>
      <c r="BH236">
        <f t="shared" si="182"/>
        <v>1009.4958000000003</v>
      </c>
      <c r="BI236">
        <f t="shared" si="183"/>
        <v>11.664042005620875</v>
      </c>
      <c r="BJ236" t="e">
        <f t="shared" si="184"/>
        <v>#DIV/0!</v>
      </c>
      <c r="BK236">
        <f t="shared" si="185"/>
        <v>1.1554324451494371E-2</v>
      </c>
      <c r="BL236" t="e">
        <f t="shared" si="186"/>
        <v>#DIV/0!</v>
      </c>
      <c r="BM236" t="e">
        <f t="shared" si="187"/>
        <v>#DIV/0!</v>
      </c>
      <c r="BN236" t="s">
        <v>412</v>
      </c>
      <c r="BO236">
        <v>0</v>
      </c>
      <c r="BP236" t="e">
        <f t="shared" si="188"/>
        <v>#DIV/0!</v>
      </c>
      <c r="BQ236" t="e">
        <f t="shared" si="189"/>
        <v>#DIV/0!</v>
      </c>
      <c r="BR236" t="e">
        <f t="shared" si="190"/>
        <v>#DIV/0!</v>
      </c>
      <c r="BS236" t="e">
        <f t="shared" si="191"/>
        <v>#DIV/0!</v>
      </c>
      <c r="BT236" t="e">
        <f t="shared" si="192"/>
        <v>#DIV/0!</v>
      </c>
      <c r="BU236" t="e">
        <f t="shared" si="193"/>
        <v>#DIV/0!</v>
      </c>
      <c r="BV236" t="e">
        <f t="shared" si="194"/>
        <v>#DIV/0!</v>
      </c>
      <c r="BW236" t="e">
        <f t="shared" si="195"/>
        <v>#DIV/0!</v>
      </c>
      <c r="BX236" t="s">
        <v>412</v>
      </c>
      <c r="BY236" t="s">
        <v>412</v>
      </c>
      <c r="BZ236" t="s">
        <v>412</v>
      </c>
      <c r="CA236" t="s">
        <v>412</v>
      </c>
      <c r="CB236" t="s">
        <v>412</v>
      </c>
      <c r="CC236" t="s">
        <v>412</v>
      </c>
      <c r="CD236" t="s">
        <v>412</v>
      </c>
      <c r="CE236" t="s">
        <v>412</v>
      </c>
      <c r="CF236">
        <v>253</v>
      </c>
      <c r="CG236">
        <v>1000</v>
      </c>
      <c r="CH236" t="s">
        <v>413</v>
      </c>
      <c r="CI236">
        <v>1110.1500000000001</v>
      </c>
      <c r="CJ236">
        <v>1175.8634999999999</v>
      </c>
      <c r="CK236">
        <v>1152.67</v>
      </c>
      <c r="CL236">
        <v>1.3005735999999999E-4</v>
      </c>
      <c r="CM236">
        <v>6.5004835999999994E-4</v>
      </c>
      <c r="CN236">
        <v>4.7597999359999997E-2</v>
      </c>
      <c r="CO236">
        <v>5.5000000000000003E-4</v>
      </c>
      <c r="CP236">
        <f t="shared" si="196"/>
        <v>1199.981428571429</v>
      </c>
      <c r="CQ236">
        <f t="shared" si="197"/>
        <v>1009.4958000000003</v>
      </c>
      <c r="CR236">
        <f t="shared" si="198"/>
        <v>0.8412595194925635</v>
      </c>
      <c r="CS236">
        <f t="shared" si="199"/>
        <v>0.16203087262064766</v>
      </c>
      <c r="CT236">
        <v>6</v>
      </c>
      <c r="CU236">
        <v>0.5</v>
      </c>
      <c r="CV236" t="s">
        <v>414</v>
      </c>
      <c r="CW236">
        <v>2</v>
      </c>
      <c r="CX236" t="b">
        <v>1</v>
      </c>
      <c r="CY236">
        <v>1658151887.5</v>
      </c>
      <c r="CZ236">
        <v>1440.7971428571429</v>
      </c>
      <c r="DA236">
        <v>1463.3214285714289</v>
      </c>
      <c r="DB236">
        <v>33.206085714285713</v>
      </c>
      <c r="DC236">
        <v>31.357085714285709</v>
      </c>
      <c r="DD236">
        <v>1444.1271428571431</v>
      </c>
      <c r="DE236">
        <v>32.690585714285717</v>
      </c>
      <c r="DF236">
        <v>650.30085714285724</v>
      </c>
      <c r="DG236">
        <v>101.2455714285714</v>
      </c>
      <c r="DH236">
        <v>0.10005547142857139</v>
      </c>
      <c r="DI236">
        <v>32.675642857142847</v>
      </c>
      <c r="DJ236">
        <v>999.89999999999986</v>
      </c>
      <c r="DK236">
        <v>32.542685714285717</v>
      </c>
      <c r="DL236">
        <v>0</v>
      </c>
      <c r="DM236">
        <v>0</v>
      </c>
      <c r="DN236">
        <v>8983.6628571428555</v>
      </c>
      <c r="DO236">
        <v>0</v>
      </c>
      <c r="DP236">
        <v>0.22018557142857151</v>
      </c>
      <c r="DQ236">
        <v>-22.521828571428571</v>
      </c>
      <c r="DR236">
        <v>1490.2842857142859</v>
      </c>
      <c r="DS236">
        <v>1510.69</v>
      </c>
      <c r="DT236">
        <v>1.8489957142857141</v>
      </c>
      <c r="DU236">
        <v>1463.3214285714289</v>
      </c>
      <c r="DV236">
        <v>31.357085714285709</v>
      </c>
      <c r="DW236">
        <v>3.3619757142857152</v>
      </c>
      <c r="DX236">
        <v>3.1747728571428571</v>
      </c>
      <c r="DY236">
        <v>25.938385714285719</v>
      </c>
      <c r="DZ236">
        <v>24.9741</v>
      </c>
      <c r="EA236">
        <v>1199.981428571429</v>
      </c>
      <c r="EB236">
        <v>0.95801242857142854</v>
      </c>
      <c r="EC236">
        <v>4.1987528571428567E-2</v>
      </c>
      <c r="ED236">
        <v>0</v>
      </c>
      <c r="EE236">
        <v>2.7077714285714292</v>
      </c>
      <c r="EF236">
        <v>0</v>
      </c>
      <c r="EG236">
        <v>11334.68571428571</v>
      </c>
      <c r="EH236">
        <v>9554.8828571428585</v>
      </c>
      <c r="EI236">
        <v>47.151571428571437</v>
      </c>
      <c r="EJ236">
        <v>49.553142857142859</v>
      </c>
      <c r="EK236">
        <v>48.598000000000013</v>
      </c>
      <c r="EL236">
        <v>47.839000000000013</v>
      </c>
      <c r="EM236">
        <v>46.857000000000014</v>
      </c>
      <c r="EN236">
        <v>1149.6014285714291</v>
      </c>
      <c r="EO236">
        <v>50.38</v>
      </c>
      <c r="EP236">
        <v>0</v>
      </c>
      <c r="EQ236">
        <v>594396.10000014305</v>
      </c>
      <c r="ER236">
        <v>0</v>
      </c>
      <c r="ES236">
        <v>2.6431119999999999</v>
      </c>
      <c r="ET236">
        <v>0.45880000593050801</v>
      </c>
      <c r="EU236">
        <v>-47.053846083960323</v>
      </c>
      <c r="EV236">
        <v>11338.92</v>
      </c>
      <c r="EW236">
        <v>15</v>
      </c>
      <c r="EX236">
        <v>1658144494.0999999</v>
      </c>
      <c r="EY236" t="s">
        <v>415</v>
      </c>
      <c r="EZ236">
        <v>1658144494.0999999</v>
      </c>
      <c r="FA236">
        <v>1658144488.0999999</v>
      </c>
      <c r="FB236">
        <v>9</v>
      </c>
      <c r="FC236">
        <v>-0.39</v>
      </c>
      <c r="FD236">
        <v>0.129</v>
      </c>
      <c r="FE236">
        <v>-1.6950000000000001</v>
      </c>
      <c r="FF236">
        <v>0.501</v>
      </c>
      <c r="FG236">
        <v>420</v>
      </c>
      <c r="FH236">
        <v>31</v>
      </c>
      <c r="FI236">
        <v>0.32</v>
      </c>
      <c r="FJ236">
        <v>0.13</v>
      </c>
      <c r="FK236">
        <v>-22.443882926829271</v>
      </c>
      <c r="FL236">
        <v>-0.62961324041815081</v>
      </c>
      <c r="FM236">
        <v>0.1067491563968246</v>
      </c>
      <c r="FN236">
        <v>0</v>
      </c>
      <c r="FO236">
        <v>2.5924911764705878</v>
      </c>
      <c r="FP236">
        <v>0.82972804229488006</v>
      </c>
      <c r="FQ236">
        <v>0.2180365098510515</v>
      </c>
      <c r="FR236">
        <v>1</v>
      </c>
      <c r="FS236">
        <v>1.8428507317073171</v>
      </c>
      <c r="FT236">
        <v>4.4211637630664997E-2</v>
      </c>
      <c r="FU236">
        <v>4.4887357067544481E-3</v>
      </c>
      <c r="FV236">
        <v>1</v>
      </c>
      <c r="FW236">
        <v>2</v>
      </c>
      <c r="FX236">
        <v>3</v>
      </c>
      <c r="FY236" t="s">
        <v>428</v>
      </c>
      <c r="FZ236">
        <v>3.37168</v>
      </c>
      <c r="GA236">
        <v>2.8936099999999998</v>
      </c>
      <c r="GB236">
        <v>0.22985800000000001</v>
      </c>
      <c r="GC236">
        <v>0.23456199999999999</v>
      </c>
      <c r="GD236">
        <v>0.13888300000000001</v>
      </c>
      <c r="GE236">
        <v>0.13650499999999999</v>
      </c>
      <c r="GF236">
        <v>26699.1</v>
      </c>
      <c r="GG236">
        <v>23072.7</v>
      </c>
      <c r="GH236">
        <v>30987.3</v>
      </c>
      <c r="GI236">
        <v>28092.3</v>
      </c>
      <c r="GJ236">
        <v>35145.300000000003</v>
      </c>
      <c r="GK236">
        <v>34226.300000000003</v>
      </c>
      <c r="GL236">
        <v>40386</v>
      </c>
      <c r="GM236">
        <v>39153.300000000003</v>
      </c>
      <c r="GN236">
        <v>2.2094499999999999</v>
      </c>
      <c r="GO236">
        <v>1.659</v>
      </c>
      <c r="GP236">
        <v>0</v>
      </c>
      <c r="GQ236">
        <v>9.7807500000000006E-2</v>
      </c>
      <c r="GR236">
        <v>999.9</v>
      </c>
      <c r="GS236">
        <v>30.9575</v>
      </c>
      <c r="GT236">
        <v>66.400000000000006</v>
      </c>
      <c r="GU236">
        <v>34.700000000000003</v>
      </c>
      <c r="GV236">
        <v>36.4358</v>
      </c>
      <c r="GW236">
        <v>50.891800000000003</v>
      </c>
      <c r="GX236">
        <v>44.0505</v>
      </c>
      <c r="GY236">
        <v>1</v>
      </c>
      <c r="GZ236">
        <v>0.45283800000000002</v>
      </c>
      <c r="HA236">
        <v>0.85892400000000002</v>
      </c>
      <c r="HB236">
        <v>20.2117</v>
      </c>
      <c r="HC236">
        <v>5.2151899999999998</v>
      </c>
      <c r="HD236">
        <v>11.9727</v>
      </c>
      <c r="HE236">
        <v>4.9909999999999997</v>
      </c>
      <c r="HF236">
        <v>3.2926500000000001</v>
      </c>
      <c r="HG236">
        <v>7867.4</v>
      </c>
      <c r="HH236">
        <v>9999</v>
      </c>
      <c r="HI236">
        <v>9999</v>
      </c>
      <c r="HJ236">
        <v>922.1</v>
      </c>
      <c r="HK236">
        <v>4.9712500000000004</v>
      </c>
      <c r="HL236">
        <v>1.87385</v>
      </c>
      <c r="HM236">
        <v>1.87012</v>
      </c>
      <c r="HN236">
        <v>1.8696600000000001</v>
      </c>
      <c r="HO236">
        <v>1.87439</v>
      </c>
      <c r="HP236">
        <v>1.87103</v>
      </c>
      <c r="HQ236">
        <v>1.8665700000000001</v>
      </c>
      <c r="HR236">
        <v>1.87765</v>
      </c>
      <c r="HS236">
        <v>0</v>
      </c>
      <c r="HT236">
        <v>0</v>
      </c>
      <c r="HU236">
        <v>0</v>
      </c>
      <c r="HV236">
        <v>0</v>
      </c>
      <c r="HW236" t="s">
        <v>417</v>
      </c>
      <c r="HX236" t="s">
        <v>418</v>
      </c>
      <c r="HY236" t="s">
        <v>419</v>
      </c>
      <c r="HZ236" t="s">
        <v>419</v>
      </c>
      <c r="IA236" t="s">
        <v>419</v>
      </c>
      <c r="IB236" t="s">
        <v>419</v>
      </c>
      <c r="IC236">
        <v>0</v>
      </c>
      <c r="ID236">
        <v>100</v>
      </c>
      <c r="IE236">
        <v>100</v>
      </c>
      <c r="IF236">
        <v>-3.33</v>
      </c>
      <c r="IG236">
        <v>0.51549999999999996</v>
      </c>
      <c r="IH236">
        <v>-1.5492032321761531</v>
      </c>
      <c r="II236">
        <v>1.7196870422270779E-5</v>
      </c>
      <c r="IJ236">
        <v>-2.1741833173098589E-6</v>
      </c>
      <c r="IK236">
        <v>9.0595066644434051E-10</v>
      </c>
      <c r="IL236">
        <v>-9.5844304854189682E-2</v>
      </c>
      <c r="IM236">
        <v>-1.2435942757381079E-3</v>
      </c>
      <c r="IN236">
        <v>8.3241555849602686E-4</v>
      </c>
      <c r="IO236">
        <v>-6.8006265696850886E-6</v>
      </c>
      <c r="IP236">
        <v>17</v>
      </c>
      <c r="IQ236">
        <v>2050</v>
      </c>
      <c r="IR236">
        <v>3</v>
      </c>
      <c r="IS236">
        <v>34</v>
      </c>
      <c r="IT236">
        <v>123.2</v>
      </c>
      <c r="IU236">
        <v>123.3</v>
      </c>
      <c r="IV236">
        <v>2.9589799999999999</v>
      </c>
      <c r="IW236">
        <v>2.50854</v>
      </c>
      <c r="IX236">
        <v>1.49902</v>
      </c>
      <c r="IY236">
        <v>2.3034699999999999</v>
      </c>
      <c r="IZ236">
        <v>1.69678</v>
      </c>
      <c r="JA236">
        <v>2.36572</v>
      </c>
      <c r="JB236">
        <v>39.018799999999999</v>
      </c>
      <c r="JC236">
        <v>14.893800000000001</v>
      </c>
      <c r="JD236">
        <v>18</v>
      </c>
      <c r="JE236">
        <v>593.37099999999998</v>
      </c>
      <c r="JF236">
        <v>319.38099999999997</v>
      </c>
      <c r="JG236">
        <v>30.0002</v>
      </c>
      <c r="JH236">
        <v>33.302</v>
      </c>
      <c r="JI236">
        <v>30.000699999999998</v>
      </c>
      <c r="JJ236">
        <v>33.023800000000001</v>
      </c>
      <c r="JK236">
        <v>32.998100000000001</v>
      </c>
      <c r="JL236">
        <v>59.269199999999998</v>
      </c>
      <c r="JM236">
        <v>21.655799999999999</v>
      </c>
      <c r="JN236">
        <v>100</v>
      </c>
      <c r="JO236">
        <v>30</v>
      </c>
      <c r="JP236">
        <v>1475.04</v>
      </c>
      <c r="JQ236">
        <v>31.276499999999999</v>
      </c>
      <c r="JR236">
        <v>98.741200000000006</v>
      </c>
      <c r="JS236">
        <v>98.6096</v>
      </c>
    </row>
    <row r="237" spans="1:279" x14ac:dyDescent="0.2">
      <c r="A237">
        <v>222</v>
      </c>
      <c r="B237">
        <v>1658151893.0999999</v>
      </c>
      <c r="C237">
        <v>882.09999990463257</v>
      </c>
      <c r="D237" t="s">
        <v>862</v>
      </c>
      <c r="E237" t="s">
        <v>863</v>
      </c>
      <c r="F237">
        <v>4</v>
      </c>
      <c r="G237">
        <v>1658151890.8375001</v>
      </c>
      <c r="H237">
        <f t="shared" si="150"/>
        <v>2.0752294532769412E-3</v>
      </c>
      <c r="I237">
        <f t="shared" si="151"/>
        <v>2.0752294532769411</v>
      </c>
      <c r="J237">
        <f t="shared" si="152"/>
        <v>11.471410757328846</v>
      </c>
      <c r="K237">
        <f t="shared" si="153"/>
        <v>1446.3812499999999</v>
      </c>
      <c r="L237">
        <f t="shared" si="154"/>
        <v>1270.2933912720882</v>
      </c>
      <c r="M237">
        <f t="shared" si="155"/>
        <v>128.74066576038999</v>
      </c>
      <c r="N237">
        <f t="shared" si="156"/>
        <v>146.5866754465863</v>
      </c>
      <c r="O237">
        <f t="shared" si="157"/>
        <v>0.13280181512248979</v>
      </c>
      <c r="P237">
        <f t="shared" si="158"/>
        <v>2.7708765244481803</v>
      </c>
      <c r="Q237">
        <f t="shared" si="159"/>
        <v>0.12936447419423963</v>
      </c>
      <c r="R237">
        <f t="shared" si="160"/>
        <v>8.1154217422105962E-2</v>
      </c>
      <c r="S237">
        <f t="shared" si="161"/>
        <v>194.43578853917847</v>
      </c>
      <c r="T237">
        <f t="shared" si="162"/>
        <v>33.31518396869982</v>
      </c>
      <c r="U237">
        <f t="shared" si="163"/>
        <v>32.546687499999997</v>
      </c>
      <c r="V237">
        <f t="shared" si="164"/>
        <v>4.9248429324777776</v>
      </c>
      <c r="W237">
        <f t="shared" si="165"/>
        <v>67.831969284265867</v>
      </c>
      <c r="X237">
        <f t="shared" si="166"/>
        <v>3.3655552233537605</v>
      </c>
      <c r="Y237">
        <f t="shared" si="167"/>
        <v>4.9616062438783217</v>
      </c>
      <c r="Z237">
        <f t="shared" si="168"/>
        <v>1.5592877091240172</v>
      </c>
      <c r="AA237">
        <f t="shared" si="169"/>
        <v>-91.517618889513102</v>
      </c>
      <c r="AB237">
        <f t="shared" si="170"/>
        <v>19.716754070868969</v>
      </c>
      <c r="AC237">
        <f t="shared" si="171"/>
        <v>1.623467457761695</v>
      </c>
      <c r="AD237">
        <f t="shared" si="172"/>
        <v>124.25839117829605</v>
      </c>
      <c r="AE237">
        <f t="shared" si="173"/>
        <v>21.35353255407027</v>
      </c>
      <c r="AF237">
        <f t="shared" si="174"/>
        <v>2.0739355907579715</v>
      </c>
      <c r="AG237">
        <f t="shared" si="175"/>
        <v>11.471410757328846</v>
      </c>
      <c r="AH237">
        <v>1516.7976465148629</v>
      </c>
      <c r="AI237">
        <v>1499.1235162976641</v>
      </c>
      <c r="AJ237">
        <v>1.7368954451117979</v>
      </c>
      <c r="AK237">
        <v>63.439053204931277</v>
      </c>
      <c r="AL237">
        <f t="shared" si="176"/>
        <v>2.0752294532769411</v>
      </c>
      <c r="AM237">
        <v>31.358076369621461</v>
      </c>
      <c r="AN237">
        <v>33.209161281747548</v>
      </c>
      <c r="AO237">
        <v>1.487226126379597E-5</v>
      </c>
      <c r="AP237">
        <v>87.696171181003294</v>
      </c>
      <c r="AQ237">
        <v>93</v>
      </c>
      <c r="AR237">
        <v>14</v>
      </c>
      <c r="AS237">
        <f t="shared" si="177"/>
        <v>1</v>
      </c>
      <c r="AT237">
        <f t="shared" si="178"/>
        <v>0</v>
      </c>
      <c r="AU237">
        <f t="shared" si="179"/>
        <v>47476.676471186554</v>
      </c>
      <c r="AV237" t="s">
        <v>412</v>
      </c>
      <c r="AW237" t="s">
        <v>412</v>
      </c>
      <c r="AX237">
        <v>0</v>
      </c>
      <c r="AY237">
        <v>0</v>
      </c>
      <c r="AZ237" t="e">
        <f t="shared" si="180"/>
        <v>#DIV/0!</v>
      </c>
      <c r="BA237">
        <v>0</v>
      </c>
      <c r="BB237" t="s">
        <v>412</v>
      </c>
      <c r="BC237" t="s">
        <v>412</v>
      </c>
      <c r="BD237">
        <v>0</v>
      </c>
      <c r="BE237">
        <v>0</v>
      </c>
      <c r="BF237" t="e">
        <f t="shared" si="181"/>
        <v>#DIV/0!</v>
      </c>
      <c r="BG237">
        <v>0.5</v>
      </c>
      <c r="BH237">
        <f t="shared" si="182"/>
        <v>1009.5022515747038</v>
      </c>
      <c r="BI237">
        <f t="shared" si="183"/>
        <v>11.471410757328846</v>
      </c>
      <c r="BJ237" t="e">
        <f t="shared" si="184"/>
        <v>#DIV/0!</v>
      </c>
      <c r="BK237">
        <f t="shared" si="185"/>
        <v>1.1363432562369035E-2</v>
      </c>
      <c r="BL237" t="e">
        <f t="shared" si="186"/>
        <v>#DIV/0!</v>
      </c>
      <c r="BM237" t="e">
        <f t="shared" si="187"/>
        <v>#DIV/0!</v>
      </c>
      <c r="BN237" t="s">
        <v>412</v>
      </c>
      <c r="BO237">
        <v>0</v>
      </c>
      <c r="BP237" t="e">
        <f t="shared" si="188"/>
        <v>#DIV/0!</v>
      </c>
      <c r="BQ237" t="e">
        <f t="shared" si="189"/>
        <v>#DIV/0!</v>
      </c>
      <c r="BR237" t="e">
        <f t="shared" si="190"/>
        <v>#DIV/0!</v>
      </c>
      <c r="BS237" t="e">
        <f t="shared" si="191"/>
        <v>#DIV/0!</v>
      </c>
      <c r="BT237" t="e">
        <f t="shared" si="192"/>
        <v>#DIV/0!</v>
      </c>
      <c r="BU237" t="e">
        <f t="shared" si="193"/>
        <v>#DIV/0!</v>
      </c>
      <c r="BV237" t="e">
        <f t="shared" si="194"/>
        <v>#DIV/0!</v>
      </c>
      <c r="BW237" t="e">
        <f t="shared" si="195"/>
        <v>#DIV/0!</v>
      </c>
      <c r="BX237" t="s">
        <v>412</v>
      </c>
      <c r="BY237" t="s">
        <v>412</v>
      </c>
      <c r="BZ237" t="s">
        <v>412</v>
      </c>
      <c r="CA237" t="s">
        <v>412</v>
      </c>
      <c r="CB237" t="s">
        <v>412</v>
      </c>
      <c r="CC237" t="s">
        <v>412</v>
      </c>
      <c r="CD237" t="s">
        <v>412</v>
      </c>
      <c r="CE237" t="s">
        <v>412</v>
      </c>
      <c r="CF237">
        <v>253</v>
      </c>
      <c r="CG237">
        <v>1000</v>
      </c>
      <c r="CH237" t="s">
        <v>413</v>
      </c>
      <c r="CI237">
        <v>1110.1500000000001</v>
      </c>
      <c r="CJ237">
        <v>1175.8634999999999</v>
      </c>
      <c r="CK237">
        <v>1152.67</v>
      </c>
      <c r="CL237">
        <v>1.3005735999999999E-4</v>
      </c>
      <c r="CM237">
        <v>6.5004835999999994E-4</v>
      </c>
      <c r="CN237">
        <v>4.7597999359999997E-2</v>
      </c>
      <c r="CO237">
        <v>5.5000000000000003E-4</v>
      </c>
      <c r="CP237">
        <f t="shared" si="196"/>
        <v>1199.98875</v>
      </c>
      <c r="CQ237">
        <f t="shared" si="197"/>
        <v>1009.5022515747038</v>
      </c>
      <c r="CR237">
        <f t="shared" si="198"/>
        <v>0.84125976312253248</v>
      </c>
      <c r="CS237">
        <f t="shared" si="199"/>
        <v>0.16203134282648773</v>
      </c>
      <c r="CT237">
        <v>6</v>
      </c>
      <c r="CU237">
        <v>0.5</v>
      </c>
      <c r="CV237" t="s">
        <v>414</v>
      </c>
      <c r="CW237">
        <v>2</v>
      </c>
      <c r="CX237" t="b">
        <v>1</v>
      </c>
      <c r="CY237">
        <v>1658151890.8375001</v>
      </c>
      <c r="CZ237">
        <v>1446.3812499999999</v>
      </c>
      <c r="DA237">
        <v>1468.8512499999999</v>
      </c>
      <c r="DB237">
        <v>33.208174999999997</v>
      </c>
      <c r="DC237">
        <v>31.358162499999999</v>
      </c>
      <c r="DD237">
        <v>1449.7137499999999</v>
      </c>
      <c r="DE237">
        <v>32.692637499999996</v>
      </c>
      <c r="DF237">
        <v>650.28662499999996</v>
      </c>
      <c r="DG237">
        <v>101.24724999999999</v>
      </c>
      <c r="DH237">
        <v>9.9940062499999996E-2</v>
      </c>
      <c r="DI237">
        <v>32.678674999999998</v>
      </c>
      <c r="DJ237">
        <v>999.9</v>
      </c>
      <c r="DK237">
        <v>32.546687499999997</v>
      </c>
      <c r="DL237">
        <v>0</v>
      </c>
      <c r="DM237">
        <v>0</v>
      </c>
      <c r="DN237">
        <v>9009.3774999999987</v>
      </c>
      <c r="DO237">
        <v>0</v>
      </c>
      <c r="DP237">
        <v>0.2320865</v>
      </c>
      <c r="DQ237">
        <v>-22.471250000000001</v>
      </c>
      <c r="DR237">
        <v>1496.06375</v>
      </c>
      <c r="DS237">
        <v>1516.4012499999999</v>
      </c>
      <c r="DT237">
        <v>1.8500287500000001</v>
      </c>
      <c r="DU237">
        <v>1468.8512499999999</v>
      </c>
      <c r="DV237">
        <v>31.358162499999999</v>
      </c>
      <c r="DW237">
        <v>3.36223625</v>
      </c>
      <c r="DX237">
        <v>3.1749225000000001</v>
      </c>
      <c r="DY237">
        <v>25.939675000000001</v>
      </c>
      <c r="DZ237">
        <v>24.974924999999999</v>
      </c>
      <c r="EA237">
        <v>1199.98875</v>
      </c>
      <c r="EB237">
        <v>0.95800600000000002</v>
      </c>
      <c r="EC237">
        <v>4.1994012499999997E-2</v>
      </c>
      <c r="ED237">
        <v>0</v>
      </c>
      <c r="EE237">
        <v>2.6614874999999998</v>
      </c>
      <c r="EF237">
        <v>0</v>
      </c>
      <c r="EG237">
        <v>11332.887500000001</v>
      </c>
      <c r="EH237">
        <v>9554.92</v>
      </c>
      <c r="EI237">
        <v>47.186999999999998</v>
      </c>
      <c r="EJ237">
        <v>49.562249999999999</v>
      </c>
      <c r="EK237">
        <v>48.609250000000003</v>
      </c>
      <c r="EL237">
        <v>47.875</v>
      </c>
      <c r="EM237">
        <v>46.874749999999999</v>
      </c>
      <c r="EN237">
        <v>1149.5975000000001</v>
      </c>
      <c r="EO237">
        <v>50.39</v>
      </c>
      <c r="EP237">
        <v>0</v>
      </c>
      <c r="EQ237">
        <v>594399.70000004768</v>
      </c>
      <c r="ER237">
        <v>0</v>
      </c>
      <c r="ES237">
        <v>2.6436359999999999</v>
      </c>
      <c r="ET237">
        <v>0.42474615560877288</v>
      </c>
      <c r="EU237">
        <v>-39.130769182751038</v>
      </c>
      <c r="EV237">
        <v>11336.384</v>
      </c>
      <c r="EW237">
        <v>15</v>
      </c>
      <c r="EX237">
        <v>1658144494.0999999</v>
      </c>
      <c r="EY237" t="s">
        <v>415</v>
      </c>
      <c r="EZ237">
        <v>1658144494.0999999</v>
      </c>
      <c r="FA237">
        <v>1658144488.0999999</v>
      </c>
      <c r="FB237">
        <v>9</v>
      </c>
      <c r="FC237">
        <v>-0.39</v>
      </c>
      <c r="FD237">
        <v>0.129</v>
      </c>
      <c r="FE237">
        <v>-1.6950000000000001</v>
      </c>
      <c r="FF237">
        <v>0.501</v>
      </c>
      <c r="FG237">
        <v>420</v>
      </c>
      <c r="FH237">
        <v>31</v>
      </c>
      <c r="FI237">
        <v>0.32</v>
      </c>
      <c r="FJ237">
        <v>0.13</v>
      </c>
      <c r="FK237">
        <v>-22.460239024390241</v>
      </c>
      <c r="FL237">
        <v>-0.57006378700560967</v>
      </c>
      <c r="FM237">
        <v>0.1053950197325</v>
      </c>
      <c r="FN237">
        <v>0</v>
      </c>
      <c r="FO237">
        <v>2.6483794117647061</v>
      </c>
      <c r="FP237">
        <v>5.1671510008253603E-2</v>
      </c>
      <c r="FQ237">
        <v>0.17472358805605889</v>
      </c>
      <c r="FR237">
        <v>1</v>
      </c>
      <c r="FS237">
        <v>1.845567073170731</v>
      </c>
      <c r="FT237">
        <v>3.9883671165442447E-2</v>
      </c>
      <c r="FU237">
        <v>4.039548540280255E-3</v>
      </c>
      <c r="FV237">
        <v>1</v>
      </c>
      <c r="FW237">
        <v>2</v>
      </c>
      <c r="FX237">
        <v>3</v>
      </c>
      <c r="FY237" t="s">
        <v>428</v>
      </c>
      <c r="FZ237">
        <v>3.37161</v>
      </c>
      <c r="GA237">
        <v>2.8938600000000001</v>
      </c>
      <c r="GB237">
        <v>0.230514</v>
      </c>
      <c r="GC237">
        <v>0.23522199999999999</v>
      </c>
      <c r="GD237">
        <v>0.13889099999999999</v>
      </c>
      <c r="GE237">
        <v>0.13650599999999999</v>
      </c>
      <c r="GF237">
        <v>26676.400000000001</v>
      </c>
      <c r="GG237">
        <v>23052.3</v>
      </c>
      <c r="GH237">
        <v>30987.5</v>
      </c>
      <c r="GI237">
        <v>28091.7</v>
      </c>
      <c r="GJ237">
        <v>35144.9</v>
      </c>
      <c r="GK237">
        <v>34225.599999999999</v>
      </c>
      <c r="GL237">
        <v>40385.9</v>
      </c>
      <c r="GM237">
        <v>39152.5</v>
      </c>
      <c r="GN237">
        <v>2.2092000000000001</v>
      </c>
      <c r="GO237">
        <v>1.6589</v>
      </c>
      <c r="GP237">
        <v>0</v>
      </c>
      <c r="GQ237">
        <v>9.7919300000000001E-2</v>
      </c>
      <c r="GR237">
        <v>999.9</v>
      </c>
      <c r="GS237">
        <v>30.9575</v>
      </c>
      <c r="GT237">
        <v>66.400000000000006</v>
      </c>
      <c r="GU237">
        <v>34.700000000000003</v>
      </c>
      <c r="GV237">
        <v>36.429499999999997</v>
      </c>
      <c r="GW237">
        <v>50.700899999999997</v>
      </c>
      <c r="GX237">
        <v>44.499200000000002</v>
      </c>
      <c r="GY237">
        <v>1</v>
      </c>
      <c r="GZ237">
        <v>0.45324900000000001</v>
      </c>
      <c r="HA237">
        <v>0.85979799999999995</v>
      </c>
      <c r="HB237">
        <v>20.2118</v>
      </c>
      <c r="HC237">
        <v>5.2147399999999999</v>
      </c>
      <c r="HD237">
        <v>11.9725</v>
      </c>
      <c r="HE237">
        <v>4.9910500000000004</v>
      </c>
      <c r="HF237">
        <v>3.2925300000000002</v>
      </c>
      <c r="HG237">
        <v>7867.4</v>
      </c>
      <c r="HH237">
        <v>9999</v>
      </c>
      <c r="HI237">
        <v>9999</v>
      </c>
      <c r="HJ237">
        <v>922.1</v>
      </c>
      <c r="HK237">
        <v>4.9712399999999999</v>
      </c>
      <c r="HL237">
        <v>1.87385</v>
      </c>
      <c r="HM237">
        <v>1.87012</v>
      </c>
      <c r="HN237">
        <v>1.8696600000000001</v>
      </c>
      <c r="HO237">
        <v>1.87439</v>
      </c>
      <c r="HP237">
        <v>1.87103</v>
      </c>
      <c r="HQ237">
        <v>1.8665499999999999</v>
      </c>
      <c r="HR237">
        <v>1.8776299999999999</v>
      </c>
      <c r="HS237">
        <v>0</v>
      </c>
      <c r="HT237">
        <v>0</v>
      </c>
      <c r="HU237">
        <v>0</v>
      </c>
      <c r="HV237">
        <v>0</v>
      </c>
      <c r="HW237" t="s">
        <v>417</v>
      </c>
      <c r="HX237" t="s">
        <v>418</v>
      </c>
      <c r="HY237" t="s">
        <v>419</v>
      </c>
      <c r="HZ237" t="s">
        <v>419</v>
      </c>
      <c r="IA237" t="s">
        <v>419</v>
      </c>
      <c r="IB237" t="s">
        <v>419</v>
      </c>
      <c r="IC237">
        <v>0</v>
      </c>
      <c r="ID237">
        <v>100</v>
      </c>
      <c r="IE237">
        <v>100</v>
      </c>
      <c r="IF237">
        <v>-3.34</v>
      </c>
      <c r="IG237">
        <v>0.51559999999999995</v>
      </c>
      <c r="IH237">
        <v>-1.5492032321761531</v>
      </c>
      <c r="II237">
        <v>1.7196870422270779E-5</v>
      </c>
      <c r="IJ237">
        <v>-2.1741833173098589E-6</v>
      </c>
      <c r="IK237">
        <v>9.0595066644434051E-10</v>
      </c>
      <c r="IL237">
        <v>-9.5844304854189682E-2</v>
      </c>
      <c r="IM237">
        <v>-1.2435942757381079E-3</v>
      </c>
      <c r="IN237">
        <v>8.3241555849602686E-4</v>
      </c>
      <c r="IO237">
        <v>-6.8006265696850886E-6</v>
      </c>
      <c r="IP237">
        <v>17</v>
      </c>
      <c r="IQ237">
        <v>2050</v>
      </c>
      <c r="IR237">
        <v>3</v>
      </c>
      <c r="IS237">
        <v>34</v>
      </c>
      <c r="IT237">
        <v>123.3</v>
      </c>
      <c r="IU237">
        <v>123.4</v>
      </c>
      <c r="IV237">
        <v>2.96997</v>
      </c>
      <c r="IW237">
        <v>2.50732</v>
      </c>
      <c r="IX237">
        <v>1.49902</v>
      </c>
      <c r="IY237">
        <v>2.3034699999999999</v>
      </c>
      <c r="IZ237">
        <v>1.69678</v>
      </c>
      <c r="JA237">
        <v>2.32178</v>
      </c>
      <c r="JB237">
        <v>39.018799999999999</v>
      </c>
      <c r="JC237">
        <v>14.893800000000001</v>
      </c>
      <c r="JD237">
        <v>18</v>
      </c>
      <c r="JE237">
        <v>593.24199999999996</v>
      </c>
      <c r="JF237">
        <v>319.35399999999998</v>
      </c>
      <c r="JG237">
        <v>30.0002</v>
      </c>
      <c r="JH237">
        <v>33.306800000000003</v>
      </c>
      <c r="JI237">
        <v>30.000599999999999</v>
      </c>
      <c r="JJ237">
        <v>33.029000000000003</v>
      </c>
      <c r="JK237">
        <v>33.002699999999997</v>
      </c>
      <c r="JL237">
        <v>59.488900000000001</v>
      </c>
      <c r="JM237">
        <v>21.655799999999999</v>
      </c>
      <c r="JN237">
        <v>100</v>
      </c>
      <c r="JO237">
        <v>30</v>
      </c>
      <c r="JP237">
        <v>1481.82</v>
      </c>
      <c r="JQ237">
        <v>31.264900000000001</v>
      </c>
      <c r="JR237">
        <v>98.741299999999995</v>
      </c>
      <c r="JS237">
        <v>98.607600000000005</v>
      </c>
    </row>
    <row r="238" spans="1:279" x14ac:dyDescent="0.2">
      <c r="A238">
        <v>223</v>
      </c>
      <c r="B238">
        <v>1658151897.0999999</v>
      </c>
      <c r="C238">
        <v>886.09999990463257</v>
      </c>
      <c r="D238" t="s">
        <v>864</v>
      </c>
      <c r="E238" t="s">
        <v>865</v>
      </c>
      <c r="F238">
        <v>4</v>
      </c>
      <c r="G238">
        <v>1658151895.0999999</v>
      </c>
      <c r="H238">
        <f t="shared" si="150"/>
        <v>2.0773477153711154E-3</v>
      </c>
      <c r="I238">
        <f t="shared" si="151"/>
        <v>2.0773477153711153</v>
      </c>
      <c r="J238">
        <f t="shared" si="152"/>
        <v>11.704603846531032</v>
      </c>
      <c r="K238">
        <f t="shared" si="153"/>
        <v>1453.528571428571</v>
      </c>
      <c r="L238">
        <f t="shared" si="154"/>
        <v>1274.7162329688545</v>
      </c>
      <c r="M238">
        <f t="shared" si="155"/>
        <v>129.19123884067773</v>
      </c>
      <c r="N238">
        <f t="shared" si="156"/>
        <v>147.31369380605179</v>
      </c>
      <c r="O238">
        <f t="shared" si="157"/>
        <v>0.13305524194593102</v>
      </c>
      <c r="P238">
        <f t="shared" si="158"/>
        <v>2.7700981272921763</v>
      </c>
      <c r="Q238">
        <f t="shared" si="159"/>
        <v>0.12960401058675292</v>
      </c>
      <c r="R238">
        <f t="shared" si="160"/>
        <v>8.1305129877826149E-2</v>
      </c>
      <c r="S238">
        <f t="shared" si="161"/>
        <v>194.43928200000005</v>
      </c>
      <c r="T238">
        <f t="shared" si="162"/>
        <v>33.317216780003285</v>
      </c>
      <c r="U238">
        <f t="shared" si="163"/>
        <v>32.543057142857137</v>
      </c>
      <c r="V238">
        <f t="shared" si="164"/>
        <v>4.9238351053135156</v>
      </c>
      <c r="W238">
        <f t="shared" si="165"/>
        <v>67.827744125339152</v>
      </c>
      <c r="X238">
        <f t="shared" si="166"/>
        <v>3.3658052417467852</v>
      </c>
      <c r="Y238">
        <f t="shared" si="167"/>
        <v>4.9622839225304336</v>
      </c>
      <c r="Z238">
        <f t="shared" si="168"/>
        <v>1.5580298635667305</v>
      </c>
      <c r="AA238">
        <f t="shared" si="169"/>
        <v>-91.611034247866186</v>
      </c>
      <c r="AB238">
        <f t="shared" si="170"/>
        <v>20.615531524220394</v>
      </c>
      <c r="AC238">
        <f t="shared" si="171"/>
        <v>1.6979392858055298</v>
      </c>
      <c r="AD238">
        <f t="shared" si="172"/>
        <v>125.14171856215978</v>
      </c>
      <c r="AE238">
        <f t="shared" si="173"/>
        <v>21.460893696744304</v>
      </c>
      <c r="AF238">
        <f t="shared" si="174"/>
        <v>2.0766989881002811</v>
      </c>
      <c r="AG238">
        <f t="shared" si="175"/>
        <v>11.704603846531032</v>
      </c>
      <c r="AH238">
        <v>1523.889296311145</v>
      </c>
      <c r="AI238">
        <v>1506.042666666666</v>
      </c>
      <c r="AJ238">
        <v>1.7242537573569641</v>
      </c>
      <c r="AK238">
        <v>63.439053204931277</v>
      </c>
      <c r="AL238">
        <f t="shared" si="176"/>
        <v>2.0773477153711153</v>
      </c>
      <c r="AM238">
        <v>31.357853738008139</v>
      </c>
      <c r="AN238">
        <v>33.210843030303018</v>
      </c>
      <c r="AO238">
        <v>3.955650350190083E-7</v>
      </c>
      <c r="AP238">
        <v>87.696171181003294</v>
      </c>
      <c r="AQ238">
        <v>93</v>
      </c>
      <c r="AR238">
        <v>14</v>
      </c>
      <c r="AS238">
        <f t="shared" si="177"/>
        <v>1</v>
      </c>
      <c r="AT238">
        <f t="shared" si="178"/>
        <v>0</v>
      </c>
      <c r="AU238">
        <f t="shared" si="179"/>
        <v>47454.858684732942</v>
      </c>
      <c r="AV238" t="s">
        <v>412</v>
      </c>
      <c r="AW238" t="s">
        <v>412</v>
      </c>
      <c r="AX238">
        <v>0</v>
      </c>
      <c r="AY238">
        <v>0</v>
      </c>
      <c r="AZ238" t="e">
        <f t="shared" si="180"/>
        <v>#DIV/0!</v>
      </c>
      <c r="BA238">
        <v>0</v>
      </c>
      <c r="BB238" t="s">
        <v>412</v>
      </c>
      <c r="BC238" t="s">
        <v>412</v>
      </c>
      <c r="BD238">
        <v>0</v>
      </c>
      <c r="BE238">
        <v>0</v>
      </c>
      <c r="BF238" t="e">
        <f t="shared" si="181"/>
        <v>#DIV/0!</v>
      </c>
      <c r="BG238">
        <v>0.5</v>
      </c>
      <c r="BH238">
        <f t="shared" si="182"/>
        <v>1009.5234000000002</v>
      </c>
      <c r="BI238">
        <f t="shared" si="183"/>
        <v>11.704603846531032</v>
      </c>
      <c r="BJ238" t="e">
        <f t="shared" si="184"/>
        <v>#DIV/0!</v>
      </c>
      <c r="BK238">
        <f t="shared" si="185"/>
        <v>1.1594187758828603E-2</v>
      </c>
      <c r="BL238" t="e">
        <f t="shared" si="186"/>
        <v>#DIV/0!</v>
      </c>
      <c r="BM238" t="e">
        <f t="shared" si="187"/>
        <v>#DIV/0!</v>
      </c>
      <c r="BN238" t="s">
        <v>412</v>
      </c>
      <c r="BO238">
        <v>0</v>
      </c>
      <c r="BP238" t="e">
        <f t="shared" si="188"/>
        <v>#DIV/0!</v>
      </c>
      <c r="BQ238" t="e">
        <f t="shared" si="189"/>
        <v>#DIV/0!</v>
      </c>
      <c r="BR238" t="e">
        <f t="shared" si="190"/>
        <v>#DIV/0!</v>
      </c>
      <c r="BS238" t="e">
        <f t="shared" si="191"/>
        <v>#DIV/0!</v>
      </c>
      <c r="BT238" t="e">
        <f t="shared" si="192"/>
        <v>#DIV/0!</v>
      </c>
      <c r="BU238" t="e">
        <f t="shared" si="193"/>
        <v>#DIV/0!</v>
      </c>
      <c r="BV238" t="e">
        <f t="shared" si="194"/>
        <v>#DIV/0!</v>
      </c>
      <c r="BW238" t="e">
        <f t="shared" si="195"/>
        <v>#DIV/0!</v>
      </c>
      <c r="BX238" t="s">
        <v>412</v>
      </c>
      <c r="BY238" t="s">
        <v>412</v>
      </c>
      <c r="BZ238" t="s">
        <v>412</v>
      </c>
      <c r="CA238" t="s">
        <v>412</v>
      </c>
      <c r="CB238" t="s">
        <v>412</v>
      </c>
      <c r="CC238" t="s">
        <v>412</v>
      </c>
      <c r="CD238" t="s">
        <v>412</v>
      </c>
      <c r="CE238" t="s">
        <v>412</v>
      </c>
      <c r="CF238">
        <v>253</v>
      </c>
      <c r="CG238">
        <v>1000</v>
      </c>
      <c r="CH238" t="s">
        <v>413</v>
      </c>
      <c r="CI238">
        <v>1110.1500000000001</v>
      </c>
      <c r="CJ238">
        <v>1175.8634999999999</v>
      </c>
      <c r="CK238">
        <v>1152.67</v>
      </c>
      <c r="CL238">
        <v>1.3005735999999999E-4</v>
      </c>
      <c r="CM238">
        <v>6.5004835999999994E-4</v>
      </c>
      <c r="CN238">
        <v>4.7597999359999997E-2</v>
      </c>
      <c r="CO238">
        <v>5.5000000000000003E-4</v>
      </c>
      <c r="CP238">
        <f t="shared" si="196"/>
        <v>1200.014285714286</v>
      </c>
      <c r="CQ238">
        <f t="shared" si="197"/>
        <v>1009.5234000000002</v>
      </c>
      <c r="CR238">
        <f t="shared" si="198"/>
        <v>0.84125948500613079</v>
      </c>
      <c r="CS238">
        <f t="shared" si="199"/>
        <v>0.16203080606183259</v>
      </c>
      <c r="CT238">
        <v>6</v>
      </c>
      <c r="CU238">
        <v>0.5</v>
      </c>
      <c r="CV238" t="s">
        <v>414</v>
      </c>
      <c r="CW238">
        <v>2</v>
      </c>
      <c r="CX238" t="b">
        <v>1</v>
      </c>
      <c r="CY238">
        <v>1658151895.0999999</v>
      </c>
      <c r="CZ238">
        <v>1453.528571428571</v>
      </c>
      <c r="DA238">
        <v>1476.1142857142861</v>
      </c>
      <c r="DB238">
        <v>33.210042857142859</v>
      </c>
      <c r="DC238">
        <v>31.35762857142857</v>
      </c>
      <c r="DD238">
        <v>1456.8642857142861</v>
      </c>
      <c r="DE238">
        <v>32.694414285714288</v>
      </c>
      <c r="DF238">
        <v>650.30757142857146</v>
      </c>
      <c r="DG238">
        <v>101.249</v>
      </c>
      <c r="DH238">
        <v>0.1000183142857143</v>
      </c>
      <c r="DI238">
        <v>32.681100000000001</v>
      </c>
      <c r="DJ238">
        <v>999.89999999999986</v>
      </c>
      <c r="DK238">
        <v>32.543057142857137</v>
      </c>
      <c r="DL238">
        <v>0</v>
      </c>
      <c r="DM238">
        <v>0</v>
      </c>
      <c r="DN238">
        <v>9005.0871428571445</v>
      </c>
      <c r="DO238">
        <v>0</v>
      </c>
      <c r="DP238">
        <v>0.21940200000000001</v>
      </c>
      <c r="DQ238">
        <v>-22.586357142857139</v>
      </c>
      <c r="DR238">
        <v>1503.4585714285711</v>
      </c>
      <c r="DS238">
        <v>1523.9</v>
      </c>
      <c r="DT238">
        <v>1.852408571428571</v>
      </c>
      <c r="DU238">
        <v>1476.1142857142861</v>
      </c>
      <c r="DV238">
        <v>31.35762857142857</v>
      </c>
      <c r="DW238">
        <v>3.3624828571428571</v>
      </c>
      <c r="DX238">
        <v>3.1749271428571428</v>
      </c>
      <c r="DY238">
        <v>25.940928571428572</v>
      </c>
      <c r="DZ238">
        <v>24.974900000000002</v>
      </c>
      <c r="EA238">
        <v>1200.014285714286</v>
      </c>
      <c r="EB238">
        <v>0.95801400000000014</v>
      </c>
      <c r="EC238">
        <v>4.1986000000000009E-2</v>
      </c>
      <c r="ED238">
        <v>0</v>
      </c>
      <c r="EE238">
        <v>2.5769571428571432</v>
      </c>
      <c r="EF238">
        <v>0</v>
      </c>
      <c r="EG238">
        <v>11330.157142857141</v>
      </c>
      <c r="EH238">
        <v>9555.1342857142863</v>
      </c>
      <c r="EI238">
        <v>47.186999999999998</v>
      </c>
      <c r="EJ238">
        <v>49.580000000000013</v>
      </c>
      <c r="EK238">
        <v>48.625</v>
      </c>
      <c r="EL238">
        <v>47.866</v>
      </c>
      <c r="EM238">
        <v>46.875</v>
      </c>
      <c r="EN238">
        <v>1149.6342857142861</v>
      </c>
      <c r="EO238">
        <v>50.38</v>
      </c>
      <c r="EP238">
        <v>0</v>
      </c>
      <c r="EQ238">
        <v>594403.90000009537</v>
      </c>
      <c r="ER238">
        <v>0</v>
      </c>
      <c r="ES238">
        <v>2.637511538461538</v>
      </c>
      <c r="ET238">
        <v>-0.47572308316538681</v>
      </c>
      <c r="EU238">
        <v>-41.600000058211833</v>
      </c>
      <c r="EV238">
        <v>11333.915384615389</v>
      </c>
      <c r="EW238">
        <v>15</v>
      </c>
      <c r="EX238">
        <v>1658144494.0999999</v>
      </c>
      <c r="EY238" t="s">
        <v>415</v>
      </c>
      <c r="EZ238">
        <v>1658144494.0999999</v>
      </c>
      <c r="FA238">
        <v>1658144488.0999999</v>
      </c>
      <c r="FB238">
        <v>9</v>
      </c>
      <c r="FC238">
        <v>-0.39</v>
      </c>
      <c r="FD238">
        <v>0.129</v>
      </c>
      <c r="FE238">
        <v>-1.6950000000000001</v>
      </c>
      <c r="FF238">
        <v>0.501</v>
      </c>
      <c r="FG238">
        <v>420</v>
      </c>
      <c r="FH238">
        <v>31</v>
      </c>
      <c r="FI238">
        <v>0.32</v>
      </c>
      <c r="FJ238">
        <v>0.13</v>
      </c>
      <c r="FK238">
        <v>-22.506900000000002</v>
      </c>
      <c r="FL238">
        <v>-0.35522201633787348</v>
      </c>
      <c r="FM238">
        <v>8.8968846287653489E-2</v>
      </c>
      <c r="FN238">
        <v>1</v>
      </c>
      <c r="FO238">
        <v>2.6306117647058831</v>
      </c>
      <c r="FP238">
        <v>-0.34649044823414382</v>
      </c>
      <c r="FQ238">
        <v>0.18182410337321631</v>
      </c>
      <c r="FR238">
        <v>1</v>
      </c>
      <c r="FS238">
        <v>1.8476719512195121</v>
      </c>
      <c r="FT238">
        <v>3.3873744326281527E-2</v>
      </c>
      <c r="FU238">
        <v>3.459405150834545E-3</v>
      </c>
      <c r="FV238">
        <v>1</v>
      </c>
      <c r="FW238">
        <v>3</v>
      </c>
      <c r="FX238">
        <v>3</v>
      </c>
      <c r="FY238" t="s">
        <v>416</v>
      </c>
      <c r="FZ238">
        <v>3.3714200000000001</v>
      </c>
      <c r="GA238">
        <v>2.8936700000000002</v>
      </c>
      <c r="GB238">
        <v>0.23116700000000001</v>
      </c>
      <c r="GC238">
        <v>0.235873</v>
      </c>
      <c r="GD238">
        <v>0.13889599999999999</v>
      </c>
      <c r="GE238">
        <v>0.13649900000000001</v>
      </c>
      <c r="GF238">
        <v>26652.7</v>
      </c>
      <c r="GG238">
        <v>23032.2</v>
      </c>
      <c r="GH238">
        <v>30986.400000000001</v>
      </c>
      <c r="GI238">
        <v>28091.3</v>
      </c>
      <c r="GJ238">
        <v>35143.599999999999</v>
      </c>
      <c r="GK238">
        <v>34225.1</v>
      </c>
      <c r="GL238">
        <v>40384.6</v>
      </c>
      <c r="GM238">
        <v>39151.699999999997</v>
      </c>
      <c r="GN238">
        <v>2.2091500000000002</v>
      </c>
      <c r="GO238">
        <v>1.6589499999999999</v>
      </c>
      <c r="GP238">
        <v>0</v>
      </c>
      <c r="GQ238">
        <v>9.7714400000000007E-2</v>
      </c>
      <c r="GR238">
        <v>999.9</v>
      </c>
      <c r="GS238">
        <v>30.957699999999999</v>
      </c>
      <c r="GT238">
        <v>66.400000000000006</v>
      </c>
      <c r="GU238">
        <v>34.700000000000003</v>
      </c>
      <c r="GV238">
        <v>36.431800000000003</v>
      </c>
      <c r="GW238">
        <v>50.9709</v>
      </c>
      <c r="GX238">
        <v>44.988</v>
      </c>
      <c r="GY238">
        <v>1</v>
      </c>
      <c r="GZ238">
        <v>0.45351599999999997</v>
      </c>
      <c r="HA238">
        <v>0.85980400000000001</v>
      </c>
      <c r="HB238">
        <v>20.2118</v>
      </c>
      <c r="HC238">
        <v>5.2148899999999996</v>
      </c>
      <c r="HD238">
        <v>11.9727</v>
      </c>
      <c r="HE238">
        <v>4.9909499999999998</v>
      </c>
      <c r="HF238">
        <v>3.29243</v>
      </c>
      <c r="HG238">
        <v>7867.4</v>
      </c>
      <c r="HH238">
        <v>9999</v>
      </c>
      <c r="HI238">
        <v>9999</v>
      </c>
      <c r="HJ238">
        <v>922.1</v>
      </c>
      <c r="HK238">
        <v>4.9712500000000004</v>
      </c>
      <c r="HL238">
        <v>1.8738300000000001</v>
      </c>
      <c r="HM238">
        <v>1.87012</v>
      </c>
      <c r="HN238">
        <v>1.8696600000000001</v>
      </c>
      <c r="HO238">
        <v>1.8744099999999999</v>
      </c>
      <c r="HP238">
        <v>1.87103</v>
      </c>
      <c r="HQ238">
        <v>1.8665799999999999</v>
      </c>
      <c r="HR238">
        <v>1.8776299999999999</v>
      </c>
      <c r="HS238">
        <v>0</v>
      </c>
      <c r="HT238">
        <v>0</v>
      </c>
      <c r="HU238">
        <v>0</v>
      </c>
      <c r="HV238">
        <v>0</v>
      </c>
      <c r="HW238" t="s">
        <v>417</v>
      </c>
      <c r="HX238" t="s">
        <v>418</v>
      </c>
      <c r="HY238" t="s">
        <v>419</v>
      </c>
      <c r="HZ238" t="s">
        <v>419</v>
      </c>
      <c r="IA238" t="s">
        <v>419</v>
      </c>
      <c r="IB238" t="s">
        <v>419</v>
      </c>
      <c r="IC238">
        <v>0</v>
      </c>
      <c r="ID238">
        <v>100</v>
      </c>
      <c r="IE238">
        <v>100</v>
      </c>
      <c r="IF238">
        <v>-3.34</v>
      </c>
      <c r="IG238">
        <v>0.51559999999999995</v>
      </c>
      <c r="IH238">
        <v>-1.5492032321761531</v>
      </c>
      <c r="II238">
        <v>1.7196870422270779E-5</v>
      </c>
      <c r="IJ238">
        <v>-2.1741833173098589E-6</v>
      </c>
      <c r="IK238">
        <v>9.0595066644434051E-10</v>
      </c>
      <c r="IL238">
        <v>-9.5844304854189682E-2</v>
      </c>
      <c r="IM238">
        <v>-1.2435942757381079E-3</v>
      </c>
      <c r="IN238">
        <v>8.3241555849602686E-4</v>
      </c>
      <c r="IO238">
        <v>-6.8006265696850886E-6</v>
      </c>
      <c r="IP238">
        <v>17</v>
      </c>
      <c r="IQ238">
        <v>2050</v>
      </c>
      <c r="IR238">
        <v>3</v>
      </c>
      <c r="IS238">
        <v>34</v>
      </c>
      <c r="IT238">
        <v>123.4</v>
      </c>
      <c r="IU238">
        <v>123.5</v>
      </c>
      <c r="IV238">
        <v>2.9797400000000001</v>
      </c>
      <c r="IW238">
        <v>2.50244</v>
      </c>
      <c r="IX238">
        <v>1.49902</v>
      </c>
      <c r="IY238">
        <v>2.3022499999999999</v>
      </c>
      <c r="IZ238">
        <v>1.69678</v>
      </c>
      <c r="JA238">
        <v>2.3864700000000001</v>
      </c>
      <c r="JB238">
        <v>39.018799999999999</v>
      </c>
      <c r="JC238">
        <v>14.9026</v>
      </c>
      <c r="JD238">
        <v>18</v>
      </c>
      <c r="JE238">
        <v>593.255</v>
      </c>
      <c r="JF238">
        <v>319.40699999999998</v>
      </c>
      <c r="JG238">
        <v>30.0001</v>
      </c>
      <c r="JH238">
        <v>33.3125</v>
      </c>
      <c r="JI238">
        <v>30.000499999999999</v>
      </c>
      <c r="JJ238">
        <v>33.034100000000002</v>
      </c>
      <c r="JK238">
        <v>33.007899999999999</v>
      </c>
      <c r="JL238">
        <v>59.707000000000001</v>
      </c>
      <c r="JM238">
        <v>21.938099999999999</v>
      </c>
      <c r="JN238">
        <v>100</v>
      </c>
      <c r="JO238">
        <v>30</v>
      </c>
      <c r="JP238">
        <v>1488.51</v>
      </c>
      <c r="JQ238">
        <v>31.256499999999999</v>
      </c>
      <c r="JR238">
        <v>98.738</v>
      </c>
      <c r="JS238">
        <v>98.605599999999995</v>
      </c>
    </row>
    <row r="239" spans="1:279" x14ac:dyDescent="0.2">
      <c r="A239">
        <v>224</v>
      </c>
      <c r="B239">
        <v>1658151901.0999999</v>
      </c>
      <c r="C239">
        <v>890.09999990463257</v>
      </c>
      <c r="D239" t="s">
        <v>866</v>
      </c>
      <c r="E239" t="s">
        <v>867</v>
      </c>
      <c r="F239">
        <v>4</v>
      </c>
      <c r="G239">
        <v>1658151898.7874999</v>
      </c>
      <c r="H239">
        <f t="shared" si="150"/>
        <v>2.0971322935196593E-3</v>
      </c>
      <c r="I239">
        <f t="shared" si="151"/>
        <v>2.0971322935196595</v>
      </c>
      <c r="J239">
        <f t="shared" si="152"/>
        <v>11.639036579166543</v>
      </c>
      <c r="K239">
        <f t="shared" si="153"/>
        <v>1459.65625</v>
      </c>
      <c r="L239">
        <f t="shared" si="154"/>
        <v>1282.7230077147296</v>
      </c>
      <c r="M239">
        <f t="shared" si="155"/>
        <v>130.00481368037808</v>
      </c>
      <c r="N239">
        <f t="shared" si="156"/>
        <v>147.93711321723748</v>
      </c>
      <c r="O239">
        <f t="shared" si="157"/>
        <v>0.13427813438540889</v>
      </c>
      <c r="P239">
        <f t="shared" si="158"/>
        <v>2.7681959788050157</v>
      </c>
      <c r="Q239">
        <f t="shared" si="159"/>
        <v>0.13076172758709606</v>
      </c>
      <c r="R239">
        <f t="shared" si="160"/>
        <v>8.203434494791309E-2</v>
      </c>
      <c r="S239">
        <f t="shared" si="161"/>
        <v>194.43939599999999</v>
      </c>
      <c r="T239">
        <f t="shared" si="162"/>
        <v>33.311608184280516</v>
      </c>
      <c r="U239">
        <f t="shared" si="163"/>
        <v>32.546550000000003</v>
      </c>
      <c r="V239">
        <f t="shared" si="164"/>
        <v>4.9248047576911551</v>
      </c>
      <c r="W239">
        <f t="shared" si="165"/>
        <v>67.83086025519161</v>
      </c>
      <c r="X239">
        <f t="shared" si="166"/>
        <v>3.3658437642556058</v>
      </c>
      <c r="Y239">
        <f t="shared" si="167"/>
        <v>4.96211274867031</v>
      </c>
      <c r="Z239">
        <f t="shared" si="168"/>
        <v>1.5589609934355493</v>
      </c>
      <c r="AA239">
        <f t="shared" si="169"/>
        <v>-92.483534144216975</v>
      </c>
      <c r="AB239">
        <f t="shared" si="170"/>
        <v>19.988696099299656</v>
      </c>
      <c r="AC239">
        <f t="shared" si="171"/>
        <v>1.6474663174345368</v>
      </c>
      <c r="AD239">
        <f t="shared" si="172"/>
        <v>123.59202427251722</v>
      </c>
      <c r="AE239">
        <f t="shared" si="173"/>
        <v>21.389406025456939</v>
      </c>
      <c r="AF239">
        <f t="shared" si="174"/>
        <v>2.1197372837219697</v>
      </c>
      <c r="AG239">
        <f t="shared" si="175"/>
        <v>11.639036579166543</v>
      </c>
      <c r="AH239">
        <v>1530.678311313879</v>
      </c>
      <c r="AI239">
        <v>1512.9142424242409</v>
      </c>
      <c r="AJ239">
        <v>1.719050639257101</v>
      </c>
      <c r="AK239">
        <v>63.439053204931277</v>
      </c>
      <c r="AL239">
        <f t="shared" si="176"/>
        <v>2.0971322935196595</v>
      </c>
      <c r="AM239">
        <v>31.336013655658231</v>
      </c>
      <c r="AN239">
        <v>33.206632727272712</v>
      </c>
      <c r="AO239">
        <v>1.36128938763808E-5</v>
      </c>
      <c r="AP239">
        <v>87.696171181003294</v>
      </c>
      <c r="AQ239">
        <v>93</v>
      </c>
      <c r="AR239">
        <v>14</v>
      </c>
      <c r="AS239">
        <f t="shared" si="177"/>
        <v>1</v>
      </c>
      <c r="AT239">
        <f t="shared" si="178"/>
        <v>0</v>
      </c>
      <c r="AU239">
        <f t="shared" si="179"/>
        <v>47402.552215428856</v>
      </c>
      <c r="AV239" t="s">
        <v>412</v>
      </c>
      <c r="AW239" t="s">
        <v>412</v>
      </c>
      <c r="AX239">
        <v>0</v>
      </c>
      <c r="AY239">
        <v>0</v>
      </c>
      <c r="AZ239" t="e">
        <f t="shared" si="180"/>
        <v>#DIV/0!</v>
      </c>
      <c r="BA239">
        <v>0</v>
      </c>
      <c r="BB239" t="s">
        <v>412</v>
      </c>
      <c r="BC239" t="s">
        <v>412</v>
      </c>
      <c r="BD239">
        <v>0</v>
      </c>
      <c r="BE239">
        <v>0</v>
      </c>
      <c r="BF239" t="e">
        <f t="shared" si="181"/>
        <v>#DIV/0!</v>
      </c>
      <c r="BG239">
        <v>0.5</v>
      </c>
      <c r="BH239">
        <f t="shared" si="182"/>
        <v>1009.524</v>
      </c>
      <c r="BI239">
        <f t="shared" si="183"/>
        <v>11.639036579166543</v>
      </c>
      <c r="BJ239" t="e">
        <f t="shared" si="184"/>
        <v>#DIV/0!</v>
      </c>
      <c r="BK239">
        <f t="shared" si="185"/>
        <v>1.1529232171960788E-2</v>
      </c>
      <c r="BL239" t="e">
        <f t="shared" si="186"/>
        <v>#DIV/0!</v>
      </c>
      <c r="BM239" t="e">
        <f t="shared" si="187"/>
        <v>#DIV/0!</v>
      </c>
      <c r="BN239" t="s">
        <v>412</v>
      </c>
      <c r="BO239">
        <v>0</v>
      </c>
      <c r="BP239" t="e">
        <f t="shared" si="188"/>
        <v>#DIV/0!</v>
      </c>
      <c r="BQ239" t="e">
        <f t="shared" si="189"/>
        <v>#DIV/0!</v>
      </c>
      <c r="BR239" t="e">
        <f t="shared" si="190"/>
        <v>#DIV/0!</v>
      </c>
      <c r="BS239" t="e">
        <f t="shared" si="191"/>
        <v>#DIV/0!</v>
      </c>
      <c r="BT239" t="e">
        <f t="shared" si="192"/>
        <v>#DIV/0!</v>
      </c>
      <c r="BU239" t="e">
        <f t="shared" si="193"/>
        <v>#DIV/0!</v>
      </c>
      <c r="BV239" t="e">
        <f t="shared" si="194"/>
        <v>#DIV/0!</v>
      </c>
      <c r="BW239" t="e">
        <f t="shared" si="195"/>
        <v>#DIV/0!</v>
      </c>
      <c r="BX239" t="s">
        <v>412</v>
      </c>
      <c r="BY239" t="s">
        <v>412</v>
      </c>
      <c r="BZ239" t="s">
        <v>412</v>
      </c>
      <c r="CA239" t="s">
        <v>412</v>
      </c>
      <c r="CB239" t="s">
        <v>412</v>
      </c>
      <c r="CC239" t="s">
        <v>412</v>
      </c>
      <c r="CD239" t="s">
        <v>412</v>
      </c>
      <c r="CE239" t="s">
        <v>412</v>
      </c>
      <c r="CF239">
        <v>253</v>
      </c>
      <c r="CG239">
        <v>1000</v>
      </c>
      <c r="CH239" t="s">
        <v>413</v>
      </c>
      <c r="CI239">
        <v>1110.1500000000001</v>
      </c>
      <c r="CJ239">
        <v>1175.8634999999999</v>
      </c>
      <c r="CK239">
        <v>1152.67</v>
      </c>
      <c r="CL239">
        <v>1.3005735999999999E-4</v>
      </c>
      <c r="CM239">
        <v>6.5004835999999994E-4</v>
      </c>
      <c r="CN239">
        <v>4.7597999359999997E-2</v>
      </c>
      <c r="CO239">
        <v>5.5000000000000003E-4</v>
      </c>
      <c r="CP239">
        <f t="shared" si="196"/>
        <v>1200.0150000000001</v>
      </c>
      <c r="CQ239">
        <f t="shared" si="197"/>
        <v>1009.524</v>
      </c>
      <c r="CR239">
        <f t="shared" si="198"/>
        <v>0.8412594842564467</v>
      </c>
      <c r="CS239">
        <f t="shared" si="199"/>
        <v>0.16203080461494229</v>
      </c>
      <c r="CT239">
        <v>6</v>
      </c>
      <c r="CU239">
        <v>0.5</v>
      </c>
      <c r="CV239" t="s">
        <v>414</v>
      </c>
      <c r="CW239">
        <v>2</v>
      </c>
      <c r="CX239" t="b">
        <v>1</v>
      </c>
      <c r="CY239">
        <v>1658151898.7874999</v>
      </c>
      <c r="CZ239">
        <v>1459.65625</v>
      </c>
      <c r="DA239">
        <v>1482.2462499999999</v>
      </c>
      <c r="DB239">
        <v>33.209887500000008</v>
      </c>
      <c r="DC239">
        <v>31.3190375</v>
      </c>
      <c r="DD239">
        <v>1462.9974999999999</v>
      </c>
      <c r="DE239">
        <v>32.694287500000002</v>
      </c>
      <c r="DF239">
        <v>650.29199999999992</v>
      </c>
      <c r="DG239">
        <v>101.250625</v>
      </c>
      <c r="DH239">
        <v>0.1000274</v>
      </c>
      <c r="DI239">
        <v>32.680487499999998</v>
      </c>
      <c r="DJ239">
        <v>999.9</v>
      </c>
      <c r="DK239">
        <v>32.546550000000003</v>
      </c>
      <c r="DL239">
        <v>0</v>
      </c>
      <c r="DM239">
        <v>0</v>
      </c>
      <c r="DN239">
        <v>8994.84375</v>
      </c>
      <c r="DO239">
        <v>0</v>
      </c>
      <c r="DP239">
        <v>0.21940200000000001</v>
      </c>
      <c r="DQ239">
        <v>-22.590074999999999</v>
      </c>
      <c r="DR239">
        <v>1509.7962500000001</v>
      </c>
      <c r="DS239">
        <v>1530.17</v>
      </c>
      <c r="DT239">
        <v>1.8908624999999999</v>
      </c>
      <c r="DU239">
        <v>1482.2462499999999</v>
      </c>
      <c r="DV239">
        <v>31.3190375</v>
      </c>
      <c r="DW239">
        <v>3.3625175</v>
      </c>
      <c r="DX239">
        <v>3.1710674999999999</v>
      </c>
      <c r="DY239">
        <v>25.941099999999999</v>
      </c>
      <c r="DZ239">
        <v>24.954525</v>
      </c>
      <c r="EA239">
        <v>1200.0150000000001</v>
      </c>
      <c r="EB239">
        <v>0.95801400000000003</v>
      </c>
      <c r="EC239">
        <v>4.1986000000000002E-2</v>
      </c>
      <c r="ED239">
        <v>0</v>
      </c>
      <c r="EE239">
        <v>2.5232874999999999</v>
      </c>
      <c r="EF239">
        <v>0</v>
      </c>
      <c r="EG239">
        <v>11327.0375</v>
      </c>
      <c r="EH239">
        <v>9555.1312499999985</v>
      </c>
      <c r="EI239">
        <v>47.218499999999999</v>
      </c>
      <c r="EJ239">
        <v>49.585624999999993</v>
      </c>
      <c r="EK239">
        <v>48.632750000000001</v>
      </c>
      <c r="EL239">
        <v>47.890500000000003</v>
      </c>
      <c r="EM239">
        <v>46.875</v>
      </c>
      <c r="EN239">
        <v>1149.635</v>
      </c>
      <c r="EO239">
        <v>50.38</v>
      </c>
      <c r="EP239">
        <v>0</v>
      </c>
      <c r="EQ239">
        <v>594408.10000014305</v>
      </c>
      <c r="ER239">
        <v>0</v>
      </c>
      <c r="ES239">
        <v>2.5859640000000002</v>
      </c>
      <c r="ET239">
        <v>-1.047538468117162</v>
      </c>
      <c r="EU239">
        <v>-43.123076897627882</v>
      </c>
      <c r="EV239">
        <v>11330.616</v>
      </c>
      <c r="EW239">
        <v>15</v>
      </c>
      <c r="EX239">
        <v>1658144494.0999999</v>
      </c>
      <c r="EY239" t="s">
        <v>415</v>
      </c>
      <c r="EZ239">
        <v>1658144494.0999999</v>
      </c>
      <c r="FA239">
        <v>1658144488.0999999</v>
      </c>
      <c r="FB239">
        <v>9</v>
      </c>
      <c r="FC239">
        <v>-0.39</v>
      </c>
      <c r="FD239">
        <v>0.129</v>
      </c>
      <c r="FE239">
        <v>-1.6950000000000001</v>
      </c>
      <c r="FF239">
        <v>0.501</v>
      </c>
      <c r="FG239">
        <v>420</v>
      </c>
      <c r="FH239">
        <v>31</v>
      </c>
      <c r="FI239">
        <v>0.32</v>
      </c>
      <c r="FJ239">
        <v>0.13</v>
      </c>
      <c r="FK239">
        <v>-22.53870487804878</v>
      </c>
      <c r="FL239">
        <v>-0.2030472195981457</v>
      </c>
      <c r="FM239">
        <v>5.5460686806806631E-2</v>
      </c>
      <c r="FN239">
        <v>1</v>
      </c>
      <c r="FO239">
        <v>2.5889676470588241</v>
      </c>
      <c r="FP239">
        <v>-0.394595877620872</v>
      </c>
      <c r="FQ239">
        <v>0.1970178473859191</v>
      </c>
      <c r="FR239">
        <v>1</v>
      </c>
      <c r="FS239">
        <v>1.8554097560975611</v>
      </c>
      <c r="FT239">
        <v>0.11291157054932401</v>
      </c>
      <c r="FU239">
        <v>1.6525259672924491E-2</v>
      </c>
      <c r="FV239">
        <v>0</v>
      </c>
      <c r="FW239">
        <v>2</v>
      </c>
      <c r="FX239">
        <v>3</v>
      </c>
      <c r="FY239" t="s">
        <v>428</v>
      </c>
      <c r="FZ239">
        <v>3.3717000000000001</v>
      </c>
      <c r="GA239">
        <v>2.8936999999999999</v>
      </c>
      <c r="GB239">
        <v>0.23180799999999999</v>
      </c>
      <c r="GC239">
        <v>0.236511</v>
      </c>
      <c r="GD239">
        <v>0.138875</v>
      </c>
      <c r="GE239">
        <v>0.13619700000000001</v>
      </c>
      <c r="GF239">
        <v>26630.6</v>
      </c>
      <c r="GG239">
        <v>23012.9</v>
      </c>
      <c r="GH239">
        <v>30986.7</v>
      </c>
      <c r="GI239">
        <v>28091.3</v>
      </c>
      <c r="GJ239">
        <v>35144.9</v>
      </c>
      <c r="GK239">
        <v>34237.1</v>
      </c>
      <c r="GL239">
        <v>40385</v>
      </c>
      <c r="GM239">
        <v>39151.699999999997</v>
      </c>
      <c r="GN239">
        <v>2.20933</v>
      </c>
      <c r="GO239">
        <v>1.6584700000000001</v>
      </c>
      <c r="GP239">
        <v>0</v>
      </c>
      <c r="GQ239">
        <v>9.7937899999999994E-2</v>
      </c>
      <c r="GR239">
        <v>999.9</v>
      </c>
      <c r="GS239">
        <v>30.9602</v>
      </c>
      <c r="GT239">
        <v>66.400000000000006</v>
      </c>
      <c r="GU239">
        <v>34.700000000000003</v>
      </c>
      <c r="GV239">
        <v>36.430700000000002</v>
      </c>
      <c r="GW239">
        <v>50.880899999999997</v>
      </c>
      <c r="GX239">
        <v>44.5152</v>
      </c>
      <c r="GY239">
        <v>1</v>
      </c>
      <c r="GZ239">
        <v>0.45400699999999999</v>
      </c>
      <c r="HA239">
        <v>0.85977700000000001</v>
      </c>
      <c r="HB239">
        <v>20.211600000000001</v>
      </c>
      <c r="HC239">
        <v>5.2156399999999996</v>
      </c>
      <c r="HD239">
        <v>11.973000000000001</v>
      </c>
      <c r="HE239">
        <v>4.9908999999999999</v>
      </c>
      <c r="HF239">
        <v>3.2926000000000002</v>
      </c>
      <c r="HG239">
        <v>7867.6</v>
      </c>
      <c r="HH239">
        <v>9999</v>
      </c>
      <c r="HI239">
        <v>9999</v>
      </c>
      <c r="HJ239">
        <v>922.1</v>
      </c>
      <c r="HK239">
        <v>4.9712199999999998</v>
      </c>
      <c r="HL239">
        <v>1.8738600000000001</v>
      </c>
      <c r="HM239">
        <v>1.87012</v>
      </c>
      <c r="HN239">
        <v>1.8696600000000001</v>
      </c>
      <c r="HO239">
        <v>1.8744000000000001</v>
      </c>
      <c r="HP239">
        <v>1.87103</v>
      </c>
      <c r="HQ239">
        <v>1.86656</v>
      </c>
      <c r="HR239">
        <v>1.8776299999999999</v>
      </c>
      <c r="HS239">
        <v>0</v>
      </c>
      <c r="HT239">
        <v>0</v>
      </c>
      <c r="HU239">
        <v>0</v>
      </c>
      <c r="HV239">
        <v>0</v>
      </c>
      <c r="HW239" t="s">
        <v>417</v>
      </c>
      <c r="HX239" t="s">
        <v>418</v>
      </c>
      <c r="HY239" t="s">
        <v>419</v>
      </c>
      <c r="HZ239" t="s">
        <v>419</v>
      </c>
      <c r="IA239" t="s">
        <v>419</v>
      </c>
      <c r="IB239" t="s">
        <v>419</v>
      </c>
      <c r="IC239">
        <v>0</v>
      </c>
      <c r="ID239">
        <v>100</v>
      </c>
      <c r="IE239">
        <v>100</v>
      </c>
      <c r="IF239">
        <v>-3.34</v>
      </c>
      <c r="IG239">
        <v>0.51539999999999997</v>
      </c>
      <c r="IH239">
        <v>-1.5492032321761531</v>
      </c>
      <c r="II239">
        <v>1.7196870422270779E-5</v>
      </c>
      <c r="IJ239">
        <v>-2.1741833173098589E-6</v>
      </c>
      <c r="IK239">
        <v>9.0595066644434051E-10</v>
      </c>
      <c r="IL239">
        <v>-9.5844304854189682E-2</v>
      </c>
      <c r="IM239">
        <v>-1.2435942757381079E-3</v>
      </c>
      <c r="IN239">
        <v>8.3241555849602686E-4</v>
      </c>
      <c r="IO239">
        <v>-6.8006265696850886E-6</v>
      </c>
      <c r="IP239">
        <v>17</v>
      </c>
      <c r="IQ239">
        <v>2050</v>
      </c>
      <c r="IR239">
        <v>3</v>
      </c>
      <c r="IS239">
        <v>34</v>
      </c>
      <c r="IT239">
        <v>123.5</v>
      </c>
      <c r="IU239">
        <v>123.5</v>
      </c>
      <c r="IV239">
        <v>2.99194</v>
      </c>
      <c r="IW239">
        <v>2.50732</v>
      </c>
      <c r="IX239">
        <v>1.49902</v>
      </c>
      <c r="IY239">
        <v>2.3034699999999999</v>
      </c>
      <c r="IZ239">
        <v>1.69678</v>
      </c>
      <c r="JA239">
        <v>2.3107899999999999</v>
      </c>
      <c r="JB239">
        <v>38.994</v>
      </c>
      <c r="JC239">
        <v>14.893800000000001</v>
      </c>
      <c r="JD239">
        <v>18</v>
      </c>
      <c r="JE239">
        <v>593.43600000000004</v>
      </c>
      <c r="JF239">
        <v>319.18200000000002</v>
      </c>
      <c r="JG239">
        <v>30.0001</v>
      </c>
      <c r="JH239">
        <v>33.318399999999997</v>
      </c>
      <c r="JI239">
        <v>30.000599999999999</v>
      </c>
      <c r="JJ239">
        <v>33.0396</v>
      </c>
      <c r="JK239">
        <v>33.012</v>
      </c>
      <c r="JL239">
        <v>59.931100000000001</v>
      </c>
      <c r="JM239">
        <v>21.938099999999999</v>
      </c>
      <c r="JN239">
        <v>100</v>
      </c>
      <c r="JO239">
        <v>30</v>
      </c>
      <c r="JP239">
        <v>1495.2</v>
      </c>
      <c r="JQ239">
        <v>31.2621</v>
      </c>
      <c r="JR239">
        <v>98.738900000000001</v>
      </c>
      <c r="JS239">
        <v>98.605900000000005</v>
      </c>
    </row>
    <row r="240" spans="1:279" x14ac:dyDescent="0.2">
      <c r="A240">
        <v>225</v>
      </c>
      <c r="B240">
        <v>1658151905.0999999</v>
      </c>
      <c r="C240">
        <v>894.09999990463257</v>
      </c>
      <c r="D240" t="s">
        <v>868</v>
      </c>
      <c r="E240" t="s">
        <v>869</v>
      </c>
      <c r="F240">
        <v>4</v>
      </c>
      <c r="G240">
        <v>1658151903.0999999</v>
      </c>
      <c r="H240">
        <f t="shared" si="150"/>
        <v>2.1388616245211997E-3</v>
      </c>
      <c r="I240">
        <f t="shared" si="151"/>
        <v>2.1388616245211995</v>
      </c>
      <c r="J240">
        <f t="shared" si="152"/>
        <v>11.571551444601193</v>
      </c>
      <c r="K240">
        <f t="shared" si="153"/>
        <v>1466.8485714285709</v>
      </c>
      <c r="L240">
        <f t="shared" si="154"/>
        <v>1292.9472869664094</v>
      </c>
      <c r="M240">
        <f t="shared" si="155"/>
        <v>131.04052031646503</v>
      </c>
      <c r="N240">
        <f t="shared" si="156"/>
        <v>148.66545756591012</v>
      </c>
      <c r="O240">
        <f t="shared" si="157"/>
        <v>0.13674887196192426</v>
      </c>
      <c r="P240">
        <f t="shared" si="158"/>
        <v>2.7731637372157656</v>
      </c>
      <c r="Q240">
        <f t="shared" si="159"/>
        <v>0.13311010401320458</v>
      </c>
      <c r="R240">
        <f t="shared" si="160"/>
        <v>8.3512679138824736E-2</v>
      </c>
      <c r="S240">
        <f t="shared" si="161"/>
        <v>194.43836999999991</v>
      </c>
      <c r="T240">
        <f t="shared" si="162"/>
        <v>33.302909706550885</v>
      </c>
      <c r="U240">
        <f t="shared" si="163"/>
        <v>32.548928571428569</v>
      </c>
      <c r="V240">
        <f t="shared" si="164"/>
        <v>4.9254651682280421</v>
      </c>
      <c r="W240">
        <f t="shared" si="165"/>
        <v>67.769962805517267</v>
      </c>
      <c r="X240">
        <f t="shared" si="166"/>
        <v>3.3635278527365866</v>
      </c>
      <c r="Y240">
        <f t="shared" si="167"/>
        <v>4.9631543437452734</v>
      </c>
      <c r="Z240">
        <f t="shared" si="168"/>
        <v>1.5619373154914555</v>
      </c>
      <c r="AA240">
        <f t="shared" si="169"/>
        <v>-94.3237976413849</v>
      </c>
      <c r="AB240">
        <f t="shared" si="170"/>
        <v>20.226134688649008</v>
      </c>
      <c r="AC240">
        <f t="shared" si="171"/>
        <v>1.6640995732784591</v>
      </c>
      <c r="AD240">
        <f t="shared" si="172"/>
        <v>122.00480662054248</v>
      </c>
      <c r="AE240">
        <f t="shared" si="173"/>
        <v>21.388962620299345</v>
      </c>
      <c r="AF240">
        <f t="shared" si="174"/>
        <v>2.199061842080035</v>
      </c>
      <c r="AG240">
        <f t="shared" si="175"/>
        <v>11.571551444601193</v>
      </c>
      <c r="AH240">
        <v>1537.540364938126</v>
      </c>
      <c r="AI240">
        <v>1519.800424242424</v>
      </c>
      <c r="AJ240">
        <v>1.729314967349356</v>
      </c>
      <c r="AK240">
        <v>63.439053204931277</v>
      </c>
      <c r="AL240">
        <f t="shared" si="176"/>
        <v>2.1388616245211995</v>
      </c>
      <c r="AM240">
        <v>31.230037758186612</v>
      </c>
      <c r="AN240">
        <v>33.172673333333329</v>
      </c>
      <c r="AO240">
        <v>-6.4237337038896584E-3</v>
      </c>
      <c r="AP240">
        <v>87.696171181003294</v>
      </c>
      <c r="AQ240">
        <v>94</v>
      </c>
      <c r="AR240">
        <v>14</v>
      </c>
      <c r="AS240">
        <f t="shared" si="177"/>
        <v>1</v>
      </c>
      <c r="AT240">
        <f t="shared" si="178"/>
        <v>0</v>
      </c>
      <c r="AU240">
        <f t="shared" si="179"/>
        <v>47538.895983769318</v>
      </c>
      <c r="AV240" t="s">
        <v>412</v>
      </c>
      <c r="AW240" t="s">
        <v>412</v>
      </c>
      <c r="AX240">
        <v>0</v>
      </c>
      <c r="AY240">
        <v>0</v>
      </c>
      <c r="AZ240" t="e">
        <f t="shared" si="180"/>
        <v>#DIV/0!</v>
      </c>
      <c r="BA240">
        <v>0</v>
      </c>
      <c r="BB240" t="s">
        <v>412</v>
      </c>
      <c r="BC240" t="s">
        <v>412</v>
      </c>
      <c r="BD240">
        <v>0</v>
      </c>
      <c r="BE240">
        <v>0</v>
      </c>
      <c r="BF240" t="e">
        <f t="shared" si="181"/>
        <v>#DIV/0!</v>
      </c>
      <c r="BG240">
        <v>0.5</v>
      </c>
      <c r="BH240">
        <f t="shared" si="182"/>
        <v>1009.5185999999994</v>
      </c>
      <c r="BI240">
        <f t="shared" si="183"/>
        <v>11.571551444601193</v>
      </c>
      <c r="BJ240" t="e">
        <f t="shared" si="184"/>
        <v>#DIV/0!</v>
      </c>
      <c r="BK240">
        <f t="shared" si="185"/>
        <v>1.1462445015476882E-2</v>
      </c>
      <c r="BL240" t="e">
        <f t="shared" si="186"/>
        <v>#DIV/0!</v>
      </c>
      <c r="BM240" t="e">
        <f t="shared" si="187"/>
        <v>#DIV/0!</v>
      </c>
      <c r="BN240" t="s">
        <v>412</v>
      </c>
      <c r="BO240">
        <v>0</v>
      </c>
      <c r="BP240" t="e">
        <f t="shared" si="188"/>
        <v>#DIV/0!</v>
      </c>
      <c r="BQ240" t="e">
        <f t="shared" si="189"/>
        <v>#DIV/0!</v>
      </c>
      <c r="BR240" t="e">
        <f t="shared" si="190"/>
        <v>#DIV/0!</v>
      </c>
      <c r="BS240" t="e">
        <f t="shared" si="191"/>
        <v>#DIV/0!</v>
      </c>
      <c r="BT240" t="e">
        <f t="shared" si="192"/>
        <v>#DIV/0!</v>
      </c>
      <c r="BU240" t="e">
        <f t="shared" si="193"/>
        <v>#DIV/0!</v>
      </c>
      <c r="BV240" t="e">
        <f t="shared" si="194"/>
        <v>#DIV/0!</v>
      </c>
      <c r="BW240" t="e">
        <f t="shared" si="195"/>
        <v>#DIV/0!</v>
      </c>
      <c r="BX240" t="s">
        <v>412</v>
      </c>
      <c r="BY240" t="s">
        <v>412</v>
      </c>
      <c r="BZ240" t="s">
        <v>412</v>
      </c>
      <c r="CA240" t="s">
        <v>412</v>
      </c>
      <c r="CB240" t="s">
        <v>412</v>
      </c>
      <c r="CC240" t="s">
        <v>412</v>
      </c>
      <c r="CD240" t="s">
        <v>412</v>
      </c>
      <c r="CE240" t="s">
        <v>412</v>
      </c>
      <c r="CF240">
        <v>253</v>
      </c>
      <c r="CG240">
        <v>1000</v>
      </c>
      <c r="CH240" t="s">
        <v>413</v>
      </c>
      <c r="CI240">
        <v>1110.1500000000001</v>
      </c>
      <c r="CJ240">
        <v>1175.8634999999999</v>
      </c>
      <c r="CK240">
        <v>1152.67</v>
      </c>
      <c r="CL240">
        <v>1.3005735999999999E-4</v>
      </c>
      <c r="CM240">
        <v>6.5004835999999994E-4</v>
      </c>
      <c r="CN240">
        <v>4.7597999359999997E-2</v>
      </c>
      <c r="CO240">
        <v>5.5000000000000003E-4</v>
      </c>
      <c r="CP240">
        <f t="shared" si="196"/>
        <v>1200.008571428571</v>
      </c>
      <c r="CQ240">
        <f t="shared" si="197"/>
        <v>1009.5185999999994</v>
      </c>
      <c r="CR240">
        <f t="shared" si="198"/>
        <v>0.84125949100363551</v>
      </c>
      <c r="CS240">
        <f t="shared" si="199"/>
        <v>0.16203081763701685</v>
      </c>
      <c r="CT240">
        <v>6</v>
      </c>
      <c r="CU240">
        <v>0.5</v>
      </c>
      <c r="CV240" t="s">
        <v>414</v>
      </c>
      <c r="CW240">
        <v>2</v>
      </c>
      <c r="CX240" t="b">
        <v>1</v>
      </c>
      <c r="CY240">
        <v>1658151903.0999999</v>
      </c>
      <c r="CZ240">
        <v>1466.8485714285709</v>
      </c>
      <c r="DA240">
        <v>1489.5614285714289</v>
      </c>
      <c r="DB240">
        <v>33.187171428571432</v>
      </c>
      <c r="DC240">
        <v>31.225357142857149</v>
      </c>
      <c r="DD240">
        <v>1470.194285714286</v>
      </c>
      <c r="DE240">
        <v>32.672228571428569</v>
      </c>
      <c r="DF240">
        <v>650.23928571428564</v>
      </c>
      <c r="DG240">
        <v>101.2504285714286</v>
      </c>
      <c r="DH240">
        <v>9.9813342857142842E-2</v>
      </c>
      <c r="DI240">
        <v>32.68421428571429</v>
      </c>
      <c r="DJ240">
        <v>999.89999999999986</v>
      </c>
      <c r="DK240">
        <v>32.548928571428569</v>
      </c>
      <c r="DL240">
        <v>0</v>
      </c>
      <c r="DM240">
        <v>0</v>
      </c>
      <c r="DN240">
        <v>9021.25</v>
      </c>
      <c r="DO240">
        <v>0</v>
      </c>
      <c r="DP240">
        <v>0.21940200000000001</v>
      </c>
      <c r="DQ240">
        <v>-22.710599999999999</v>
      </c>
      <c r="DR240">
        <v>1517.2028571428571</v>
      </c>
      <c r="DS240">
        <v>1537.57</v>
      </c>
      <c r="DT240">
        <v>1.961821428571429</v>
      </c>
      <c r="DU240">
        <v>1489.5614285714289</v>
      </c>
      <c r="DV240">
        <v>31.225357142857149</v>
      </c>
      <c r="DW240">
        <v>3.360217142857143</v>
      </c>
      <c r="DX240">
        <v>3.161578571428572</v>
      </c>
      <c r="DY240">
        <v>25.929542857142859</v>
      </c>
      <c r="DZ240">
        <v>24.904299999999999</v>
      </c>
      <c r="EA240">
        <v>1200.008571428571</v>
      </c>
      <c r="EB240">
        <v>0.95801400000000014</v>
      </c>
      <c r="EC240">
        <v>4.1986000000000009E-2</v>
      </c>
      <c r="ED240">
        <v>0</v>
      </c>
      <c r="EE240">
        <v>2.5290428571428571</v>
      </c>
      <c r="EF240">
        <v>0</v>
      </c>
      <c r="EG240">
        <v>11323.642857142861</v>
      </c>
      <c r="EH240">
        <v>9555.0928571428558</v>
      </c>
      <c r="EI240">
        <v>47.186999999999998</v>
      </c>
      <c r="EJ240">
        <v>49.625</v>
      </c>
      <c r="EK240">
        <v>48.625</v>
      </c>
      <c r="EL240">
        <v>47.910428571428568</v>
      </c>
      <c r="EM240">
        <v>46.875</v>
      </c>
      <c r="EN240">
        <v>1149.6285714285721</v>
      </c>
      <c r="EO240">
        <v>50.38</v>
      </c>
      <c r="EP240">
        <v>0</v>
      </c>
      <c r="EQ240">
        <v>594411.70000004768</v>
      </c>
      <c r="ER240">
        <v>0</v>
      </c>
      <c r="ES240">
        <v>2.550268</v>
      </c>
      <c r="ET240">
        <v>8.2069225065306728E-2</v>
      </c>
      <c r="EU240">
        <v>-48.753846072711298</v>
      </c>
      <c r="EV240">
        <v>11328.048000000001</v>
      </c>
      <c r="EW240">
        <v>15</v>
      </c>
      <c r="EX240">
        <v>1658144494.0999999</v>
      </c>
      <c r="EY240" t="s">
        <v>415</v>
      </c>
      <c r="EZ240">
        <v>1658144494.0999999</v>
      </c>
      <c r="FA240">
        <v>1658144488.0999999</v>
      </c>
      <c r="FB240">
        <v>9</v>
      </c>
      <c r="FC240">
        <v>-0.39</v>
      </c>
      <c r="FD240">
        <v>0.129</v>
      </c>
      <c r="FE240">
        <v>-1.6950000000000001</v>
      </c>
      <c r="FF240">
        <v>0.501</v>
      </c>
      <c r="FG240">
        <v>420</v>
      </c>
      <c r="FH240">
        <v>31</v>
      </c>
      <c r="FI240">
        <v>0.32</v>
      </c>
      <c r="FJ240">
        <v>0.13</v>
      </c>
      <c r="FK240">
        <v>-22.557148780487811</v>
      </c>
      <c r="FL240">
        <v>-0.61842652712025437</v>
      </c>
      <c r="FM240">
        <v>7.5045238785458143E-2</v>
      </c>
      <c r="FN240">
        <v>0</v>
      </c>
      <c r="FO240">
        <v>2.5811294117647061</v>
      </c>
      <c r="FP240">
        <v>-0.7036699797658319</v>
      </c>
      <c r="FQ240">
        <v>0.20242382376851231</v>
      </c>
      <c r="FR240">
        <v>1</v>
      </c>
      <c r="FS240">
        <v>1.874491219512195</v>
      </c>
      <c r="FT240">
        <v>0.34220221471719831</v>
      </c>
      <c r="FU240">
        <v>4.1141332323371069E-2</v>
      </c>
      <c r="FV240">
        <v>0</v>
      </c>
      <c r="FW240">
        <v>1</v>
      </c>
      <c r="FX240">
        <v>3</v>
      </c>
      <c r="FY240" t="s">
        <v>493</v>
      </c>
      <c r="FZ240">
        <v>3.3717100000000002</v>
      </c>
      <c r="GA240">
        <v>2.8938299999999999</v>
      </c>
      <c r="GB240">
        <v>0.23245399999999999</v>
      </c>
      <c r="GC240">
        <v>0.23716400000000001</v>
      </c>
      <c r="GD240">
        <v>0.13877300000000001</v>
      </c>
      <c r="GE240">
        <v>0.136077</v>
      </c>
      <c r="GF240">
        <v>26607.5</v>
      </c>
      <c r="GG240">
        <v>22992.5</v>
      </c>
      <c r="GH240">
        <v>30985.9</v>
      </c>
      <c r="GI240">
        <v>28090.6</v>
      </c>
      <c r="GJ240">
        <v>35148.6</v>
      </c>
      <c r="GK240">
        <v>34240.800000000003</v>
      </c>
      <c r="GL240">
        <v>40384.400000000001</v>
      </c>
      <c r="GM240">
        <v>39150.5</v>
      </c>
      <c r="GN240">
        <v>2.20872</v>
      </c>
      <c r="GO240">
        <v>1.65863</v>
      </c>
      <c r="GP240">
        <v>0</v>
      </c>
      <c r="GQ240">
        <v>9.7881999999999997E-2</v>
      </c>
      <c r="GR240">
        <v>999.9</v>
      </c>
      <c r="GS240">
        <v>30.9618</v>
      </c>
      <c r="GT240">
        <v>66.400000000000006</v>
      </c>
      <c r="GU240">
        <v>34.700000000000003</v>
      </c>
      <c r="GV240">
        <v>36.431800000000003</v>
      </c>
      <c r="GW240">
        <v>50.5809</v>
      </c>
      <c r="GX240">
        <v>43.986400000000003</v>
      </c>
      <c r="GY240">
        <v>1</v>
      </c>
      <c r="GZ240">
        <v>0.45443899999999998</v>
      </c>
      <c r="HA240">
        <v>0.86019599999999996</v>
      </c>
      <c r="HB240">
        <v>20.211500000000001</v>
      </c>
      <c r="HC240">
        <v>5.21549</v>
      </c>
      <c r="HD240">
        <v>11.972799999999999</v>
      </c>
      <c r="HE240">
        <v>4.9910500000000004</v>
      </c>
      <c r="HF240">
        <v>3.2925800000000001</v>
      </c>
      <c r="HG240">
        <v>7867.6</v>
      </c>
      <c r="HH240">
        <v>9999</v>
      </c>
      <c r="HI240">
        <v>9999</v>
      </c>
      <c r="HJ240">
        <v>922.1</v>
      </c>
      <c r="HK240">
        <v>4.9712300000000003</v>
      </c>
      <c r="HL240">
        <v>1.87385</v>
      </c>
      <c r="HM240">
        <v>1.87012</v>
      </c>
      <c r="HN240">
        <v>1.8696600000000001</v>
      </c>
      <c r="HO240">
        <v>1.87439</v>
      </c>
      <c r="HP240">
        <v>1.87103</v>
      </c>
      <c r="HQ240">
        <v>1.8665499999999999</v>
      </c>
      <c r="HR240">
        <v>1.87761</v>
      </c>
      <c r="HS240">
        <v>0</v>
      </c>
      <c r="HT240">
        <v>0</v>
      </c>
      <c r="HU240">
        <v>0</v>
      </c>
      <c r="HV240">
        <v>0</v>
      </c>
      <c r="HW240" t="s">
        <v>417</v>
      </c>
      <c r="HX240" t="s">
        <v>418</v>
      </c>
      <c r="HY240" t="s">
        <v>419</v>
      </c>
      <c r="HZ240" t="s">
        <v>419</v>
      </c>
      <c r="IA240" t="s">
        <v>419</v>
      </c>
      <c r="IB240" t="s">
        <v>419</v>
      </c>
      <c r="IC240">
        <v>0</v>
      </c>
      <c r="ID240">
        <v>100</v>
      </c>
      <c r="IE240">
        <v>100</v>
      </c>
      <c r="IF240">
        <v>-3.34</v>
      </c>
      <c r="IG240">
        <v>0.51439999999999997</v>
      </c>
      <c r="IH240">
        <v>-1.5492032321761531</v>
      </c>
      <c r="II240">
        <v>1.7196870422270779E-5</v>
      </c>
      <c r="IJ240">
        <v>-2.1741833173098589E-6</v>
      </c>
      <c r="IK240">
        <v>9.0595066644434051E-10</v>
      </c>
      <c r="IL240">
        <v>-9.5844304854189682E-2</v>
      </c>
      <c r="IM240">
        <v>-1.2435942757381079E-3</v>
      </c>
      <c r="IN240">
        <v>8.3241555849602686E-4</v>
      </c>
      <c r="IO240">
        <v>-6.8006265696850886E-6</v>
      </c>
      <c r="IP240">
        <v>17</v>
      </c>
      <c r="IQ240">
        <v>2050</v>
      </c>
      <c r="IR240">
        <v>3</v>
      </c>
      <c r="IS240">
        <v>34</v>
      </c>
      <c r="IT240">
        <v>123.5</v>
      </c>
      <c r="IU240">
        <v>123.6</v>
      </c>
      <c r="IV240">
        <v>3.0029300000000001</v>
      </c>
      <c r="IW240">
        <v>2.50488</v>
      </c>
      <c r="IX240">
        <v>1.49902</v>
      </c>
      <c r="IY240">
        <v>2.3046899999999999</v>
      </c>
      <c r="IZ240">
        <v>1.69678</v>
      </c>
      <c r="JA240">
        <v>2.3767100000000001</v>
      </c>
      <c r="JB240">
        <v>39.018799999999999</v>
      </c>
      <c r="JC240">
        <v>14.9026</v>
      </c>
      <c r="JD240">
        <v>18</v>
      </c>
      <c r="JE240">
        <v>593.05100000000004</v>
      </c>
      <c r="JF240">
        <v>319.28500000000003</v>
      </c>
      <c r="JG240">
        <v>30.0002</v>
      </c>
      <c r="JH240">
        <v>33.323700000000002</v>
      </c>
      <c r="JI240">
        <v>30.000599999999999</v>
      </c>
      <c r="JJ240">
        <v>33.044400000000003</v>
      </c>
      <c r="JK240">
        <v>33.0167</v>
      </c>
      <c r="JL240">
        <v>60.149299999999997</v>
      </c>
      <c r="JM240">
        <v>21.938099999999999</v>
      </c>
      <c r="JN240">
        <v>100</v>
      </c>
      <c r="JO240">
        <v>30</v>
      </c>
      <c r="JP240">
        <v>1501.88</v>
      </c>
      <c r="JQ240">
        <v>31.268799999999999</v>
      </c>
      <c r="JR240">
        <v>98.737099999999998</v>
      </c>
      <c r="JS240">
        <v>98.602999999999994</v>
      </c>
    </row>
    <row r="241" spans="1:279" x14ac:dyDescent="0.2">
      <c r="A241">
        <v>226</v>
      </c>
      <c r="B241">
        <v>1658151909.0999999</v>
      </c>
      <c r="C241">
        <v>898.09999990463257</v>
      </c>
      <c r="D241" t="s">
        <v>870</v>
      </c>
      <c r="E241" t="s">
        <v>871</v>
      </c>
      <c r="F241">
        <v>4</v>
      </c>
      <c r="G241">
        <v>1658151906.7874999</v>
      </c>
      <c r="H241">
        <f t="shared" si="150"/>
        <v>2.1132893523181772E-3</v>
      </c>
      <c r="I241">
        <f t="shared" si="151"/>
        <v>2.1132893523181773</v>
      </c>
      <c r="J241">
        <f t="shared" si="152"/>
        <v>11.644396339701926</v>
      </c>
      <c r="K241">
        <f t="shared" si="153"/>
        <v>1473.0562500000001</v>
      </c>
      <c r="L241">
        <f t="shared" si="154"/>
        <v>1296.0310357931546</v>
      </c>
      <c r="M241">
        <f t="shared" si="155"/>
        <v>131.35345567024305</v>
      </c>
      <c r="N241">
        <f t="shared" si="156"/>
        <v>149.29505813549861</v>
      </c>
      <c r="O241">
        <f t="shared" si="157"/>
        <v>0.13473045604943507</v>
      </c>
      <c r="P241">
        <f t="shared" si="158"/>
        <v>2.7713570495242648</v>
      </c>
      <c r="Q241">
        <f t="shared" si="159"/>
        <v>0.13119457876706489</v>
      </c>
      <c r="R241">
        <f t="shared" si="160"/>
        <v>8.2306567136986114E-2</v>
      </c>
      <c r="S241">
        <f t="shared" si="161"/>
        <v>194.43310200000005</v>
      </c>
      <c r="T241">
        <f t="shared" si="162"/>
        <v>33.310233949262646</v>
      </c>
      <c r="U241">
        <f t="shared" si="163"/>
        <v>32.551412499999998</v>
      </c>
      <c r="V241">
        <f t="shared" si="164"/>
        <v>4.9261549134520628</v>
      </c>
      <c r="W241">
        <f t="shared" si="165"/>
        <v>67.705579303291543</v>
      </c>
      <c r="X241">
        <f t="shared" si="166"/>
        <v>3.3603344277943612</v>
      </c>
      <c r="Y241">
        <f t="shared" si="167"/>
        <v>4.9631573385429952</v>
      </c>
      <c r="Z241">
        <f t="shared" si="168"/>
        <v>1.5658204856577016</v>
      </c>
      <c r="AA241">
        <f t="shared" si="169"/>
        <v>-93.196060437231608</v>
      </c>
      <c r="AB241">
        <f t="shared" si="170"/>
        <v>19.843436104040524</v>
      </c>
      <c r="AC241">
        <f t="shared" si="171"/>
        <v>1.6336974782887586</v>
      </c>
      <c r="AD241">
        <f t="shared" si="172"/>
        <v>122.71417514509771</v>
      </c>
      <c r="AE241">
        <f t="shared" si="173"/>
        <v>21.271564436208678</v>
      </c>
      <c r="AF241">
        <f t="shared" si="174"/>
        <v>2.1806059773964428</v>
      </c>
      <c r="AG241">
        <f t="shared" si="175"/>
        <v>11.644396339701926</v>
      </c>
      <c r="AH241">
        <v>1544.312980405633</v>
      </c>
      <c r="AI241">
        <v>1526.6421212121211</v>
      </c>
      <c r="AJ241">
        <v>1.6941274397476149</v>
      </c>
      <c r="AK241">
        <v>63.439053204931277</v>
      </c>
      <c r="AL241">
        <f t="shared" si="176"/>
        <v>2.1132893523181773</v>
      </c>
      <c r="AM241">
        <v>31.21097881039643</v>
      </c>
      <c r="AN241">
        <v>33.14190242424241</v>
      </c>
      <c r="AO241">
        <v>-8.5122277530331192E-3</v>
      </c>
      <c r="AP241">
        <v>87.696171181003294</v>
      </c>
      <c r="AQ241">
        <v>93</v>
      </c>
      <c r="AR241">
        <v>14</v>
      </c>
      <c r="AS241">
        <f t="shared" si="177"/>
        <v>1</v>
      </c>
      <c r="AT241">
        <f t="shared" si="178"/>
        <v>0</v>
      </c>
      <c r="AU241">
        <f t="shared" si="179"/>
        <v>47489.083471901729</v>
      </c>
      <c r="AV241" t="s">
        <v>412</v>
      </c>
      <c r="AW241" t="s">
        <v>412</v>
      </c>
      <c r="AX241">
        <v>0</v>
      </c>
      <c r="AY241">
        <v>0</v>
      </c>
      <c r="AZ241" t="e">
        <f t="shared" si="180"/>
        <v>#DIV/0!</v>
      </c>
      <c r="BA241">
        <v>0</v>
      </c>
      <c r="BB241" t="s">
        <v>412</v>
      </c>
      <c r="BC241" t="s">
        <v>412</v>
      </c>
      <c r="BD241">
        <v>0</v>
      </c>
      <c r="BE241">
        <v>0</v>
      </c>
      <c r="BF241" t="e">
        <f t="shared" si="181"/>
        <v>#DIV/0!</v>
      </c>
      <c r="BG241">
        <v>0.5</v>
      </c>
      <c r="BH241">
        <f t="shared" si="182"/>
        <v>1009.4895000000001</v>
      </c>
      <c r="BI241">
        <f t="shared" si="183"/>
        <v>11.644396339701926</v>
      </c>
      <c r="BJ241" t="e">
        <f t="shared" si="184"/>
        <v>#DIV/0!</v>
      </c>
      <c r="BK241">
        <f t="shared" si="185"/>
        <v>1.1534935568623471E-2</v>
      </c>
      <c r="BL241" t="e">
        <f t="shared" si="186"/>
        <v>#DIV/0!</v>
      </c>
      <c r="BM241" t="e">
        <f t="shared" si="187"/>
        <v>#DIV/0!</v>
      </c>
      <c r="BN241" t="s">
        <v>412</v>
      </c>
      <c r="BO241">
        <v>0</v>
      </c>
      <c r="BP241" t="e">
        <f t="shared" si="188"/>
        <v>#DIV/0!</v>
      </c>
      <c r="BQ241" t="e">
        <f t="shared" si="189"/>
        <v>#DIV/0!</v>
      </c>
      <c r="BR241" t="e">
        <f t="shared" si="190"/>
        <v>#DIV/0!</v>
      </c>
      <c r="BS241" t="e">
        <f t="shared" si="191"/>
        <v>#DIV/0!</v>
      </c>
      <c r="BT241" t="e">
        <f t="shared" si="192"/>
        <v>#DIV/0!</v>
      </c>
      <c r="BU241" t="e">
        <f t="shared" si="193"/>
        <v>#DIV/0!</v>
      </c>
      <c r="BV241" t="e">
        <f t="shared" si="194"/>
        <v>#DIV/0!</v>
      </c>
      <c r="BW241" t="e">
        <f t="shared" si="195"/>
        <v>#DIV/0!</v>
      </c>
      <c r="BX241" t="s">
        <v>412</v>
      </c>
      <c r="BY241" t="s">
        <v>412</v>
      </c>
      <c r="BZ241" t="s">
        <v>412</v>
      </c>
      <c r="CA241" t="s">
        <v>412</v>
      </c>
      <c r="CB241" t="s">
        <v>412</v>
      </c>
      <c r="CC241" t="s">
        <v>412</v>
      </c>
      <c r="CD241" t="s">
        <v>412</v>
      </c>
      <c r="CE241" t="s">
        <v>412</v>
      </c>
      <c r="CF241">
        <v>253</v>
      </c>
      <c r="CG241">
        <v>1000</v>
      </c>
      <c r="CH241" t="s">
        <v>413</v>
      </c>
      <c r="CI241">
        <v>1110.1500000000001</v>
      </c>
      <c r="CJ241">
        <v>1175.8634999999999</v>
      </c>
      <c r="CK241">
        <v>1152.67</v>
      </c>
      <c r="CL241">
        <v>1.3005735999999999E-4</v>
      </c>
      <c r="CM241">
        <v>6.5004835999999994E-4</v>
      </c>
      <c r="CN241">
        <v>4.7597999359999997E-2</v>
      </c>
      <c r="CO241">
        <v>5.5000000000000003E-4</v>
      </c>
      <c r="CP241">
        <f t="shared" si="196"/>
        <v>1199.9737500000001</v>
      </c>
      <c r="CQ241">
        <f t="shared" si="197"/>
        <v>1009.4895000000001</v>
      </c>
      <c r="CR241">
        <f t="shared" si="198"/>
        <v>0.84125965255489965</v>
      </c>
      <c r="CS241">
        <f t="shared" si="199"/>
        <v>0.16203112943095632</v>
      </c>
      <c r="CT241">
        <v>6</v>
      </c>
      <c r="CU241">
        <v>0.5</v>
      </c>
      <c r="CV241" t="s">
        <v>414</v>
      </c>
      <c r="CW241">
        <v>2</v>
      </c>
      <c r="CX241" t="b">
        <v>1</v>
      </c>
      <c r="CY241">
        <v>1658151906.7874999</v>
      </c>
      <c r="CZ241">
        <v>1473.0562500000001</v>
      </c>
      <c r="DA241">
        <v>1495.64625</v>
      </c>
      <c r="DB241">
        <v>33.155562500000002</v>
      </c>
      <c r="DC241">
        <v>31.210325000000001</v>
      </c>
      <c r="DD241">
        <v>1476.4012499999999</v>
      </c>
      <c r="DE241">
        <v>32.641599999999997</v>
      </c>
      <c r="DF241">
        <v>650.298</v>
      </c>
      <c r="DG241">
        <v>101.2505</v>
      </c>
      <c r="DH241">
        <v>0.100047975</v>
      </c>
      <c r="DI241">
        <v>32.684224999999998</v>
      </c>
      <c r="DJ241">
        <v>999.9</v>
      </c>
      <c r="DK241">
        <v>32.551412499999998</v>
      </c>
      <c r="DL241">
        <v>0</v>
      </c>
      <c r="DM241">
        <v>0</v>
      </c>
      <c r="DN241">
        <v>9011.6412500000006</v>
      </c>
      <c r="DO241">
        <v>0</v>
      </c>
      <c r="DP241">
        <v>0.21940200000000001</v>
      </c>
      <c r="DQ241">
        <v>-22.590375000000002</v>
      </c>
      <c r="DR241">
        <v>1523.57125</v>
      </c>
      <c r="DS241">
        <v>1543.8287499999999</v>
      </c>
      <c r="DT241">
        <v>1.94525375</v>
      </c>
      <c r="DU241">
        <v>1495.64625</v>
      </c>
      <c r="DV241">
        <v>31.210325000000001</v>
      </c>
      <c r="DW241">
        <v>3.3570212499999998</v>
      </c>
      <c r="DX241">
        <v>3.1600625</v>
      </c>
      <c r="DY241">
        <v>25.913474999999998</v>
      </c>
      <c r="DZ241">
        <v>24.896249999999998</v>
      </c>
      <c r="EA241">
        <v>1199.9737500000001</v>
      </c>
      <c r="EB241">
        <v>0.95800925000000003</v>
      </c>
      <c r="EC241">
        <v>4.199075E-2</v>
      </c>
      <c r="ED241">
        <v>0</v>
      </c>
      <c r="EE241">
        <v>2.478675</v>
      </c>
      <c r="EF241">
        <v>0</v>
      </c>
      <c r="EG241">
        <v>11321.575000000001</v>
      </c>
      <c r="EH241">
        <v>9554.8025000000016</v>
      </c>
      <c r="EI241">
        <v>47.210625</v>
      </c>
      <c r="EJ241">
        <v>49.617125000000001</v>
      </c>
      <c r="EK241">
        <v>48.632750000000001</v>
      </c>
      <c r="EL241">
        <v>47.890500000000003</v>
      </c>
      <c r="EM241">
        <v>46.921499999999988</v>
      </c>
      <c r="EN241">
        <v>1149.5887499999999</v>
      </c>
      <c r="EO241">
        <v>50.385000000000012</v>
      </c>
      <c r="EP241">
        <v>0</v>
      </c>
      <c r="EQ241">
        <v>594415.90000009537</v>
      </c>
      <c r="ER241">
        <v>0</v>
      </c>
      <c r="ES241">
        <v>2.5055999999999998</v>
      </c>
      <c r="ET241">
        <v>4.1682050500751092E-2</v>
      </c>
      <c r="EU241">
        <v>-42.673504314074357</v>
      </c>
      <c r="EV241">
        <v>11325.2</v>
      </c>
      <c r="EW241">
        <v>15</v>
      </c>
      <c r="EX241">
        <v>1658144494.0999999</v>
      </c>
      <c r="EY241" t="s">
        <v>415</v>
      </c>
      <c r="EZ241">
        <v>1658144494.0999999</v>
      </c>
      <c r="FA241">
        <v>1658144488.0999999</v>
      </c>
      <c r="FB241">
        <v>9</v>
      </c>
      <c r="FC241">
        <v>-0.39</v>
      </c>
      <c r="FD241">
        <v>0.129</v>
      </c>
      <c r="FE241">
        <v>-1.6950000000000001</v>
      </c>
      <c r="FF241">
        <v>0.501</v>
      </c>
      <c r="FG241">
        <v>420</v>
      </c>
      <c r="FH241">
        <v>31</v>
      </c>
      <c r="FI241">
        <v>0.32</v>
      </c>
      <c r="FJ241">
        <v>0.13</v>
      </c>
      <c r="FK241">
        <v>-22.58263902439024</v>
      </c>
      <c r="FL241">
        <v>-0.54992348346274966</v>
      </c>
      <c r="FM241">
        <v>8.2127856532119126E-2</v>
      </c>
      <c r="FN241">
        <v>0</v>
      </c>
      <c r="FO241">
        <v>2.5579941176470591</v>
      </c>
      <c r="FP241">
        <v>-0.73796485750089547</v>
      </c>
      <c r="FQ241">
        <v>0.2322385879437433</v>
      </c>
      <c r="FR241">
        <v>1</v>
      </c>
      <c r="FS241">
        <v>1.8941790243902441</v>
      </c>
      <c r="FT241">
        <v>0.43998651141371758</v>
      </c>
      <c r="FU241">
        <v>4.806802703917052E-2</v>
      </c>
      <c r="FV241">
        <v>0</v>
      </c>
      <c r="FW241">
        <v>1</v>
      </c>
      <c r="FX241">
        <v>3</v>
      </c>
      <c r="FY241" t="s">
        <v>493</v>
      </c>
      <c r="FZ241">
        <v>3.3715899999999999</v>
      </c>
      <c r="GA241">
        <v>2.89391</v>
      </c>
      <c r="GB241">
        <v>0.233096</v>
      </c>
      <c r="GC241">
        <v>0.23779800000000001</v>
      </c>
      <c r="GD241">
        <v>0.13868900000000001</v>
      </c>
      <c r="GE241">
        <v>0.13605500000000001</v>
      </c>
      <c r="GF241">
        <v>26585.5</v>
      </c>
      <c r="GG241">
        <v>22973.5</v>
      </c>
      <c r="GH241">
        <v>30986.5</v>
      </c>
      <c r="GI241">
        <v>28090.799999999999</v>
      </c>
      <c r="GJ241">
        <v>35152.6</v>
      </c>
      <c r="GK241">
        <v>34242.300000000003</v>
      </c>
      <c r="GL241">
        <v>40385.1</v>
      </c>
      <c r="GM241">
        <v>39151.1</v>
      </c>
      <c r="GN241">
        <v>2.2092800000000001</v>
      </c>
      <c r="GO241">
        <v>1.6585300000000001</v>
      </c>
      <c r="GP241">
        <v>0</v>
      </c>
      <c r="GQ241">
        <v>9.7956500000000002E-2</v>
      </c>
      <c r="GR241">
        <v>999.9</v>
      </c>
      <c r="GS241">
        <v>30.964500000000001</v>
      </c>
      <c r="GT241">
        <v>66.400000000000006</v>
      </c>
      <c r="GU241">
        <v>34.700000000000003</v>
      </c>
      <c r="GV241">
        <v>36.429699999999997</v>
      </c>
      <c r="GW241">
        <v>50.700899999999997</v>
      </c>
      <c r="GX241">
        <v>44.102600000000002</v>
      </c>
      <c r="GY241">
        <v>1</v>
      </c>
      <c r="GZ241">
        <v>0.45484000000000002</v>
      </c>
      <c r="HA241">
        <v>0.85979300000000003</v>
      </c>
      <c r="HB241">
        <v>20.211600000000001</v>
      </c>
      <c r="HC241">
        <v>5.21624</v>
      </c>
      <c r="HD241">
        <v>11.9733</v>
      </c>
      <c r="HE241">
        <v>4.9909999999999997</v>
      </c>
      <c r="HF241">
        <v>3.2925499999999999</v>
      </c>
      <c r="HG241">
        <v>7867.9</v>
      </c>
      <c r="HH241">
        <v>9999</v>
      </c>
      <c r="HI241">
        <v>9999</v>
      </c>
      <c r="HJ241">
        <v>922.1</v>
      </c>
      <c r="HK241">
        <v>4.9712100000000001</v>
      </c>
      <c r="HL241">
        <v>1.87384</v>
      </c>
      <c r="HM241">
        <v>1.87012</v>
      </c>
      <c r="HN241">
        <v>1.8696600000000001</v>
      </c>
      <c r="HO241">
        <v>1.87439</v>
      </c>
      <c r="HP241">
        <v>1.87103</v>
      </c>
      <c r="HQ241">
        <v>1.8665799999999999</v>
      </c>
      <c r="HR241">
        <v>1.87764</v>
      </c>
      <c r="HS241">
        <v>0</v>
      </c>
      <c r="HT241">
        <v>0</v>
      </c>
      <c r="HU241">
        <v>0</v>
      </c>
      <c r="HV241">
        <v>0</v>
      </c>
      <c r="HW241" t="s">
        <v>417</v>
      </c>
      <c r="HX241" t="s">
        <v>418</v>
      </c>
      <c r="HY241" t="s">
        <v>419</v>
      </c>
      <c r="HZ241" t="s">
        <v>419</v>
      </c>
      <c r="IA241" t="s">
        <v>419</v>
      </c>
      <c r="IB241" t="s">
        <v>419</v>
      </c>
      <c r="IC241">
        <v>0</v>
      </c>
      <c r="ID241">
        <v>100</v>
      </c>
      <c r="IE241">
        <v>100</v>
      </c>
      <c r="IF241">
        <v>-3.35</v>
      </c>
      <c r="IG241">
        <v>0.51339999999999997</v>
      </c>
      <c r="IH241">
        <v>-1.5492032321761531</v>
      </c>
      <c r="II241">
        <v>1.7196870422270779E-5</v>
      </c>
      <c r="IJ241">
        <v>-2.1741833173098589E-6</v>
      </c>
      <c r="IK241">
        <v>9.0595066644434051E-10</v>
      </c>
      <c r="IL241">
        <v>-9.5844304854189682E-2</v>
      </c>
      <c r="IM241">
        <v>-1.2435942757381079E-3</v>
      </c>
      <c r="IN241">
        <v>8.3241555849602686E-4</v>
      </c>
      <c r="IO241">
        <v>-6.8006265696850886E-6</v>
      </c>
      <c r="IP241">
        <v>17</v>
      </c>
      <c r="IQ241">
        <v>2050</v>
      </c>
      <c r="IR241">
        <v>3</v>
      </c>
      <c r="IS241">
        <v>34</v>
      </c>
      <c r="IT241">
        <v>123.6</v>
      </c>
      <c r="IU241">
        <v>123.7</v>
      </c>
      <c r="IV241">
        <v>3.0127000000000002</v>
      </c>
      <c r="IW241">
        <v>2.5134300000000001</v>
      </c>
      <c r="IX241">
        <v>1.49902</v>
      </c>
      <c r="IY241">
        <v>2.3034699999999999</v>
      </c>
      <c r="IZ241">
        <v>1.69678</v>
      </c>
      <c r="JA241">
        <v>2.2839399999999999</v>
      </c>
      <c r="JB241">
        <v>38.994</v>
      </c>
      <c r="JC241">
        <v>14.893800000000001</v>
      </c>
      <c r="JD241">
        <v>18</v>
      </c>
      <c r="JE241">
        <v>593.48800000000006</v>
      </c>
      <c r="JF241">
        <v>319.25900000000001</v>
      </c>
      <c r="JG241">
        <v>30.0001</v>
      </c>
      <c r="JH241">
        <v>33.328899999999997</v>
      </c>
      <c r="JI241">
        <v>30.000499999999999</v>
      </c>
      <c r="JJ241">
        <v>33.0488</v>
      </c>
      <c r="JK241">
        <v>33.021500000000003</v>
      </c>
      <c r="JL241">
        <v>60.3688</v>
      </c>
      <c r="JM241">
        <v>21.938099999999999</v>
      </c>
      <c r="JN241">
        <v>100</v>
      </c>
      <c r="JO241">
        <v>30</v>
      </c>
      <c r="JP241">
        <v>1508.57</v>
      </c>
      <c r="JQ241">
        <v>31.268799999999999</v>
      </c>
      <c r="JR241">
        <v>98.738799999999998</v>
      </c>
      <c r="JS241">
        <v>98.604100000000003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6"/>
  <sheetViews>
    <sheetView workbookViewId="0"/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  <row r="5" spans="1:2" x14ac:dyDescent="0.2">
      <c r="A5" t="s">
        <v>8</v>
      </c>
      <c r="B5" t="s">
        <v>9</v>
      </c>
    </row>
    <row r="6" spans="1:2" x14ac:dyDescent="0.2">
      <c r="A6" t="s">
        <v>10</v>
      </c>
      <c r="B6" t="s">
        <v>11</v>
      </c>
    </row>
    <row r="7" spans="1:2" x14ac:dyDescent="0.2">
      <c r="A7" t="s">
        <v>12</v>
      </c>
      <c r="B7" t="s">
        <v>13</v>
      </c>
    </row>
    <row r="8" spans="1:2" x14ac:dyDescent="0.2">
      <c r="A8" t="s">
        <v>14</v>
      </c>
      <c r="B8" t="s">
        <v>15</v>
      </c>
    </row>
    <row r="9" spans="1:2" x14ac:dyDescent="0.2">
      <c r="A9" t="s">
        <v>16</v>
      </c>
      <c r="B9" t="s">
        <v>17</v>
      </c>
    </row>
    <row r="10" spans="1:2" x14ac:dyDescent="0.2">
      <c r="A10" t="s">
        <v>18</v>
      </c>
      <c r="B10" t="s">
        <v>19</v>
      </c>
    </row>
    <row r="11" spans="1:2" x14ac:dyDescent="0.2">
      <c r="A11" t="s">
        <v>20</v>
      </c>
      <c r="B11" t="s">
        <v>21</v>
      </c>
    </row>
    <row r="12" spans="1:2" x14ac:dyDescent="0.2">
      <c r="A12" t="s">
        <v>22</v>
      </c>
      <c r="B12" t="s">
        <v>23</v>
      </c>
    </row>
    <row r="13" spans="1:2" x14ac:dyDescent="0.2">
      <c r="A13" t="s">
        <v>24</v>
      </c>
      <c r="B13" t="s">
        <v>23</v>
      </c>
    </row>
    <row r="14" spans="1:2" x14ac:dyDescent="0.2">
      <c r="A14" t="s">
        <v>25</v>
      </c>
      <c r="B14" t="s">
        <v>21</v>
      </c>
    </row>
    <row r="15" spans="1:2" x14ac:dyDescent="0.2">
      <c r="A15" t="s">
        <v>26</v>
      </c>
      <c r="B15" t="s">
        <v>11</v>
      </c>
    </row>
    <row r="16" spans="1:2" x14ac:dyDescent="0.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2022-07-18T13:45:19Z</dcterms:created>
  <dcterms:modified xsi:type="dcterms:W3CDTF">2024-10-18T11:44:50Z</dcterms:modified>
</cp:coreProperties>
</file>