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E5BCC03B-789F-1A4D-9EE7-03A2367C2C3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73" i="1" l="1"/>
  <c r="CR173" i="1"/>
  <c r="CP173" i="1"/>
  <c r="BU173" i="1"/>
  <c r="BT173" i="1"/>
  <c r="BM173" i="1"/>
  <c r="BP173" i="1" s="1"/>
  <c r="BL173" i="1"/>
  <c r="BF173" i="1"/>
  <c r="AZ173" i="1"/>
  <c r="AU173" i="1"/>
  <c r="AS173" i="1"/>
  <c r="AL173" i="1"/>
  <c r="I173" i="1" s="1"/>
  <c r="H173" i="1" s="1"/>
  <c r="AG173" i="1"/>
  <c r="J173" i="1" s="1"/>
  <c r="BI173" i="1" s="1"/>
  <c r="Y173" i="1"/>
  <c r="X173" i="1"/>
  <c r="W173" i="1" s="1"/>
  <c r="S173" i="1"/>
  <c r="P173" i="1"/>
  <c r="CS172" i="1"/>
  <c r="CR172" i="1"/>
  <c r="CQ172" i="1" s="1"/>
  <c r="BH172" i="1" s="1"/>
  <c r="CP172" i="1"/>
  <c r="BU172" i="1"/>
  <c r="BT172" i="1"/>
  <c r="BL172" i="1"/>
  <c r="BF172" i="1"/>
  <c r="AZ172" i="1"/>
  <c r="BM172" i="1" s="1"/>
  <c r="BP172" i="1" s="1"/>
  <c r="AU172" i="1"/>
  <c r="AS172" i="1" s="1"/>
  <c r="AT172" i="1" s="1"/>
  <c r="AL172" i="1"/>
  <c r="AG172" i="1"/>
  <c r="J172" i="1" s="1"/>
  <c r="BI172" i="1" s="1"/>
  <c r="Y172" i="1"/>
  <c r="X172" i="1"/>
  <c r="P172" i="1"/>
  <c r="I172" i="1"/>
  <c r="H172" i="1" s="1"/>
  <c r="AA172" i="1" s="1"/>
  <c r="CS171" i="1"/>
  <c r="CR171" i="1"/>
  <c r="CP171" i="1"/>
  <c r="CQ171" i="1" s="1"/>
  <c r="BH171" i="1" s="1"/>
  <c r="BU171" i="1"/>
  <c r="BT171" i="1"/>
  <c r="BL171" i="1"/>
  <c r="BF171" i="1"/>
  <c r="AZ171" i="1"/>
  <c r="BM171" i="1" s="1"/>
  <c r="BP171" i="1" s="1"/>
  <c r="AU171" i="1"/>
  <c r="AS171" i="1"/>
  <c r="AE171" i="1" s="1"/>
  <c r="AL171" i="1"/>
  <c r="I171" i="1" s="1"/>
  <c r="H171" i="1" s="1"/>
  <c r="AA171" i="1" s="1"/>
  <c r="AG171" i="1"/>
  <c r="J171" i="1" s="1"/>
  <c r="BI171" i="1" s="1"/>
  <c r="BK171" i="1" s="1"/>
  <c r="Y171" i="1"/>
  <c r="X171" i="1"/>
  <c r="P171" i="1"/>
  <c r="N171" i="1"/>
  <c r="CS170" i="1"/>
  <c r="S170" i="1" s="1"/>
  <c r="CR170" i="1"/>
  <c r="CP170" i="1"/>
  <c r="BU170" i="1"/>
  <c r="BT170" i="1"/>
  <c r="BM170" i="1"/>
  <c r="BP170" i="1" s="1"/>
  <c r="BL170" i="1"/>
  <c r="BF170" i="1"/>
  <c r="AZ170" i="1"/>
  <c r="AU170" i="1"/>
  <c r="AS170" i="1"/>
  <c r="K170" i="1" s="1"/>
  <c r="AL170" i="1"/>
  <c r="AG170" i="1"/>
  <c r="J170" i="1" s="1"/>
  <c r="BI170" i="1" s="1"/>
  <c r="Y170" i="1"/>
  <c r="X170" i="1"/>
  <c r="P170" i="1"/>
  <c r="I170" i="1"/>
  <c r="H170" i="1"/>
  <c r="CS169" i="1"/>
  <c r="CR169" i="1"/>
  <c r="CP169" i="1"/>
  <c r="S169" i="1" s="1"/>
  <c r="T169" i="1" s="1"/>
  <c r="U169" i="1" s="1"/>
  <c r="AC169" i="1" s="1"/>
  <c r="BU169" i="1"/>
  <c r="BT169" i="1"/>
  <c r="BM169" i="1"/>
  <c r="BP169" i="1" s="1"/>
  <c r="BQ169" i="1" s="1"/>
  <c r="BL169" i="1"/>
  <c r="BF169" i="1"/>
  <c r="AZ169" i="1"/>
  <c r="AU169" i="1"/>
  <c r="AS169" i="1" s="1"/>
  <c r="AT169" i="1" s="1"/>
  <c r="AL169" i="1"/>
  <c r="I169" i="1" s="1"/>
  <c r="H169" i="1" s="1"/>
  <c r="AG169" i="1"/>
  <c r="AE169" i="1"/>
  <c r="AA169" i="1"/>
  <c r="Y169" i="1"/>
  <c r="X169" i="1"/>
  <c r="W169" i="1"/>
  <c r="P169" i="1"/>
  <c r="J169" i="1"/>
  <c r="BI169" i="1" s="1"/>
  <c r="CS168" i="1"/>
  <c r="CR168" i="1"/>
  <c r="CP168" i="1"/>
  <c r="CQ168" i="1" s="1"/>
  <c r="BH168" i="1" s="1"/>
  <c r="BU168" i="1"/>
  <c r="BT168" i="1"/>
  <c r="BL168" i="1"/>
  <c r="BF168" i="1"/>
  <c r="AZ168" i="1"/>
  <c r="BM168" i="1" s="1"/>
  <c r="BP168" i="1" s="1"/>
  <c r="AU168" i="1"/>
  <c r="AS168" i="1" s="1"/>
  <c r="AT168" i="1"/>
  <c r="AL168" i="1"/>
  <c r="AG168" i="1"/>
  <c r="J168" i="1" s="1"/>
  <c r="BI168" i="1" s="1"/>
  <c r="Y168" i="1"/>
  <c r="X168" i="1"/>
  <c r="W168" i="1" s="1"/>
  <c r="P168" i="1"/>
  <c r="N168" i="1"/>
  <c r="I168" i="1"/>
  <c r="H168" i="1" s="1"/>
  <c r="AA168" i="1" s="1"/>
  <c r="CS167" i="1"/>
  <c r="CR167" i="1"/>
  <c r="CQ167" i="1" s="1"/>
  <c r="BH167" i="1" s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A167" i="1" s="1"/>
  <c r="AG167" i="1"/>
  <c r="J167" i="1" s="1"/>
  <c r="BI167" i="1" s="1"/>
  <c r="Y167" i="1"/>
  <c r="X167" i="1"/>
  <c r="S167" i="1"/>
  <c r="P167" i="1"/>
  <c r="CS166" i="1"/>
  <c r="CR166" i="1"/>
  <c r="CP166" i="1"/>
  <c r="BU166" i="1"/>
  <c r="BT166" i="1"/>
  <c r="BM166" i="1"/>
  <c r="BP166" i="1" s="1"/>
  <c r="BS166" i="1" s="1"/>
  <c r="BL166" i="1"/>
  <c r="BF166" i="1"/>
  <c r="AZ166" i="1"/>
  <c r="AU166" i="1"/>
  <c r="AS166" i="1" s="1"/>
  <c r="K166" i="1" s="1"/>
  <c r="AL166" i="1"/>
  <c r="AG166" i="1"/>
  <c r="Y166" i="1"/>
  <c r="X166" i="1"/>
  <c r="P166" i="1"/>
  <c r="J166" i="1"/>
  <c r="BI166" i="1" s="1"/>
  <c r="I166" i="1"/>
  <c r="H166" i="1" s="1"/>
  <c r="AA166" i="1" s="1"/>
  <c r="CS165" i="1"/>
  <c r="S165" i="1" s="1"/>
  <c r="T165" i="1" s="1"/>
  <c r="U165" i="1" s="1"/>
  <c r="CR165" i="1"/>
  <c r="CQ165" i="1"/>
  <c r="BH165" i="1" s="1"/>
  <c r="CP165" i="1"/>
  <c r="BU165" i="1"/>
  <c r="BT165" i="1"/>
  <c r="BM165" i="1"/>
  <c r="BP165" i="1" s="1"/>
  <c r="BL165" i="1"/>
  <c r="BF165" i="1"/>
  <c r="BJ165" i="1" s="1"/>
  <c r="AZ165" i="1"/>
  <c r="AU165" i="1"/>
  <c r="AS165" i="1" s="1"/>
  <c r="K165" i="1" s="1"/>
  <c r="AL165" i="1"/>
  <c r="I165" i="1" s="1"/>
  <c r="H165" i="1" s="1"/>
  <c r="AG165" i="1"/>
  <c r="Y165" i="1"/>
  <c r="X165" i="1"/>
  <c r="W165" i="1"/>
  <c r="P165" i="1"/>
  <c r="J165" i="1"/>
  <c r="BI165" i="1" s="1"/>
  <c r="BK165" i="1" s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E164" i="1" s="1"/>
  <c r="AL164" i="1"/>
  <c r="I164" i="1" s="1"/>
  <c r="H164" i="1" s="1"/>
  <c r="AG164" i="1"/>
  <c r="J164" i="1" s="1"/>
  <c r="BI164" i="1" s="1"/>
  <c r="Y164" i="1"/>
  <c r="X164" i="1"/>
  <c r="P164" i="1"/>
  <c r="N164" i="1"/>
  <c r="CS163" i="1"/>
  <c r="CR163" i="1"/>
  <c r="CQ163" i="1"/>
  <c r="BH163" i="1" s="1"/>
  <c r="CP163" i="1"/>
  <c r="BU163" i="1"/>
  <c r="BT163" i="1"/>
  <c r="BL163" i="1"/>
  <c r="BF163" i="1"/>
  <c r="BJ163" i="1" s="1"/>
  <c r="AZ163" i="1"/>
  <c r="BM163" i="1" s="1"/>
  <c r="BP163" i="1" s="1"/>
  <c r="AU163" i="1"/>
  <c r="AS163" i="1" s="1"/>
  <c r="AL163" i="1"/>
  <c r="I163" i="1" s="1"/>
  <c r="H163" i="1" s="1"/>
  <c r="AG163" i="1"/>
  <c r="J163" i="1" s="1"/>
  <c r="BI163" i="1" s="1"/>
  <c r="BK163" i="1" s="1"/>
  <c r="Y163" i="1"/>
  <c r="X163" i="1"/>
  <c r="S163" i="1"/>
  <c r="P163" i="1"/>
  <c r="CS162" i="1"/>
  <c r="CR162" i="1"/>
  <c r="CP162" i="1"/>
  <c r="BU162" i="1"/>
  <c r="BT162" i="1"/>
  <c r="BL162" i="1"/>
  <c r="BF162" i="1"/>
  <c r="AZ162" i="1"/>
  <c r="BM162" i="1" s="1"/>
  <c r="BP162" i="1" s="1"/>
  <c r="AU162" i="1"/>
  <c r="AS162" i="1" s="1"/>
  <c r="AL162" i="1"/>
  <c r="AG162" i="1"/>
  <c r="J162" i="1" s="1"/>
  <c r="BI162" i="1" s="1"/>
  <c r="Y162" i="1"/>
  <c r="X162" i="1"/>
  <c r="P162" i="1"/>
  <c r="I162" i="1"/>
  <c r="H162" i="1" s="1"/>
  <c r="CS161" i="1"/>
  <c r="CR161" i="1"/>
  <c r="CP161" i="1"/>
  <c r="CQ161" i="1" s="1"/>
  <c r="BH161" i="1" s="1"/>
  <c r="BU161" i="1"/>
  <c r="BT161" i="1"/>
  <c r="BQ161" i="1"/>
  <c r="BL161" i="1"/>
  <c r="BF161" i="1"/>
  <c r="AZ161" i="1"/>
  <c r="BM161" i="1" s="1"/>
  <c r="BP161" i="1" s="1"/>
  <c r="BS161" i="1" s="1"/>
  <c r="AU161" i="1"/>
  <c r="AS161" i="1" s="1"/>
  <c r="N161" i="1" s="1"/>
  <c r="AL161" i="1"/>
  <c r="I161" i="1" s="1"/>
  <c r="H161" i="1" s="1"/>
  <c r="AG161" i="1"/>
  <c r="Y161" i="1"/>
  <c r="X161" i="1"/>
  <c r="W161" i="1" s="1"/>
  <c r="P161" i="1"/>
  <c r="J161" i="1"/>
  <c r="BI161" i="1" s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N160" i="1" s="1"/>
  <c r="AL160" i="1"/>
  <c r="AG160" i="1"/>
  <c r="AF160" i="1"/>
  <c r="AE160" i="1"/>
  <c r="Y160" i="1"/>
  <c r="X160" i="1"/>
  <c r="W160" i="1" s="1"/>
  <c r="P160" i="1"/>
  <c r="J160" i="1"/>
  <c r="BI160" i="1" s="1"/>
  <c r="I160" i="1"/>
  <c r="H160" i="1" s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AU159" i="1"/>
  <c r="AS159" i="1" s="1"/>
  <c r="AL159" i="1"/>
  <c r="AG159" i="1"/>
  <c r="J159" i="1" s="1"/>
  <c r="BI159" i="1" s="1"/>
  <c r="Y159" i="1"/>
  <c r="X159" i="1"/>
  <c r="W159" i="1" s="1"/>
  <c r="P159" i="1"/>
  <c r="I159" i="1"/>
  <c r="H159" i="1" s="1"/>
  <c r="CS158" i="1"/>
  <c r="S158" i="1" s="1"/>
  <c r="CR158" i="1"/>
  <c r="CP158" i="1"/>
  <c r="BU158" i="1"/>
  <c r="BT158" i="1"/>
  <c r="BR158" i="1"/>
  <c r="BV158" i="1" s="1"/>
  <c r="BW158" i="1" s="1"/>
  <c r="BP158" i="1"/>
  <c r="BL158" i="1"/>
  <c r="BF158" i="1"/>
  <c r="AZ158" i="1"/>
  <c r="BM158" i="1" s="1"/>
  <c r="AU158" i="1"/>
  <c r="AS158" i="1" s="1"/>
  <c r="K158" i="1" s="1"/>
  <c r="AL158" i="1"/>
  <c r="I158" i="1" s="1"/>
  <c r="H158" i="1" s="1"/>
  <c r="AG158" i="1"/>
  <c r="J158" i="1" s="1"/>
  <c r="BI158" i="1" s="1"/>
  <c r="Y158" i="1"/>
  <c r="X158" i="1"/>
  <c r="P158" i="1"/>
  <c r="CS157" i="1"/>
  <c r="CR157" i="1"/>
  <c r="CP157" i="1"/>
  <c r="S157" i="1" s="1"/>
  <c r="T157" i="1" s="1"/>
  <c r="U157" i="1" s="1"/>
  <c r="BU157" i="1"/>
  <c r="BT157" i="1"/>
  <c r="BM157" i="1"/>
  <c r="BP157" i="1" s="1"/>
  <c r="BL157" i="1"/>
  <c r="BF157" i="1"/>
  <c r="AZ157" i="1"/>
  <c r="AU157" i="1"/>
  <c r="AS157" i="1" s="1"/>
  <c r="AL157" i="1"/>
  <c r="I157" i="1" s="1"/>
  <c r="AG157" i="1"/>
  <c r="J157" i="1" s="1"/>
  <c r="BI157" i="1" s="1"/>
  <c r="Y157" i="1"/>
  <c r="X157" i="1"/>
  <c r="W157" i="1" s="1"/>
  <c r="P157" i="1"/>
  <c r="AB157" i="1" s="1"/>
  <c r="H157" i="1"/>
  <c r="AA157" i="1" s="1"/>
  <c r="CS156" i="1"/>
  <c r="CR156" i="1"/>
  <c r="CP156" i="1"/>
  <c r="BU156" i="1"/>
  <c r="BT156" i="1"/>
  <c r="BL156" i="1"/>
  <c r="BF156" i="1"/>
  <c r="AZ156" i="1"/>
  <c r="BM156" i="1" s="1"/>
  <c r="BP156" i="1" s="1"/>
  <c r="BQ156" i="1" s="1"/>
  <c r="AU156" i="1"/>
  <c r="AS156" i="1" s="1"/>
  <c r="AL156" i="1"/>
  <c r="I156" i="1" s="1"/>
  <c r="H156" i="1" s="1"/>
  <c r="AG156" i="1"/>
  <c r="J156" i="1" s="1"/>
  <c r="BI156" i="1" s="1"/>
  <c r="Y156" i="1"/>
  <c r="X156" i="1"/>
  <c r="W156" i="1" s="1"/>
  <c r="P156" i="1"/>
  <c r="CS155" i="1"/>
  <c r="S155" i="1" s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AL155" i="1"/>
  <c r="I155" i="1" s="1"/>
  <c r="H155" i="1" s="1"/>
  <c r="AA155" i="1" s="1"/>
  <c r="AG155" i="1"/>
  <c r="J155" i="1" s="1"/>
  <c r="BI155" i="1" s="1"/>
  <c r="Y155" i="1"/>
  <c r="X155" i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K154" i="1" s="1"/>
  <c r="AL154" i="1"/>
  <c r="I154" i="1" s="1"/>
  <c r="H154" i="1" s="1"/>
  <c r="AA154" i="1" s="1"/>
  <c r="AG154" i="1"/>
  <c r="J154" i="1" s="1"/>
  <c r="BI154" i="1" s="1"/>
  <c r="Y154" i="1"/>
  <c r="X154" i="1"/>
  <c r="W154" i="1" s="1"/>
  <c r="P154" i="1"/>
  <c r="CS153" i="1"/>
  <c r="CR153" i="1"/>
  <c r="CQ153" i="1" s="1"/>
  <c r="BH153" i="1" s="1"/>
  <c r="CP153" i="1"/>
  <c r="BU153" i="1"/>
  <c r="BT153" i="1"/>
  <c r="BL153" i="1"/>
  <c r="BF153" i="1"/>
  <c r="AZ153" i="1"/>
  <c r="BM153" i="1" s="1"/>
  <c r="BP153" i="1" s="1"/>
  <c r="BQ153" i="1" s="1"/>
  <c r="AU153" i="1"/>
  <c r="AS153" i="1" s="1"/>
  <c r="AF153" i="1" s="1"/>
  <c r="AT153" i="1"/>
  <c r="AL153" i="1"/>
  <c r="I153" i="1" s="1"/>
  <c r="H153" i="1" s="1"/>
  <c r="AG153" i="1"/>
  <c r="AE153" i="1"/>
  <c r="Y153" i="1"/>
  <c r="X153" i="1"/>
  <c r="P153" i="1"/>
  <c r="J153" i="1"/>
  <c r="BI153" i="1" s="1"/>
  <c r="CS152" i="1"/>
  <c r="CR152" i="1"/>
  <c r="CP152" i="1"/>
  <c r="BU152" i="1"/>
  <c r="BT152" i="1"/>
  <c r="BP152" i="1"/>
  <c r="BQ152" i="1" s="1"/>
  <c r="BL152" i="1"/>
  <c r="BF152" i="1"/>
  <c r="AZ152" i="1"/>
  <c r="BM152" i="1" s="1"/>
  <c r="AU152" i="1"/>
  <c r="AS152" i="1" s="1"/>
  <c r="AT152" i="1" s="1"/>
  <c r="AL152" i="1"/>
  <c r="I152" i="1" s="1"/>
  <c r="H152" i="1" s="1"/>
  <c r="AG152" i="1"/>
  <c r="J152" i="1" s="1"/>
  <c r="BI152" i="1" s="1"/>
  <c r="Y152" i="1"/>
  <c r="X152" i="1"/>
  <c r="W152" i="1" s="1"/>
  <c r="P152" i="1"/>
  <c r="N152" i="1"/>
  <c r="CS151" i="1"/>
  <c r="CR151" i="1"/>
  <c r="CP151" i="1"/>
  <c r="BU151" i="1"/>
  <c r="BT151" i="1"/>
  <c r="BR151" i="1"/>
  <c r="BV151" i="1" s="1"/>
  <c r="BW151" i="1" s="1"/>
  <c r="BP151" i="1"/>
  <c r="BL151" i="1"/>
  <c r="BF151" i="1"/>
  <c r="AZ151" i="1"/>
  <c r="BM151" i="1" s="1"/>
  <c r="AU151" i="1"/>
  <c r="AS151" i="1"/>
  <c r="AE151" i="1" s="1"/>
  <c r="AL151" i="1"/>
  <c r="I151" i="1" s="1"/>
  <c r="AG151" i="1"/>
  <c r="J151" i="1" s="1"/>
  <c r="BI151" i="1" s="1"/>
  <c r="Y151" i="1"/>
  <c r="X151" i="1"/>
  <c r="P151" i="1"/>
  <c r="K151" i="1"/>
  <c r="H151" i="1"/>
  <c r="AA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L150" i="1"/>
  <c r="I150" i="1" s="1"/>
  <c r="AG150" i="1"/>
  <c r="J150" i="1" s="1"/>
  <c r="BI150" i="1" s="1"/>
  <c r="Y150" i="1"/>
  <c r="X150" i="1"/>
  <c r="W150" i="1" s="1"/>
  <c r="S150" i="1"/>
  <c r="T150" i="1" s="1"/>
  <c r="U150" i="1" s="1"/>
  <c r="P150" i="1"/>
  <c r="N150" i="1"/>
  <c r="H150" i="1"/>
  <c r="CS149" i="1"/>
  <c r="CR149" i="1"/>
  <c r="CP149" i="1"/>
  <c r="BU149" i="1"/>
  <c r="BT149" i="1"/>
  <c r="BM149" i="1"/>
  <c r="BP149" i="1" s="1"/>
  <c r="BL149" i="1"/>
  <c r="BF149" i="1"/>
  <c r="AZ149" i="1"/>
  <c r="AU149" i="1"/>
  <c r="AS149" i="1" s="1"/>
  <c r="K149" i="1" s="1"/>
  <c r="AL149" i="1"/>
  <c r="I149" i="1" s="1"/>
  <c r="H149" i="1" s="1"/>
  <c r="AG149" i="1"/>
  <c r="J149" i="1" s="1"/>
  <c r="BI149" i="1" s="1"/>
  <c r="AE149" i="1"/>
  <c r="Y149" i="1"/>
  <c r="X149" i="1"/>
  <c r="W149" i="1" s="1"/>
  <c r="P149" i="1"/>
  <c r="CS148" i="1"/>
  <c r="S148" i="1" s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E148" i="1" s="1"/>
  <c r="AL148" i="1"/>
  <c r="I148" i="1" s="1"/>
  <c r="AG148" i="1"/>
  <c r="J148" i="1" s="1"/>
  <c r="BI148" i="1" s="1"/>
  <c r="Y148" i="1"/>
  <c r="X148" i="1"/>
  <c r="W148" i="1"/>
  <c r="P148" i="1"/>
  <c r="H148" i="1"/>
  <c r="CS147" i="1"/>
  <c r="CR147" i="1"/>
  <c r="CP147" i="1"/>
  <c r="BU147" i="1"/>
  <c r="BT147" i="1"/>
  <c r="BP147" i="1"/>
  <c r="BL147" i="1"/>
  <c r="BF147" i="1"/>
  <c r="AZ147" i="1"/>
  <c r="BM147" i="1" s="1"/>
  <c r="AU147" i="1"/>
  <c r="AS147" i="1" s="1"/>
  <c r="AL147" i="1"/>
  <c r="I147" i="1" s="1"/>
  <c r="H147" i="1" s="1"/>
  <c r="AG147" i="1"/>
  <c r="J147" i="1" s="1"/>
  <c r="BI147" i="1" s="1"/>
  <c r="Y147" i="1"/>
  <c r="W147" i="1" s="1"/>
  <c r="X147" i="1"/>
  <c r="P147" i="1"/>
  <c r="N147" i="1"/>
  <c r="CS146" i="1"/>
  <c r="CR146" i="1"/>
  <c r="CQ146" i="1"/>
  <c r="CP146" i="1"/>
  <c r="BU146" i="1"/>
  <c r="BT146" i="1"/>
  <c r="BL146" i="1"/>
  <c r="BH146" i="1"/>
  <c r="BF146" i="1"/>
  <c r="AZ146" i="1"/>
  <c r="BM146" i="1" s="1"/>
  <c r="BP146" i="1" s="1"/>
  <c r="BS146" i="1" s="1"/>
  <c r="AU146" i="1"/>
  <c r="AS146" i="1"/>
  <c r="N146" i="1" s="1"/>
  <c r="AL146" i="1"/>
  <c r="I146" i="1" s="1"/>
  <c r="H146" i="1" s="1"/>
  <c r="AA146" i="1" s="1"/>
  <c r="AG146" i="1"/>
  <c r="J146" i="1" s="1"/>
  <c r="BI146" i="1" s="1"/>
  <c r="AE146" i="1"/>
  <c r="Y146" i="1"/>
  <c r="X146" i="1"/>
  <c r="S146" i="1"/>
  <c r="P146" i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J145" i="1" s="1"/>
  <c r="BI145" i="1" s="1"/>
  <c r="Y145" i="1"/>
  <c r="X145" i="1"/>
  <c r="P145" i="1"/>
  <c r="I145" i="1"/>
  <c r="H145" i="1" s="1"/>
  <c r="AA145" i="1" s="1"/>
  <c r="CS144" i="1"/>
  <c r="CR144" i="1"/>
  <c r="CP144" i="1"/>
  <c r="CQ144" i="1" s="1"/>
  <c r="BH144" i="1" s="1"/>
  <c r="BK144" i="1" s="1"/>
  <c r="BU144" i="1"/>
  <c r="BT144" i="1"/>
  <c r="BM144" i="1"/>
  <c r="BP144" i="1" s="1"/>
  <c r="BS144" i="1" s="1"/>
  <c r="BL144" i="1"/>
  <c r="BF144" i="1"/>
  <c r="AZ144" i="1"/>
  <c r="AU144" i="1"/>
  <c r="AS144" i="1" s="1"/>
  <c r="N144" i="1" s="1"/>
  <c r="AL144" i="1"/>
  <c r="I144" i="1" s="1"/>
  <c r="AG144" i="1"/>
  <c r="Y144" i="1"/>
  <c r="X144" i="1"/>
  <c r="W144" i="1" s="1"/>
  <c r="P144" i="1"/>
  <c r="J144" i="1"/>
  <c r="BI144" i="1" s="1"/>
  <c r="H144" i="1"/>
  <c r="CS143" i="1"/>
  <c r="CR143" i="1"/>
  <c r="CP143" i="1"/>
  <c r="BU143" i="1"/>
  <c r="BT143" i="1"/>
  <c r="BM143" i="1"/>
  <c r="BP143" i="1" s="1"/>
  <c r="BL143" i="1"/>
  <c r="BF143" i="1"/>
  <c r="AZ143" i="1"/>
  <c r="AU143" i="1"/>
  <c r="AS143" i="1" s="1"/>
  <c r="N143" i="1" s="1"/>
  <c r="AL143" i="1"/>
  <c r="I143" i="1" s="1"/>
  <c r="H143" i="1" s="1"/>
  <c r="AG143" i="1"/>
  <c r="J143" i="1" s="1"/>
  <c r="BI143" i="1" s="1"/>
  <c r="Y143" i="1"/>
  <c r="X143" i="1"/>
  <c r="P143" i="1"/>
  <c r="CS142" i="1"/>
  <c r="CR142" i="1"/>
  <c r="CP142" i="1"/>
  <c r="BU142" i="1"/>
  <c r="BT142" i="1"/>
  <c r="BP142" i="1"/>
  <c r="BL142" i="1"/>
  <c r="BF142" i="1"/>
  <c r="AZ142" i="1"/>
  <c r="BM142" i="1" s="1"/>
  <c r="AU142" i="1"/>
  <c r="AS142" i="1" s="1"/>
  <c r="AL142" i="1"/>
  <c r="AG142" i="1"/>
  <c r="J142" i="1" s="1"/>
  <c r="BI142" i="1" s="1"/>
  <c r="Y142" i="1"/>
  <c r="X142" i="1"/>
  <c r="W142" i="1"/>
  <c r="P142" i="1"/>
  <c r="I142" i="1"/>
  <c r="H142" i="1"/>
  <c r="AA142" i="1" s="1"/>
  <c r="CS141" i="1"/>
  <c r="CR141" i="1"/>
  <c r="CP141" i="1"/>
  <c r="BU141" i="1"/>
  <c r="BT141" i="1"/>
  <c r="BM141" i="1"/>
  <c r="BP141" i="1" s="1"/>
  <c r="BL141" i="1"/>
  <c r="BF141" i="1"/>
  <c r="AZ141" i="1"/>
  <c r="AU141" i="1"/>
  <c r="AS141" i="1" s="1"/>
  <c r="AL141" i="1"/>
  <c r="I141" i="1" s="1"/>
  <c r="AG141" i="1"/>
  <c r="J141" i="1" s="1"/>
  <c r="BI141" i="1" s="1"/>
  <c r="Y141" i="1"/>
  <c r="X141" i="1"/>
  <c r="P141" i="1"/>
  <c r="N141" i="1"/>
  <c r="H141" i="1"/>
  <c r="CS140" i="1"/>
  <c r="CR140" i="1"/>
  <c r="CQ140" i="1"/>
  <c r="BH140" i="1" s="1"/>
  <c r="CP140" i="1"/>
  <c r="BU140" i="1"/>
  <c r="BT140" i="1"/>
  <c r="BL140" i="1"/>
  <c r="BF140" i="1"/>
  <c r="AZ140" i="1"/>
  <c r="BM140" i="1" s="1"/>
  <c r="BP140" i="1" s="1"/>
  <c r="BQ140" i="1" s="1"/>
  <c r="AU140" i="1"/>
  <c r="AS140" i="1" s="1"/>
  <c r="AL140" i="1"/>
  <c r="I140" i="1" s="1"/>
  <c r="H140" i="1" s="1"/>
  <c r="AG140" i="1"/>
  <c r="Y140" i="1"/>
  <c r="X140" i="1"/>
  <c r="W140" i="1" s="1"/>
  <c r="P140" i="1"/>
  <c r="J140" i="1"/>
  <c r="BI140" i="1" s="1"/>
  <c r="BK140" i="1" s="1"/>
  <c r="CS139" i="1"/>
  <c r="CR139" i="1"/>
  <c r="CP139" i="1"/>
  <c r="BU139" i="1"/>
  <c r="BT139" i="1"/>
  <c r="BL139" i="1"/>
  <c r="BI139" i="1"/>
  <c r="BF139" i="1"/>
  <c r="AZ139" i="1"/>
  <c r="BM139" i="1" s="1"/>
  <c r="BP139" i="1" s="1"/>
  <c r="AU139" i="1"/>
  <c r="AS139" i="1" s="1"/>
  <c r="AF139" i="1" s="1"/>
  <c r="AT139" i="1"/>
  <c r="AL139" i="1"/>
  <c r="AG139" i="1"/>
  <c r="J139" i="1" s="1"/>
  <c r="Y139" i="1"/>
  <c r="X139" i="1"/>
  <c r="P139" i="1"/>
  <c r="I139" i="1"/>
  <c r="H139" i="1"/>
  <c r="AA139" i="1" s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/>
  <c r="AL138" i="1"/>
  <c r="I138" i="1" s="1"/>
  <c r="AG138" i="1"/>
  <c r="J138" i="1" s="1"/>
  <c r="BI138" i="1" s="1"/>
  <c r="AE138" i="1"/>
  <c r="Y138" i="1"/>
  <c r="X138" i="1"/>
  <c r="W138" i="1" s="1"/>
  <c r="S138" i="1"/>
  <c r="P138" i="1"/>
  <c r="K138" i="1"/>
  <c r="H138" i="1"/>
  <c r="AA138" i="1" s="1"/>
  <c r="CS137" i="1"/>
  <c r="CR137" i="1"/>
  <c r="CP137" i="1"/>
  <c r="BU137" i="1"/>
  <c r="BT137" i="1"/>
  <c r="BS137" i="1"/>
  <c r="BM137" i="1"/>
  <c r="BP137" i="1" s="1"/>
  <c r="BQ137" i="1" s="1"/>
  <c r="BL137" i="1"/>
  <c r="BF137" i="1"/>
  <c r="AZ137" i="1"/>
  <c r="AU137" i="1"/>
  <c r="AS137" i="1" s="1"/>
  <c r="AL137" i="1"/>
  <c r="I137" i="1" s="1"/>
  <c r="H137" i="1" s="1"/>
  <c r="AG137" i="1"/>
  <c r="J137" i="1" s="1"/>
  <c r="BI137" i="1" s="1"/>
  <c r="Y137" i="1"/>
  <c r="X137" i="1"/>
  <c r="P137" i="1"/>
  <c r="CS136" i="1"/>
  <c r="CR136" i="1"/>
  <c r="CP136" i="1"/>
  <c r="BU136" i="1"/>
  <c r="BT136" i="1"/>
  <c r="BL136" i="1"/>
  <c r="BF136" i="1"/>
  <c r="AZ136" i="1"/>
  <c r="BM136" i="1" s="1"/>
  <c r="BP136" i="1" s="1"/>
  <c r="BQ136" i="1" s="1"/>
  <c r="AU136" i="1"/>
  <c r="AT136" i="1"/>
  <c r="AS136" i="1"/>
  <c r="AF136" i="1" s="1"/>
  <c r="AL136" i="1"/>
  <c r="I136" i="1" s="1"/>
  <c r="H136" i="1" s="1"/>
  <c r="AA136" i="1" s="1"/>
  <c r="AG136" i="1"/>
  <c r="AE136" i="1"/>
  <c r="Y136" i="1"/>
  <c r="X136" i="1"/>
  <c r="W136" i="1"/>
  <c r="P136" i="1"/>
  <c r="N136" i="1"/>
  <c r="J136" i="1"/>
  <c r="BI136" i="1" s="1"/>
  <c r="CS135" i="1"/>
  <c r="CR135" i="1"/>
  <c r="CP135" i="1"/>
  <c r="BU135" i="1"/>
  <c r="BT135" i="1"/>
  <c r="BM135" i="1"/>
  <c r="BP135" i="1" s="1"/>
  <c r="BL135" i="1"/>
  <c r="BF135" i="1"/>
  <c r="AZ135" i="1"/>
  <c r="AU135" i="1"/>
  <c r="AS135" i="1" s="1"/>
  <c r="N135" i="1" s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/>
  <c r="AT134" i="1" s="1"/>
  <c r="AL134" i="1"/>
  <c r="I134" i="1" s="1"/>
  <c r="H134" i="1" s="1"/>
  <c r="AA134" i="1" s="1"/>
  <c r="AG134" i="1"/>
  <c r="AE134" i="1"/>
  <c r="Y134" i="1"/>
  <c r="X134" i="1"/>
  <c r="W134" i="1"/>
  <c r="P134" i="1"/>
  <c r="J134" i="1"/>
  <c r="BI134" i="1" s="1"/>
  <c r="CS133" i="1"/>
  <c r="CR133" i="1"/>
  <c r="CP133" i="1"/>
  <c r="CQ133" i="1" s="1"/>
  <c r="BH133" i="1" s="1"/>
  <c r="BJ133" i="1" s="1"/>
  <c r="BU133" i="1"/>
  <c r="BT133" i="1"/>
  <c r="BL133" i="1"/>
  <c r="BF133" i="1"/>
  <c r="AZ133" i="1"/>
  <c r="BM133" i="1" s="1"/>
  <c r="BP133" i="1" s="1"/>
  <c r="AU133" i="1"/>
  <c r="AS133" i="1" s="1"/>
  <c r="AT133" i="1"/>
  <c r="AL133" i="1"/>
  <c r="I133" i="1" s="1"/>
  <c r="H133" i="1" s="1"/>
  <c r="AG133" i="1"/>
  <c r="J133" i="1" s="1"/>
  <c r="BI133" i="1" s="1"/>
  <c r="BK133" i="1" s="1"/>
  <c r="Y133" i="1"/>
  <c r="X133" i="1"/>
  <c r="W133" i="1" s="1"/>
  <c r="P133" i="1"/>
  <c r="CS132" i="1"/>
  <c r="S132" i="1" s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AG132" i="1"/>
  <c r="J132" i="1" s="1"/>
  <c r="BI132" i="1" s="1"/>
  <c r="Y132" i="1"/>
  <c r="X132" i="1"/>
  <c r="W132" i="1"/>
  <c r="P132" i="1"/>
  <c r="H132" i="1"/>
  <c r="CS131" i="1"/>
  <c r="CR131" i="1"/>
  <c r="CP131" i="1"/>
  <c r="BU131" i="1"/>
  <c r="BT131" i="1"/>
  <c r="BS131" i="1"/>
  <c r="BL131" i="1"/>
  <c r="BF131" i="1"/>
  <c r="AZ131" i="1"/>
  <c r="BM131" i="1" s="1"/>
  <c r="BP131" i="1" s="1"/>
  <c r="BQ131" i="1" s="1"/>
  <c r="AU131" i="1"/>
  <c r="AS131" i="1" s="1"/>
  <c r="AT131" i="1" s="1"/>
  <c r="AL131" i="1"/>
  <c r="AG131" i="1"/>
  <c r="Y131" i="1"/>
  <c r="X131" i="1"/>
  <c r="P131" i="1"/>
  <c r="J131" i="1"/>
  <c r="BI131" i="1" s="1"/>
  <c r="I131" i="1"/>
  <c r="H131" i="1" s="1"/>
  <c r="CS130" i="1"/>
  <c r="CR130" i="1"/>
  <c r="CP130" i="1"/>
  <c r="BU130" i="1"/>
  <c r="BT130" i="1"/>
  <c r="BL130" i="1"/>
  <c r="BF130" i="1"/>
  <c r="AZ130" i="1"/>
  <c r="BM130" i="1" s="1"/>
  <c r="BP130" i="1" s="1"/>
  <c r="BS130" i="1" s="1"/>
  <c r="AU130" i="1"/>
  <c r="AS130" i="1" s="1"/>
  <c r="AL130" i="1"/>
  <c r="I130" i="1" s="1"/>
  <c r="H130" i="1" s="1"/>
  <c r="T130" i="1" s="1"/>
  <c r="U130" i="1" s="1"/>
  <c r="AG130" i="1"/>
  <c r="J130" i="1" s="1"/>
  <c r="BI130" i="1" s="1"/>
  <c r="Y130" i="1"/>
  <c r="X130" i="1"/>
  <c r="S130" i="1"/>
  <c r="P130" i="1"/>
  <c r="CS129" i="1"/>
  <c r="CR129" i="1"/>
  <c r="CP129" i="1"/>
  <c r="S129" i="1" s="1"/>
  <c r="BU129" i="1"/>
  <c r="BT129" i="1"/>
  <c r="BL129" i="1"/>
  <c r="BF129" i="1"/>
  <c r="AZ129" i="1"/>
  <c r="BM129" i="1" s="1"/>
  <c r="BP129" i="1" s="1"/>
  <c r="AU129" i="1"/>
  <c r="AS129" i="1" s="1"/>
  <c r="AL129" i="1"/>
  <c r="AG129" i="1"/>
  <c r="J129" i="1" s="1"/>
  <c r="BI129" i="1" s="1"/>
  <c r="Y129" i="1"/>
  <c r="X129" i="1"/>
  <c r="W129" i="1" s="1"/>
  <c r="P129" i="1"/>
  <c r="I129" i="1"/>
  <c r="H129" i="1" s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G128" i="1"/>
  <c r="Y128" i="1"/>
  <c r="X128" i="1"/>
  <c r="W128" i="1" s="1"/>
  <c r="P128" i="1"/>
  <c r="J128" i="1"/>
  <c r="BI128" i="1" s="1"/>
  <c r="CS127" i="1"/>
  <c r="CR127" i="1"/>
  <c r="CP127" i="1"/>
  <c r="BU127" i="1"/>
  <c r="BT127" i="1"/>
  <c r="BS127" i="1"/>
  <c r="BM127" i="1"/>
  <c r="BP127" i="1" s="1"/>
  <c r="BQ127" i="1" s="1"/>
  <c r="BL127" i="1"/>
  <c r="BI127" i="1"/>
  <c r="BF127" i="1"/>
  <c r="AZ127" i="1"/>
  <c r="AU127" i="1"/>
  <c r="AS127" i="1" s="1"/>
  <c r="AL127" i="1"/>
  <c r="I127" i="1" s="1"/>
  <c r="H127" i="1" s="1"/>
  <c r="AA127" i="1" s="1"/>
  <c r="AG127" i="1"/>
  <c r="J127" i="1" s="1"/>
  <c r="Y127" i="1"/>
  <c r="X127" i="1"/>
  <c r="S127" i="1"/>
  <c r="P127" i="1"/>
  <c r="CS126" i="1"/>
  <c r="CR126" i="1"/>
  <c r="CP126" i="1"/>
  <c r="CQ126" i="1" s="1"/>
  <c r="BH126" i="1" s="1"/>
  <c r="BU126" i="1"/>
  <c r="BT126" i="1"/>
  <c r="BL126" i="1"/>
  <c r="BJ126" i="1"/>
  <c r="BF126" i="1"/>
  <c r="AZ126" i="1"/>
  <c r="BM126" i="1" s="1"/>
  <c r="BP126" i="1" s="1"/>
  <c r="AU126" i="1"/>
  <c r="AS126" i="1"/>
  <c r="N126" i="1" s="1"/>
  <c r="AL126" i="1"/>
  <c r="I126" i="1" s="1"/>
  <c r="H126" i="1" s="1"/>
  <c r="AG126" i="1"/>
  <c r="AA126" i="1"/>
  <c r="Y126" i="1"/>
  <c r="X126" i="1"/>
  <c r="W126" i="1"/>
  <c r="P126" i="1"/>
  <c r="J126" i="1"/>
  <c r="BI126" i="1" s="1"/>
  <c r="CS125" i="1"/>
  <c r="CR125" i="1"/>
  <c r="CP125" i="1"/>
  <c r="S125" i="1" s="1"/>
  <c r="BU125" i="1"/>
  <c r="BT125" i="1"/>
  <c r="BM125" i="1"/>
  <c r="BP125" i="1" s="1"/>
  <c r="BQ125" i="1" s="1"/>
  <c r="BL125" i="1"/>
  <c r="BF125" i="1"/>
  <c r="AZ125" i="1"/>
  <c r="AU125" i="1"/>
  <c r="AS125" i="1" s="1"/>
  <c r="AT125" i="1"/>
  <c r="AL125" i="1"/>
  <c r="AG125" i="1"/>
  <c r="J125" i="1" s="1"/>
  <c r="BI125" i="1" s="1"/>
  <c r="AF125" i="1"/>
  <c r="AE125" i="1"/>
  <c r="Y125" i="1"/>
  <c r="X125" i="1"/>
  <c r="W125" i="1" s="1"/>
  <c r="P125" i="1"/>
  <c r="I125" i="1"/>
  <c r="H125" i="1"/>
  <c r="CS124" i="1"/>
  <c r="CR124" i="1"/>
  <c r="CP124" i="1"/>
  <c r="BU124" i="1"/>
  <c r="BT124" i="1"/>
  <c r="BL124" i="1"/>
  <c r="BF124" i="1"/>
  <c r="AZ124" i="1"/>
  <c r="BM124" i="1" s="1"/>
  <c r="BP124" i="1" s="1"/>
  <c r="BQ124" i="1" s="1"/>
  <c r="AU124" i="1"/>
  <c r="AS124" i="1"/>
  <c r="AT124" i="1" s="1"/>
  <c r="AL124" i="1"/>
  <c r="AG124" i="1"/>
  <c r="Y124" i="1"/>
  <c r="X124" i="1"/>
  <c r="W124" i="1" s="1"/>
  <c r="P124" i="1"/>
  <c r="N124" i="1"/>
  <c r="J124" i="1"/>
  <c r="BI124" i="1" s="1"/>
  <c r="I124" i="1"/>
  <c r="H124" i="1" s="1"/>
  <c r="AA124" i="1" s="1"/>
  <c r="CS123" i="1"/>
  <c r="S123" i="1" s="1"/>
  <c r="CR123" i="1"/>
  <c r="CP123" i="1"/>
  <c r="BU123" i="1"/>
  <c r="BT123" i="1"/>
  <c r="BL123" i="1"/>
  <c r="BF123" i="1"/>
  <c r="AZ123" i="1"/>
  <c r="BM123" i="1" s="1"/>
  <c r="BP123" i="1" s="1"/>
  <c r="AU123" i="1"/>
  <c r="AS123" i="1"/>
  <c r="AL123" i="1"/>
  <c r="AG123" i="1"/>
  <c r="J123" i="1" s="1"/>
  <c r="BI123" i="1" s="1"/>
  <c r="Y123" i="1"/>
  <c r="X123" i="1"/>
  <c r="P123" i="1"/>
  <c r="K123" i="1"/>
  <c r="I123" i="1"/>
  <c r="H123" i="1" s="1"/>
  <c r="AA123" i="1" s="1"/>
  <c r="CS122" i="1"/>
  <c r="CR122" i="1"/>
  <c r="CP122" i="1"/>
  <c r="CQ122" i="1" s="1"/>
  <c r="BH122" i="1" s="1"/>
  <c r="BJ122" i="1" s="1"/>
  <c r="BU122" i="1"/>
  <c r="BT122" i="1"/>
  <c r="BL122" i="1"/>
  <c r="BF122" i="1"/>
  <c r="AZ122" i="1"/>
  <c r="BM122" i="1" s="1"/>
  <c r="BP122" i="1" s="1"/>
  <c r="AU122" i="1"/>
  <c r="AS122" i="1"/>
  <c r="AL122" i="1"/>
  <c r="I122" i="1" s="1"/>
  <c r="H122" i="1" s="1"/>
  <c r="AG122" i="1"/>
  <c r="Y122" i="1"/>
  <c r="X122" i="1"/>
  <c r="W122" i="1" s="1"/>
  <c r="P122" i="1"/>
  <c r="J122" i="1"/>
  <c r="BI122" i="1" s="1"/>
  <c r="BK122" i="1" s="1"/>
  <c r="CS121" i="1"/>
  <c r="CR121" i="1"/>
  <c r="CP121" i="1"/>
  <c r="S121" i="1" s="1"/>
  <c r="BU121" i="1"/>
  <c r="BT121" i="1"/>
  <c r="BM121" i="1"/>
  <c r="BP121" i="1" s="1"/>
  <c r="BS121" i="1" s="1"/>
  <c r="BL121" i="1"/>
  <c r="BF121" i="1"/>
  <c r="AZ121" i="1"/>
  <c r="AU121" i="1"/>
  <c r="AS121" i="1" s="1"/>
  <c r="AE121" i="1" s="1"/>
  <c r="AT121" i="1"/>
  <c r="AL121" i="1"/>
  <c r="I121" i="1" s="1"/>
  <c r="H121" i="1" s="1"/>
  <c r="AG121" i="1"/>
  <c r="J121" i="1" s="1"/>
  <c r="BI121" i="1" s="1"/>
  <c r="Y121" i="1"/>
  <c r="X121" i="1"/>
  <c r="P121" i="1"/>
  <c r="CS120" i="1"/>
  <c r="CR120" i="1"/>
  <c r="CP120" i="1"/>
  <c r="BU120" i="1"/>
  <c r="BT120" i="1"/>
  <c r="BL120" i="1"/>
  <c r="BF120" i="1"/>
  <c r="AZ120" i="1"/>
  <c r="BM120" i="1" s="1"/>
  <c r="BP120" i="1" s="1"/>
  <c r="BS120" i="1" s="1"/>
  <c r="AU120" i="1"/>
  <c r="AS120" i="1" s="1"/>
  <c r="AL120" i="1"/>
  <c r="I120" i="1" s="1"/>
  <c r="H120" i="1" s="1"/>
  <c r="AG120" i="1"/>
  <c r="J120" i="1" s="1"/>
  <c r="BI120" i="1" s="1"/>
  <c r="Y120" i="1"/>
  <c r="X120" i="1"/>
  <c r="P120" i="1"/>
  <c r="CS119" i="1"/>
  <c r="CR119" i="1"/>
  <c r="CP119" i="1"/>
  <c r="S119" i="1" s="1"/>
  <c r="BU119" i="1"/>
  <c r="BT119" i="1"/>
  <c r="BL119" i="1"/>
  <c r="BF119" i="1"/>
  <c r="AZ119" i="1"/>
  <c r="BM119" i="1" s="1"/>
  <c r="BP119" i="1" s="1"/>
  <c r="BQ119" i="1" s="1"/>
  <c r="AU119" i="1"/>
  <c r="AS119" i="1" s="1"/>
  <c r="AL119" i="1"/>
  <c r="AG119" i="1"/>
  <c r="J119" i="1" s="1"/>
  <c r="BI119" i="1" s="1"/>
  <c r="Y119" i="1"/>
  <c r="X119" i="1"/>
  <c r="P119" i="1"/>
  <c r="I119" i="1"/>
  <c r="H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/>
  <c r="AL118" i="1"/>
  <c r="I118" i="1" s="1"/>
  <c r="H118" i="1" s="1"/>
  <c r="AG118" i="1"/>
  <c r="AA118" i="1"/>
  <c r="Y118" i="1"/>
  <c r="W118" i="1" s="1"/>
  <c r="X118" i="1"/>
  <c r="P118" i="1"/>
  <c r="J118" i="1"/>
  <c r="BI118" i="1" s="1"/>
  <c r="CS117" i="1"/>
  <c r="CR117" i="1"/>
  <c r="CQ117" i="1" s="1"/>
  <c r="BH117" i="1" s="1"/>
  <c r="CP117" i="1"/>
  <c r="S117" i="1" s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H117" i="1" s="1"/>
  <c r="AA117" i="1" s="1"/>
  <c r="AG117" i="1"/>
  <c r="J117" i="1" s="1"/>
  <c r="BI117" i="1" s="1"/>
  <c r="Y117" i="1"/>
  <c r="X117" i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/>
  <c r="AL116" i="1"/>
  <c r="I116" i="1" s="1"/>
  <c r="H116" i="1" s="1"/>
  <c r="AA116" i="1" s="1"/>
  <c r="AG116" i="1"/>
  <c r="J116" i="1" s="1"/>
  <c r="BI116" i="1" s="1"/>
  <c r="Y116" i="1"/>
  <c r="X116" i="1"/>
  <c r="P116" i="1"/>
  <c r="CS115" i="1"/>
  <c r="S115" i="1" s="1"/>
  <c r="CR115" i="1"/>
  <c r="CP115" i="1"/>
  <c r="BU115" i="1"/>
  <c r="BT115" i="1"/>
  <c r="BL115" i="1"/>
  <c r="BF115" i="1"/>
  <c r="AZ115" i="1"/>
  <c r="BM115" i="1" s="1"/>
  <c r="BP115" i="1" s="1"/>
  <c r="BR115" i="1" s="1"/>
  <c r="BV115" i="1" s="1"/>
  <c r="BW115" i="1" s="1"/>
  <c r="AU115" i="1"/>
  <c r="AS115" i="1"/>
  <c r="AL115" i="1"/>
  <c r="I115" i="1" s="1"/>
  <c r="AG115" i="1"/>
  <c r="Y115" i="1"/>
  <c r="X115" i="1"/>
  <c r="W115" i="1" s="1"/>
  <c r="P115" i="1"/>
  <c r="J115" i="1"/>
  <c r="BI115" i="1" s="1"/>
  <c r="H115" i="1"/>
  <c r="AA115" i="1" s="1"/>
  <c r="CS114" i="1"/>
  <c r="CR114" i="1"/>
  <c r="CQ114" i="1"/>
  <c r="BH114" i="1" s="1"/>
  <c r="CP114" i="1"/>
  <c r="BU114" i="1"/>
  <c r="BT114" i="1"/>
  <c r="BL114" i="1"/>
  <c r="BF114" i="1"/>
  <c r="AZ114" i="1"/>
  <c r="BM114" i="1" s="1"/>
  <c r="BP114" i="1" s="1"/>
  <c r="AU114" i="1"/>
  <c r="AS114" i="1"/>
  <c r="K114" i="1" s="1"/>
  <c r="AL114" i="1"/>
  <c r="I114" i="1" s="1"/>
  <c r="H114" i="1" s="1"/>
  <c r="AG114" i="1"/>
  <c r="J114" i="1" s="1"/>
  <c r="BI114" i="1" s="1"/>
  <c r="Y114" i="1"/>
  <c r="X114" i="1"/>
  <c r="W114" i="1" s="1"/>
  <c r="P114" i="1"/>
  <c r="CS113" i="1"/>
  <c r="CR113" i="1"/>
  <c r="CP113" i="1"/>
  <c r="BU113" i="1"/>
  <c r="BT113" i="1"/>
  <c r="BL113" i="1"/>
  <c r="BF113" i="1"/>
  <c r="AZ113" i="1"/>
  <c r="BM113" i="1" s="1"/>
  <c r="BP113" i="1" s="1"/>
  <c r="BQ113" i="1" s="1"/>
  <c r="AU113" i="1"/>
  <c r="AS113" i="1" s="1"/>
  <c r="AT113" i="1" s="1"/>
  <c r="AL113" i="1"/>
  <c r="I113" i="1" s="1"/>
  <c r="H113" i="1" s="1"/>
  <c r="AG113" i="1"/>
  <c r="Y113" i="1"/>
  <c r="X113" i="1"/>
  <c r="W113" i="1" s="1"/>
  <c r="P113" i="1"/>
  <c r="J113" i="1"/>
  <c r="BI113" i="1" s="1"/>
  <c r="CS112" i="1"/>
  <c r="CR112" i="1"/>
  <c r="CP112" i="1"/>
  <c r="CQ112" i="1" s="1"/>
  <c r="BH112" i="1" s="1"/>
  <c r="BJ112" i="1" s="1"/>
  <c r="BU112" i="1"/>
  <c r="BT112" i="1"/>
  <c r="BL112" i="1"/>
  <c r="BF112" i="1"/>
  <c r="AZ112" i="1"/>
  <c r="BM112" i="1" s="1"/>
  <c r="BP112" i="1" s="1"/>
  <c r="AU112" i="1"/>
  <c r="AS112" i="1"/>
  <c r="K112" i="1" s="1"/>
  <c r="AL112" i="1"/>
  <c r="I112" i="1" s="1"/>
  <c r="H112" i="1" s="1"/>
  <c r="AG112" i="1"/>
  <c r="Y112" i="1"/>
  <c r="X112" i="1"/>
  <c r="W112" i="1" s="1"/>
  <c r="S112" i="1"/>
  <c r="P112" i="1"/>
  <c r="J112" i="1"/>
  <c r="BI112" i="1" s="1"/>
  <c r="BK112" i="1" s="1"/>
  <c r="CS111" i="1"/>
  <c r="CR111" i="1"/>
  <c r="CQ111" i="1" s="1"/>
  <c r="BH111" i="1" s="1"/>
  <c r="CP111" i="1"/>
  <c r="S111" i="1" s="1"/>
  <c r="BU111" i="1"/>
  <c r="BT111" i="1"/>
  <c r="BM111" i="1"/>
  <c r="BP111" i="1" s="1"/>
  <c r="BL111" i="1"/>
  <c r="BF111" i="1"/>
  <c r="AZ111" i="1"/>
  <c r="AU111" i="1"/>
  <c r="AS111" i="1" s="1"/>
  <c r="AE111" i="1" s="1"/>
  <c r="AL111" i="1"/>
  <c r="I111" i="1" s="1"/>
  <c r="H111" i="1" s="1"/>
  <c r="AG111" i="1"/>
  <c r="J111" i="1" s="1"/>
  <c r="BI111" i="1" s="1"/>
  <c r="AF111" i="1"/>
  <c r="Y111" i="1"/>
  <c r="X111" i="1"/>
  <c r="W111" i="1"/>
  <c r="P111" i="1"/>
  <c r="CS110" i="1"/>
  <c r="CR110" i="1"/>
  <c r="CP110" i="1"/>
  <c r="BU110" i="1"/>
  <c r="BT110" i="1"/>
  <c r="BS110" i="1"/>
  <c r="BQ110" i="1"/>
  <c r="BL110" i="1"/>
  <c r="BF110" i="1"/>
  <c r="AZ110" i="1"/>
  <c r="BM110" i="1" s="1"/>
  <c r="BP110" i="1" s="1"/>
  <c r="BR110" i="1" s="1"/>
  <c r="BV110" i="1" s="1"/>
  <c r="BW110" i="1" s="1"/>
  <c r="AU110" i="1"/>
  <c r="AS110" i="1" s="1"/>
  <c r="AL110" i="1"/>
  <c r="AG110" i="1"/>
  <c r="Y110" i="1"/>
  <c r="X110" i="1"/>
  <c r="W110" i="1" s="1"/>
  <c r="P110" i="1"/>
  <c r="J110" i="1"/>
  <c r="BI110" i="1" s="1"/>
  <c r="I110" i="1"/>
  <c r="H110" i="1" s="1"/>
  <c r="AA110" i="1" s="1"/>
  <c r="CS109" i="1"/>
  <c r="CR109" i="1"/>
  <c r="CP109" i="1"/>
  <c r="BU109" i="1"/>
  <c r="BT109" i="1"/>
  <c r="BM109" i="1"/>
  <c r="BP109" i="1" s="1"/>
  <c r="BQ109" i="1" s="1"/>
  <c r="BL109" i="1"/>
  <c r="BF109" i="1"/>
  <c r="AZ109" i="1"/>
  <c r="AU109" i="1"/>
  <c r="AS109" i="1"/>
  <c r="AL109" i="1"/>
  <c r="I109" i="1" s="1"/>
  <c r="H109" i="1" s="1"/>
  <c r="AA109" i="1" s="1"/>
  <c r="AG109" i="1"/>
  <c r="J109" i="1" s="1"/>
  <c r="BI109" i="1" s="1"/>
  <c r="Y109" i="1"/>
  <c r="X109" i="1"/>
  <c r="S109" i="1"/>
  <c r="P109" i="1"/>
  <c r="K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I108" i="1" s="1"/>
  <c r="H108" i="1" s="1"/>
  <c r="AA108" i="1" s="1"/>
  <c r="AG108" i="1"/>
  <c r="J108" i="1" s="1"/>
  <c r="BI108" i="1" s="1"/>
  <c r="Y108" i="1"/>
  <c r="X108" i="1"/>
  <c r="W108" i="1"/>
  <c r="P108" i="1"/>
  <c r="N108" i="1"/>
  <c r="CS107" i="1"/>
  <c r="CR107" i="1"/>
  <c r="CP107" i="1"/>
  <c r="BU107" i="1"/>
  <c r="BT107" i="1"/>
  <c r="BL107" i="1"/>
  <c r="BF107" i="1"/>
  <c r="AZ107" i="1"/>
  <c r="BM107" i="1" s="1"/>
  <c r="BP107" i="1" s="1"/>
  <c r="BS107" i="1" s="1"/>
  <c r="AU107" i="1"/>
  <c r="AS107" i="1" s="1"/>
  <c r="AE107" i="1" s="1"/>
  <c r="AL107" i="1"/>
  <c r="I107" i="1" s="1"/>
  <c r="AG107" i="1"/>
  <c r="J107" i="1" s="1"/>
  <c r="BI107" i="1" s="1"/>
  <c r="Y107" i="1"/>
  <c r="X107" i="1"/>
  <c r="W107" i="1"/>
  <c r="P107" i="1"/>
  <c r="H107" i="1"/>
  <c r="CS106" i="1"/>
  <c r="CR106" i="1"/>
  <c r="CP106" i="1"/>
  <c r="CQ106" i="1" s="1"/>
  <c r="BH106" i="1" s="1"/>
  <c r="BU106" i="1"/>
  <c r="BT106" i="1"/>
  <c r="BL106" i="1"/>
  <c r="BJ106" i="1"/>
  <c r="BF106" i="1"/>
  <c r="AZ106" i="1"/>
  <c r="BM106" i="1" s="1"/>
  <c r="BP106" i="1" s="1"/>
  <c r="AU106" i="1"/>
  <c r="AS106" i="1"/>
  <c r="AL106" i="1"/>
  <c r="I106" i="1" s="1"/>
  <c r="H106" i="1" s="1"/>
  <c r="AA106" i="1" s="1"/>
  <c r="AG106" i="1"/>
  <c r="J106" i="1" s="1"/>
  <c r="BI106" i="1" s="1"/>
  <c r="BK106" i="1" s="1"/>
  <c r="Y106" i="1"/>
  <c r="W106" i="1" s="1"/>
  <c r="X106" i="1"/>
  <c r="P106" i="1"/>
  <c r="CS105" i="1"/>
  <c r="S105" i="1" s="1"/>
  <c r="CR105" i="1"/>
  <c r="CP105" i="1"/>
  <c r="BU105" i="1"/>
  <c r="BT105" i="1"/>
  <c r="BL105" i="1"/>
  <c r="BF105" i="1"/>
  <c r="AZ105" i="1"/>
  <c r="BM105" i="1" s="1"/>
  <c r="BP105" i="1" s="1"/>
  <c r="AU105" i="1"/>
  <c r="AS105" i="1"/>
  <c r="K105" i="1" s="1"/>
  <c r="AL105" i="1"/>
  <c r="AG105" i="1"/>
  <c r="J105" i="1" s="1"/>
  <c r="BI105" i="1" s="1"/>
  <c r="Y105" i="1"/>
  <c r="X105" i="1"/>
  <c r="P105" i="1"/>
  <c r="I105" i="1"/>
  <c r="H105" i="1" s="1"/>
  <c r="AA105" i="1" s="1"/>
  <c r="CS104" i="1"/>
  <c r="S104" i="1" s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K104" i="1" s="1"/>
  <c r="AL104" i="1"/>
  <c r="I104" i="1" s="1"/>
  <c r="H104" i="1" s="1"/>
  <c r="AG104" i="1"/>
  <c r="Y104" i="1"/>
  <c r="X104" i="1"/>
  <c r="W104" i="1" s="1"/>
  <c r="P104" i="1"/>
  <c r="J104" i="1"/>
  <c r="BI104" i="1" s="1"/>
  <c r="CS103" i="1"/>
  <c r="CR103" i="1"/>
  <c r="CQ103" i="1" s="1"/>
  <c r="BH103" i="1" s="1"/>
  <c r="CP103" i="1"/>
  <c r="S103" i="1" s="1"/>
  <c r="BU103" i="1"/>
  <c r="BT103" i="1"/>
  <c r="BQ103" i="1"/>
  <c r="BL103" i="1"/>
  <c r="BF103" i="1"/>
  <c r="AZ103" i="1"/>
  <c r="BM103" i="1" s="1"/>
  <c r="BP103" i="1" s="1"/>
  <c r="BS103" i="1" s="1"/>
  <c r="AU103" i="1"/>
  <c r="AS103" i="1" s="1"/>
  <c r="AF103" i="1" s="1"/>
  <c r="AL103" i="1"/>
  <c r="AG103" i="1"/>
  <c r="J103" i="1" s="1"/>
  <c r="BI103" i="1" s="1"/>
  <c r="AE103" i="1"/>
  <c r="Y103" i="1"/>
  <c r="X103" i="1"/>
  <c r="W103" i="1" s="1"/>
  <c r="P103" i="1"/>
  <c r="I103" i="1"/>
  <c r="H103" i="1" s="1"/>
  <c r="CS102" i="1"/>
  <c r="CR102" i="1"/>
  <c r="CP102" i="1"/>
  <c r="CQ102" i="1" s="1"/>
  <c r="BH102" i="1" s="1"/>
  <c r="BU102" i="1"/>
  <c r="BT102" i="1"/>
  <c r="BL102" i="1"/>
  <c r="BF102" i="1"/>
  <c r="AZ102" i="1"/>
  <c r="BM102" i="1" s="1"/>
  <c r="BP102" i="1" s="1"/>
  <c r="AU102" i="1"/>
  <c r="AS102" i="1" s="1"/>
  <c r="AL102" i="1"/>
  <c r="AG102" i="1"/>
  <c r="J102" i="1" s="1"/>
  <c r="BI102" i="1" s="1"/>
  <c r="AF102" i="1"/>
  <c r="AE102" i="1"/>
  <c r="Y102" i="1"/>
  <c r="W102" i="1" s="1"/>
  <c r="X102" i="1"/>
  <c r="P102" i="1"/>
  <c r="I102" i="1"/>
  <c r="H102" i="1" s="1"/>
  <c r="CS101" i="1"/>
  <c r="S101" i="1" s="1"/>
  <c r="CR101" i="1"/>
  <c r="CP101" i="1"/>
  <c r="BU101" i="1"/>
  <c r="BT101" i="1"/>
  <c r="BL101" i="1"/>
  <c r="BI101" i="1"/>
  <c r="BF101" i="1"/>
  <c r="AZ101" i="1"/>
  <c r="BM101" i="1" s="1"/>
  <c r="BP101" i="1" s="1"/>
  <c r="AU101" i="1"/>
  <c r="AT101" i="1"/>
  <c r="AS101" i="1"/>
  <c r="K101" i="1" s="1"/>
  <c r="AL101" i="1"/>
  <c r="AG101" i="1"/>
  <c r="J101" i="1" s="1"/>
  <c r="Y101" i="1"/>
  <c r="X101" i="1"/>
  <c r="P101" i="1"/>
  <c r="I101" i="1"/>
  <c r="H101" i="1" s="1"/>
  <c r="CS100" i="1"/>
  <c r="CR100" i="1"/>
  <c r="CP100" i="1"/>
  <c r="CQ100" i="1" s="1"/>
  <c r="BH100" i="1" s="1"/>
  <c r="BU100" i="1"/>
  <c r="BT100" i="1"/>
  <c r="BL100" i="1"/>
  <c r="BF100" i="1"/>
  <c r="BJ100" i="1" s="1"/>
  <c r="AZ100" i="1"/>
  <c r="BM100" i="1" s="1"/>
  <c r="BP100" i="1" s="1"/>
  <c r="AU100" i="1"/>
  <c r="AS100" i="1" s="1"/>
  <c r="AL100" i="1"/>
  <c r="I100" i="1" s="1"/>
  <c r="H100" i="1" s="1"/>
  <c r="AG100" i="1"/>
  <c r="Y100" i="1"/>
  <c r="X100" i="1"/>
  <c r="W100" i="1"/>
  <c r="U100" i="1"/>
  <c r="S100" i="1"/>
  <c r="T100" i="1" s="1"/>
  <c r="P100" i="1"/>
  <c r="J100" i="1"/>
  <c r="BI100" i="1" s="1"/>
  <c r="BK100" i="1" s="1"/>
  <c r="CS99" i="1"/>
  <c r="CR99" i="1"/>
  <c r="CQ99" i="1" s="1"/>
  <c r="CP99" i="1"/>
  <c r="BU99" i="1"/>
  <c r="BT99" i="1"/>
  <c r="BM99" i="1"/>
  <c r="BP99" i="1" s="1"/>
  <c r="BS99" i="1" s="1"/>
  <c r="BL99" i="1"/>
  <c r="BH99" i="1"/>
  <c r="BF99" i="1"/>
  <c r="AZ99" i="1"/>
  <c r="AU99" i="1"/>
  <c r="AS99" i="1" s="1"/>
  <c r="AL99" i="1"/>
  <c r="I99" i="1" s="1"/>
  <c r="H99" i="1" s="1"/>
  <c r="AG99" i="1"/>
  <c r="J99" i="1" s="1"/>
  <c r="BI99" i="1" s="1"/>
  <c r="AE99" i="1"/>
  <c r="Y99" i="1"/>
  <c r="X99" i="1"/>
  <c r="W99" i="1" s="1"/>
  <c r="P99" i="1"/>
  <c r="CS98" i="1"/>
  <c r="S98" i="1" s="1"/>
  <c r="CR98" i="1"/>
  <c r="CQ98" i="1" s="1"/>
  <c r="BH98" i="1" s="1"/>
  <c r="CP98" i="1"/>
  <c r="BU98" i="1"/>
  <c r="BT98" i="1"/>
  <c r="BL98" i="1"/>
  <c r="BF98" i="1"/>
  <c r="AZ98" i="1"/>
  <c r="BM98" i="1" s="1"/>
  <c r="BP98" i="1" s="1"/>
  <c r="BR98" i="1" s="1"/>
  <c r="BV98" i="1" s="1"/>
  <c r="BW98" i="1" s="1"/>
  <c r="AU98" i="1"/>
  <c r="AS98" i="1"/>
  <c r="AL98" i="1"/>
  <c r="AG98" i="1"/>
  <c r="J98" i="1" s="1"/>
  <c r="BI98" i="1" s="1"/>
  <c r="Y98" i="1"/>
  <c r="X98" i="1"/>
  <c r="P98" i="1"/>
  <c r="I98" i="1"/>
  <c r="H98" i="1" s="1"/>
  <c r="CS97" i="1"/>
  <c r="CR97" i="1"/>
  <c r="CP97" i="1"/>
  <c r="CQ97" i="1" s="1"/>
  <c r="BH97" i="1" s="1"/>
  <c r="BJ97" i="1" s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A97" i="1" s="1"/>
  <c r="AG97" i="1"/>
  <c r="J97" i="1" s="1"/>
  <c r="BI97" i="1" s="1"/>
  <c r="Y97" i="1"/>
  <c r="X97" i="1"/>
  <c r="P97" i="1"/>
  <c r="CS96" i="1"/>
  <c r="CR96" i="1"/>
  <c r="CP96" i="1"/>
  <c r="CQ96" i="1" s="1"/>
  <c r="BH96" i="1" s="1"/>
  <c r="BU96" i="1"/>
  <c r="BT96" i="1"/>
  <c r="BL96" i="1"/>
  <c r="BF96" i="1"/>
  <c r="AZ96" i="1"/>
  <c r="BM96" i="1" s="1"/>
  <c r="BP96" i="1" s="1"/>
  <c r="AU96" i="1"/>
  <c r="AS96" i="1" s="1"/>
  <c r="AT96" i="1" s="1"/>
  <c r="AL96" i="1"/>
  <c r="I96" i="1" s="1"/>
  <c r="H96" i="1" s="1"/>
  <c r="AG96" i="1"/>
  <c r="Y96" i="1"/>
  <c r="X96" i="1"/>
  <c r="W96" i="1"/>
  <c r="P96" i="1"/>
  <c r="K96" i="1"/>
  <c r="J96" i="1"/>
  <c r="BI96" i="1" s="1"/>
  <c r="CS95" i="1"/>
  <c r="CR95" i="1"/>
  <c r="CQ95" i="1"/>
  <c r="BH95" i="1" s="1"/>
  <c r="BJ95" i="1" s="1"/>
  <c r="CP95" i="1"/>
  <c r="S95" i="1" s="1"/>
  <c r="BU95" i="1"/>
  <c r="BT95" i="1"/>
  <c r="BL95" i="1"/>
  <c r="BF95" i="1"/>
  <c r="AZ95" i="1"/>
  <c r="BM95" i="1" s="1"/>
  <c r="BP95" i="1" s="1"/>
  <c r="AU95" i="1"/>
  <c r="AS95" i="1" s="1"/>
  <c r="AL95" i="1"/>
  <c r="AG95" i="1"/>
  <c r="J95" i="1" s="1"/>
  <c r="BI95" i="1" s="1"/>
  <c r="Y95" i="1"/>
  <c r="X95" i="1"/>
  <c r="P95" i="1"/>
  <c r="I95" i="1"/>
  <c r="H95" i="1" s="1"/>
  <c r="CS94" i="1"/>
  <c r="CR94" i="1"/>
  <c r="CP94" i="1"/>
  <c r="BU94" i="1"/>
  <c r="BT94" i="1"/>
  <c r="BL94" i="1"/>
  <c r="BF94" i="1"/>
  <c r="AZ94" i="1"/>
  <c r="BM94" i="1" s="1"/>
  <c r="BP94" i="1" s="1"/>
  <c r="BQ94" i="1" s="1"/>
  <c r="AU94" i="1"/>
  <c r="AS94" i="1" s="1"/>
  <c r="AL94" i="1"/>
  <c r="I94" i="1" s="1"/>
  <c r="H94" i="1" s="1"/>
  <c r="AG94" i="1"/>
  <c r="J94" i="1" s="1"/>
  <c r="BI94" i="1" s="1"/>
  <c r="Y94" i="1"/>
  <c r="X94" i="1"/>
  <c r="W94" i="1" s="1"/>
  <c r="P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K93" i="1" s="1"/>
  <c r="AT93" i="1"/>
  <c r="AL93" i="1"/>
  <c r="AG93" i="1"/>
  <c r="J93" i="1" s="1"/>
  <c r="BI93" i="1" s="1"/>
  <c r="Y93" i="1"/>
  <c r="X93" i="1"/>
  <c r="W93" i="1" s="1"/>
  <c r="P93" i="1"/>
  <c r="I93" i="1"/>
  <c r="H93" i="1" s="1"/>
  <c r="AA93" i="1" s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AL92" i="1"/>
  <c r="I92" i="1" s="1"/>
  <c r="AG92" i="1"/>
  <c r="AA92" i="1"/>
  <c r="Y92" i="1"/>
  <c r="X92" i="1"/>
  <c r="W92" i="1" s="1"/>
  <c r="P92" i="1"/>
  <c r="J92" i="1"/>
  <c r="BI92" i="1" s="1"/>
  <c r="H92" i="1"/>
  <c r="CS91" i="1"/>
  <c r="CR91" i="1"/>
  <c r="CP91" i="1"/>
  <c r="BU91" i="1"/>
  <c r="BT91" i="1"/>
  <c r="BM91" i="1"/>
  <c r="BP91" i="1" s="1"/>
  <c r="BL91" i="1"/>
  <c r="BF91" i="1"/>
  <c r="AZ91" i="1"/>
  <c r="AU91" i="1"/>
  <c r="AS91" i="1" s="1"/>
  <c r="AL91" i="1"/>
  <c r="I91" i="1" s="1"/>
  <c r="H91" i="1" s="1"/>
  <c r="AG91" i="1"/>
  <c r="J91" i="1" s="1"/>
  <c r="BI91" i="1" s="1"/>
  <c r="Y91" i="1"/>
  <c r="X91" i="1"/>
  <c r="P91" i="1"/>
  <c r="CS90" i="1"/>
  <c r="CR90" i="1"/>
  <c r="CP90" i="1"/>
  <c r="BU90" i="1"/>
  <c r="BT90" i="1"/>
  <c r="BP90" i="1"/>
  <c r="BM90" i="1"/>
  <c r="BL90" i="1"/>
  <c r="BF90" i="1"/>
  <c r="AZ90" i="1"/>
  <c r="AU90" i="1"/>
  <c r="AS90" i="1" s="1"/>
  <c r="AF90" i="1" s="1"/>
  <c r="AL90" i="1"/>
  <c r="AG90" i="1"/>
  <c r="J90" i="1" s="1"/>
  <c r="BI90" i="1" s="1"/>
  <c r="Y90" i="1"/>
  <c r="X90" i="1"/>
  <c r="P90" i="1"/>
  <c r="N90" i="1"/>
  <c r="I90" i="1"/>
  <c r="H90" i="1"/>
  <c r="AA90" i="1" s="1"/>
  <c r="CS89" i="1"/>
  <c r="CR89" i="1"/>
  <c r="CP89" i="1"/>
  <c r="S89" i="1" s="1"/>
  <c r="BU89" i="1"/>
  <c r="BT89" i="1"/>
  <c r="BL89" i="1"/>
  <c r="BF89" i="1"/>
  <c r="AZ89" i="1"/>
  <c r="BM89" i="1" s="1"/>
  <c r="BP89" i="1" s="1"/>
  <c r="AU89" i="1"/>
  <c r="AS89" i="1"/>
  <c r="AL89" i="1"/>
  <c r="I89" i="1" s="1"/>
  <c r="AG89" i="1"/>
  <c r="J89" i="1" s="1"/>
  <c r="BI89" i="1" s="1"/>
  <c r="Y89" i="1"/>
  <c r="X89" i="1"/>
  <c r="W89" i="1"/>
  <c r="P89" i="1"/>
  <c r="H89" i="1"/>
  <c r="CS88" i="1"/>
  <c r="CR88" i="1"/>
  <c r="CP88" i="1"/>
  <c r="BU88" i="1"/>
  <c r="BT88" i="1"/>
  <c r="BM88" i="1"/>
  <c r="BP88" i="1" s="1"/>
  <c r="BS88" i="1" s="1"/>
  <c r="BL88" i="1"/>
  <c r="BF88" i="1"/>
  <c r="AZ88" i="1"/>
  <c r="AU88" i="1"/>
  <c r="AS88" i="1" s="1"/>
  <c r="AL88" i="1"/>
  <c r="I88" i="1" s="1"/>
  <c r="H88" i="1" s="1"/>
  <c r="AA88" i="1" s="1"/>
  <c r="AG88" i="1"/>
  <c r="J88" i="1" s="1"/>
  <c r="BI88" i="1" s="1"/>
  <c r="Y88" i="1"/>
  <c r="X88" i="1"/>
  <c r="P88" i="1"/>
  <c r="CS87" i="1"/>
  <c r="CR87" i="1"/>
  <c r="CP87" i="1"/>
  <c r="CQ87" i="1" s="1"/>
  <c r="BH87" i="1" s="1"/>
  <c r="BK87" i="1" s="1"/>
  <c r="BU87" i="1"/>
  <c r="BT87" i="1"/>
  <c r="BL87" i="1"/>
  <c r="BF87" i="1"/>
  <c r="AZ87" i="1"/>
  <c r="BM87" i="1" s="1"/>
  <c r="BP87" i="1" s="1"/>
  <c r="BQ87" i="1" s="1"/>
  <c r="AU87" i="1"/>
  <c r="AS87" i="1"/>
  <c r="AL87" i="1"/>
  <c r="AG87" i="1"/>
  <c r="J87" i="1" s="1"/>
  <c r="BI87" i="1" s="1"/>
  <c r="Y87" i="1"/>
  <c r="X87" i="1"/>
  <c r="W87" i="1"/>
  <c r="S87" i="1"/>
  <c r="P87" i="1"/>
  <c r="I87" i="1"/>
  <c r="H87" i="1" s="1"/>
  <c r="CS86" i="1"/>
  <c r="CR86" i="1"/>
  <c r="CP86" i="1"/>
  <c r="BU86" i="1"/>
  <c r="BT86" i="1"/>
  <c r="BP86" i="1"/>
  <c r="BL86" i="1"/>
  <c r="BF86" i="1"/>
  <c r="AZ86" i="1"/>
  <c r="BM86" i="1" s="1"/>
  <c r="AU86" i="1"/>
  <c r="AS86" i="1" s="1"/>
  <c r="AL86" i="1"/>
  <c r="I86" i="1" s="1"/>
  <c r="H86" i="1" s="1"/>
  <c r="AG86" i="1"/>
  <c r="J86" i="1" s="1"/>
  <c r="BI86" i="1" s="1"/>
  <c r="Y86" i="1"/>
  <c r="X86" i="1"/>
  <c r="P86" i="1"/>
  <c r="CS85" i="1"/>
  <c r="CR85" i="1"/>
  <c r="CP85" i="1"/>
  <c r="S85" i="1" s="1"/>
  <c r="BU85" i="1"/>
  <c r="BT85" i="1"/>
  <c r="BM85" i="1"/>
  <c r="BP85" i="1" s="1"/>
  <c r="BL85" i="1"/>
  <c r="BF85" i="1"/>
  <c r="AZ85" i="1"/>
  <c r="AU85" i="1"/>
  <c r="AS85" i="1"/>
  <c r="AL85" i="1"/>
  <c r="I85" i="1" s="1"/>
  <c r="H85" i="1" s="1"/>
  <c r="AG85" i="1"/>
  <c r="J85" i="1" s="1"/>
  <c r="BI85" i="1" s="1"/>
  <c r="Y85" i="1"/>
  <c r="X85" i="1"/>
  <c r="P85" i="1"/>
  <c r="CS84" i="1"/>
  <c r="CR84" i="1"/>
  <c r="CQ84" i="1"/>
  <c r="BH84" i="1" s="1"/>
  <c r="CP84" i="1"/>
  <c r="BU84" i="1"/>
  <c r="BT84" i="1"/>
  <c r="BL84" i="1"/>
  <c r="BF84" i="1"/>
  <c r="BJ84" i="1" s="1"/>
  <c r="AZ84" i="1"/>
  <c r="BM84" i="1" s="1"/>
  <c r="BP84" i="1" s="1"/>
  <c r="BS84" i="1" s="1"/>
  <c r="AU84" i="1"/>
  <c r="AS84" i="1" s="1"/>
  <c r="AL84" i="1"/>
  <c r="AG84" i="1"/>
  <c r="Y84" i="1"/>
  <c r="X84" i="1"/>
  <c r="P84" i="1"/>
  <c r="J84" i="1"/>
  <c r="BI84" i="1" s="1"/>
  <c r="BK84" i="1" s="1"/>
  <c r="I84" i="1"/>
  <c r="H84" i="1" s="1"/>
  <c r="CS83" i="1"/>
  <c r="CR83" i="1"/>
  <c r="CP83" i="1"/>
  <c r="CQ83" i="1" s="1"/>
  <c r="BH83" i="1" s="1"/>
  <c r="BU83" i="1"/>
  <c r="BT83" i="1"/>
  <c r="BQ83" i="1"/>
  <c r="BL83" i="1"/>
  <c r="BF83" i="1"/>
  <c r="AZ83" i="1"/>
  <c r="BM83" i="1" s="1"/>
  <c r="BP83" i="1" s="1"/>
  <c r="AU83" i="1"/>
  <c r="AS83" i="1"/>
  <c r="AL83" i="1"/>
  <c r="AG83" i="1"/>
  <c r="J83" i="1" s="1"/>
  <c r="BI83" i="1" s="1"/>
  <c r="AA83" i="1"/>
  <c r="Y83" i="1"/>
  <c r="X83" i="1"/>
  <c r="W83" i="1" s="1"/>
  <c r="P83" i="1"/>
  <c r="N83" i="1"/>
  <c r="I83" i="1"/>
  <c r="H83" i="1"/>
  <c r="CS82" i="1"/>
  <c r="CR82" i="1"/>
  <c r="CP82" i="1"/>
  <c r="BU82" i="1"/>
  <c r="BT82" i="1"/>
  <c r="BL82" i="1"/>
  <c r="BI82" i="1"/>
  <c r="BF82" i="1"/>
  <c r="AZ82" i="1"/>
  <c r="BM82" i="1" s="1"/>
  <c r="BP82" i="1" s="1"/>
  <c r="AU82" i="1"/>
  <c r="AS82" i="1" s="1"/>
  <c r="AF82" i="1" s="1"/>
  <c r="AL82" i="1"/>
  <c r="AG82" i="1"/>
  <c r="J82" i="1" s="1"/>
  <c r="Y82" i="1"/>
  <c r="X82" i="1"/>
  <c r="P82" i="1"/>
  <c r="N82" i="1"/>
  <c r="I82" i="1"/>
  <c r="H82" i="1" s="1"/>
  <c r="AA82" i="1" s="1"/>
  <c r="CS81" i="1"/>
  <c r="CR81" i="1"/>
  <c r="CQ81" i="1" s="1"/>
  <c r="BH81" i="1" s="1"/>
  <c r="CP81" i="1"/>
  <c r="BU81" i="1"/>
  <c r="BT81" i="1"/>
  <c r="BM81" i="1"/>
  <c r="BP81" i="1" s="1"/>
  <c r="BS81" i="1" s="1"/>
  <c r="BL81" i="1"/>
  <c r="BF81" i="1"/>
  <c r="AZ81" i="1"/>
  <c r="AU81" i="1"/>
  <c r="AS81" i="1" s="1"/>
  <c r="AL81" i="1"/>
  <c r="I81" i="1" s="1"/>
  <c r="H81" i="1" s="1"/>
  <c r="AG81" i="1"/>
  <c r="Y81" i="1"/>
  <c r="W81" i="1" s="1"/>
  <c r="X81" i="1"/>
  <c r="S81" i="1"/>
  <c r="P81" i="1"/>
  <c r="J81" i="1"/>
  <c r="BI81" i="1" s="1"/>
  <c r="CS80" i="1"/>
  <c r="CR80" i="1"/>
  <c r="CP80" i="1"/>
  <c r="BU80" i="1"/>
  <c r="BT80" i="1"/>
  <c r="BL80" i="1"/>
  <c r="BI80" i="1"/>
  <c r="BF80" i="1"/>
  <c r="AZ80" i="1"/>
  <c r="BM80" i="1" s="1"/>
  <c r="BP80" i="1" s="1"/>
  <c r="AU80" i="1"/>
  <c r="AS80" i="1" s="1"/>
  <c r="AT80" i="1"/>
  <c r="AL80" i="1"/>
  <c r="I80" i="1" s="1"/>
  <c r="H80" i="1" s="1"/>
  <c r="AG80" i="1"/>
  <c r="J80" i="1" s="1"/>
  <c r="Y80" i="1"/>
  <c r="X80" i="1"/>
  <c r="P80" i="1"/>
  <c r="CS79" i="1"/>
  <c r="CR79" i="1"/>
  <c r="CP79" i="1"/>
  <c r="CQ79" i="1" s="1"/>
  <c r="BH79" i="1" s="1"/>
  <c r="BU79" i="1"/>
  <c r="BT79" i="1"/>
  <c r="BL79" i="1"/>
  <c r="BF79" i="1"/>
  <c r="AZ79" i="1"/>
  <c r="BM79" i="1" s="1"/>
  <c r="BP79" i="1" s="1"/>
  <c r="AU79" i="1"/>
  <c r="AS79" i="1"/>
  <c r="AT79" i="1" s="1"/>
  <c r="AL79" i="1"/>
  <c r="AG79" i="1"/>
  <c r="J79" i="1" s="1"/>
  <c r="BI79" i="1" s="1"/>
  <c r="AF79" i="1"/>
  <c r="AE79" i="1"/>
  <c r="Y79" i="1"/>
  <c r="X79" i="1"/>
  <c r="W79" i="1" s="1"/>
  <c r="P79" i="1"/>
  <c r="K79" i="1"/>
  <c r="I79" i="1"/>
  <c r="H79" i="1" s="1"/>
  <c r="CS78" i="1"/>
  <c r="CR78" i="1"/>
  <c r="CP78" i="1"/>
  <c r="BU78" i="1"/>
  <c r="BT78" i="1"/>
  <c r="BS78" i="1"/>
  <c r="BR78" i="1"/>
  <c r="BV78" i="1" s="1"/>
  <c r="BW78" i="1" s="1"/>
  <c r="BL78" i="1"/>
  <c r="BF78" i="1"/>
  <c r="AZ78" i="1"/>
  <c r="BM78" i="1" s="1"/>
  <c r="BP78" i="1" s="1"/>
  <c r="BQ78" i="1" s="1"/>
  <c r="AU78" i="1"/>
  <c r="AS78" i="1" s="1"/>
  <c r="AL78" i="1"/>
  <c r="AG78" i="1"/>
  <c r="J78" i="1" s="1"/>
  <c r="BI78" i="1" s="1"/>
  <c r="Y78" i="1"/>
  <c r="X78" i="1"/>
  <c r="P78" i="1"/>
  <c r="I78" i="1"/>
  <c r="H78" i="1"/>
  <c r="CS77" i="1"/>
  <c r="CR77" i="1"/>
  <c r="CP77" i="1"/>
  <c r="CQ77" i="1" s="1"/>
  <c r="BH77" i="1" s="1"/>
  <c r="BK77" i="1" s="1"/>
  <c r="BU77" i="1"/>
  <c r="BT77" i="1"/>
  <c r="BM77" i="1"/>
  <c r="BP77" i="1" s="1"/>
  <c r="BS77" i="1" s="1"/>
  <c r="BL77" i="1"/>
  <c r="BF77" i="1"/>
  <c r="AZ77" i="1"/>
  <c r="AU77" i="1"/>
  <c r="AS77" i="1" s="1"/>
  <c r="AL77" i="1"/>
  <c r="I77" i="1" s="1"/>
  <c r="H77" i="1" s="1"/>
  <c r="AG77" i="1"/>
  <c r="J77" i="1" s="1"/>
  <c r="BI77" i="1" s="1"/>
  <c r="Y77" i="1"/>
  <c r="X77" i="1"/>
  <c r="W77" i="1" s="1"/>
  <c r="P77" i="1"/>
  <c r="CS76" i="1"/>
  <c r="CR76" i="1"/>
  <c r="CP76" i="1"/>
  <c r="S76" i="1" s="1"/>
  <c r="BU76" i="1"/>
  <c r="BT76" i="1"/>
  <c r="BL76" i="1"/>
  <c r="BF76" i="1"/>
  <c r="AZ76" i="1"/>
  <c r="BM76" i="1" s="1"/>
  <c r="BP76" i="1" s="1"/>
  <c r="AU76" i="1"/>
  <c r="AS76" i="1" s="1"/>
  <c r="AT76" i="1" s="1"/>
  <c r="AL76" i="1"/>
  <c r="I76" i="1" s="1"/>
  <c r="H76" i="1" s="1"/>
  <c r="AA76" i="1" s="1"/>
  <c r="AG76" i="1"/>
  <c r="J76" i="1" s="1"/>
  <c r="BI76" i="1" s="1"/>
  <c r="Y76" i="1"/>
  <c r="X76" i="1"/>
  <c r="W76" i="1"/>
  <c r="P76" i="1"/>
  <c r="CS75" i="1"/>
  <c r="CR75" i="1"/>
  <c r="CP75" i="1"/>
  <c r="CQ75" i="1" s="1"/>
  <c r="BH75" i="1" s="1"/>
  <c r="BU75" i="1"/>
  <c r="BT75" i="1"/>
  <c r="BR75" i="1"/>
  <c r="BV75" i="1" s="1"/>
  <c r="BW75" i="1" s="1"/>
  <c r="BQ75" i="1"/>
  <c r="BL75" i="1"/>
  <c r="BF75" i="1"/>
  <c r="AZ75" i="1"/>
  <c r="BM75" i="1" s="1"/>
  <c r="BP75" i="1" s="1"/>
  <c r="BS75" i="1" s="1"/>
  <c r="AU75" i="1"/>
  <c r="AS75" i="1"/>
  <c r="K75" i="1" s="1"/>
  <c r="AL75" i="1"/>
  <c r="AG75" i="1"/>
  <c r="J75" i="1" s="1"/>
  <c r="BI75" i="1" s="1"/>
  <c r="BK75" i="1" s="1"/>
  <c r="Y75" i="1"/>
  <c r="X75" i="1"/>
  <c r="P75" i="1"/>
  <c r="I75" i="1"/>
  <c r="H75" i="1" s="1"/>
  <c r="AA75" i="1" s="1"/>
  <c r="CS74" i="1"/>
  <c r="S74" i="1" s="1"/>
  <c r="CR74" i="1"/>
  <c r="CP74" i="1"/>
  <c r="BU74" i="1"/>
  <c r="BT74" i="1"/>
  <c r="BP74" i="1"/>
  <c r="BL74" i="1"/>
  <c r="BF74" i="1"/>
  <c r="AZ74" i="1"/>
  <c r="BM74" i="1" s="1"/>
  <c r="AU74" i="1"/>
  <c r="AS74" i="1" s="1"/>
  <c r="N74" i="1" s="1"/>
  <c r="AL74" i="1"/>
  <c r="I74" i="1" s="1"/>
  <c r="H74" i="1" s="1"/>
  <c r="AG74" i="1"/>
  <c r="J74" i="1" s="1"/>
  <c r="BI74" i="1" s="1"/>
  <c r="Y74" i="1"/>
  <c r="X74" i="1"/>
  <c r="W74" i="1" s="1"/>
  <c r="P74" i="1"/>
  <c r="CS73" i="1"/>
  <c r="CR73" i="1"/>
  <c r="CQ73" i="1"/>
  <c r="CP73" i="1"/>
  <c r="S73" i="1" s="1"/>
  <c r="BU73" i="1"/>
  <c r="BT73" i="1"/>
  <c r="BM73" i="1"/>
  <c r="BP73" i="1" s="1"/>
  <c r="BS73" i="1" s="1"/>
  <c r="BL73" i="1"/>
  <c r="BH73" i="1"/>
  <c r="BF73" i="1"/>
  <c r="AZ73" i="1"/>
  <c r="AU73" i="1"/>
  <c r="AS73" i="1" s="1"/>
  <c r="AL73" i="1"/>
  <c r="AG73" i="1"/>
  <c r="J73" i="1" s="1"/>
  <c r="BI73" i="1" s="1"/>
  <c r="Y73" i="1"/>
  <c r="X73" i="1"/>
  <c r="P73" i="1"/>
  <c r="I73" i="1"/>
  <c r="H73" i="1" s="1"/>
  <c r="CS72" i="1"/>
  <c r="CR72" i="1"/>
  <c r="CP72" i="1"/>
  <c r="S72" i="1" s="1"/>
  <c r="BU72" i="1"/>
  <c r="BT72" i="1"/>
  <c r="BL72" i="1"/>
  <c r="BF72" i="1"/>
  <c r="AZ72" i="1"/>
  <c r="BM72" i="1" s="1"/>
  <c r="BP72" i="1" s="1"/>
  <c r="BS72" i="1" s="1"/>
  <c r="AU72" i="1"/>
  <c r="AS72" i="1" s="1"/>
  <c r="AL72" i="1"/>
  <c r="AG72" i="1"/>
  <c r="J72" i="1" s="1"/>
  <c r="BI72" i="1" s="1"/>
  <c r="Y72" i="1"/>
  <c r="W72" i="1" s="1"/>
  <c r="X72" i="1"/>
  <c r="P72" i="1"/>
  <c r="I72" i="1"/>
  <c r="H72" i="1" s="1"/>
  <c r="AA72" i="1" s="1"/>
  <c r="CS71" i="1"/>
  <c r="CR71" i="1"/>
  <c r="CQ71" i="1" s="1"/>
  <c r="BH71" i="1" s="1"/>
  <c r="BJ71" i="1" s="1"/>
  <c r="CP71" i="1"/>
  <c r="BU71" i="1"/>
  <c r="BT71" i="1"/>
  <c r="BL71" i="1"/>
  <c r="BF71" i="1"/>
  <c r="AZ71" i="1"/>
  <c r="BM71" i="1" s="1"/>
  <c r="BP71" i="1" s="1"/>
  <c r="AU71" i="1"/>
  <c r="AS71" i="1" s="1"/>
  <c r="AL71" i="1"/>
  <c r="AG71" i="1"/>
  <c r="J71" i="1" s="1"/>
  <c r="BI71" i="1" s="1"/>
  <c r="Y71" i="1"/>
  <c r="X71" i="1"/>
  <c r="W71" i="1" s="1"/>
  <c r="P71" i="1"/>
  <c r="I71" i="1"/>
  <c r="H71" i="1" s="1"/>
  <c r="AA71" i="1" s="1"/>
  <c r="CS70" i="1"/>
  <c r="CR70" i="1"/>
  <c r="CP70" i="1"/>
  <c r="CQ70" i="1" s="1"/>
  <c r="BH70" i="1" s="1"/>
  <c r="BJ70" i="1" s="1"/>
  <c r="BU70" i="1"/>
  <c r="BT70" i="1"/>
  <c r="BM70" i="1"/>
  <c r="BP70" i="1" s="1"/>
  <c r="BL70" i="1"/>
  <c r="BF70" i="1"/>
  <c r="AZ70" i="1"/>
  <c r="AU70" i="1"/>
  <c r="AS70" i="1"/>
  <c r="AL70" i="1"/>
  <c r="I70" i="1" s="1"/>
  <c r="H70" i="1" s="1"/>
  <c r="AG70" i="1"/>
  <c r="Y70" i="1"/>
  <c r="X70" i="1"/>
  <c r="W70" i="1" s="1"/>
  <c r="P70" i="1"/>
  <c r="K70" i="1"/>
  <c r="J70" i="1"/>
  <c r="BI70" i="1" s="1"/>
  <c r="CS69" i="1"/>
  <c r="CR69" i="1"/>
  <c r="CQ69" i="1" s="1"/>
  <c r="BH69" i="1" s="1"/>
  <c r="CP69" i="1"/>
  <c r="BU69" i="1"/>
  <c r="BT69" i="1"/>
  <c r="BL69" i="1"/>
  <c r="BF69" i="1"/>
  <c r="AZ69" i="1"/>
  <c r="BM69" i="1" s="1"/>
  <c r="BP69" i="1" s="1"/>
  <c r="BQ69" i="1" s="1"/>
  <c r="AU69" i="1"/>
  <c r="AS69" i="1" s="1"/>
  <c r="AL69" i="1"/>
  <c r="AG69" i="1"/>
  <c r="J69" i="1" s="1"/>
  <c r="BI69" i="1" s="1"/>
  <c r="Y69" i="1"/>
  <c r="X69" i="1"/>
  <c r="W69" i="1"/>
  <c r="P69" i="1"/>
  <c r="I69" i="1"/>
  <c r="H69" i="1" s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/>
  <c r="AT68" i="1" s="1"/>
  <c r="AL68" i="1"/>
  <c r="I68" i="1" s="1"/>
  <c r="H68" i="1" s="1"/>
  <c r="AG68" i="1"/>
  <c r="AF68" i="1"/>
  <c r="AE68" i="1"/>
  <c r="Y68" i="1"/>
  <c r="X68" i="1"/>
  <c r="W68" i="1" s="1"/>
  <c r="P68" i="1"/>
  <c r="K68" i="1"/>
  <c r="J68" i="1"/>
  <c r="BI68" i="1" s="1"/>
  <c r="CS67" i="1"/>
  <c r="CR67" i="1"/>
  <c r="CP67" i="1"/>
  <c r="BU67" i="1"/>
  <c r="BT67" i="1"/>
  <c r="BL67" i="1"/>
  <c r="BI67" i="1"/>
  <c r="BF67" i="1"/>
  <c r="AZ67" i="1"/>
  <c r="BM67" i="1" s="1"/>
  <c r="BP67" i="1" s="1"/>
  <c r="AU67" i="1"/>
  <c r="AS67" i="1"/>
  <c r="AF67" i="1" s="1"/>
  <c r="AL67" i="1"/>
  <c r="AG67" i="1"/>
  <c r="J67" i="1" s="1"/>
  <c r="AA67" i="1"/>
  <c r="Y67" i="1"/>
  <c r="X67" i="1"/>
  <c r="W67" i="1" s="1"/>
  <c r="S67" i="1"/>
  <c r="P67" i="1"/>
  <c r="K67" i="1"/>
  <c r="I67" i="1"/>
  <c r="H67" i="1"/>
  <c r="CS66" i="1"/>
  <c r="CR66" i="1"/>
  <c r="CP66" i="1"/>
  <c r="CQ66" i="1" s="1"/>
  <c r="BH66" i="1" s="1"/>
  <c r="BJ66" i="1" s="1"/>
  <c r="BU66" i="1"/>
  <c r="BT66" i="1"/>
  <c r="BL66" i="1"/>
  <c r="BF66" i="1"/>
  <c r="AZ66" i="1"/>
  <c r="BM66" i="1" s="1"/>
  <c r="BP66" i="1" s="1"/>
  <c r="AU66" i="1"/>
  <c r="AS66" i="1" s="1"/>
  <c r="AL66" i="1"/>
  <c r="I66" i="1" s="1"/>
  <c r="H66" i="1" s="1"/>
  <c r="AA66" i="1" s="1"/>
  <c r="AG66" i="1"/>
  <c r="Y66" i="1"/>
  <c r="W66" i="1" s="1"/>
  <c r="X66" i="1"/>
  <c r="P66" i="1"/>
  <c r="J66" i="1"/>
  <c r="BI66" i="1" s="1"/>
  <c r="BK66" i="1" s="1"/>
  <c r="CS65" i="1"/>
  <c r="CR65" i="1"/>
  <c r="CP65" i="1"/>
  <c r="BU65" i="1"/>
  <c r="BT65" i="1"/>
  <c r="BR65" i="1"/>
  <c r="BV65" i="1" s="1"/>
  <c r="BW65" i="1" s="1"/>
  <c r="BQ65" i="1"/>
  <c r="BM65" i="1"/>
  <c r="BP65" i="1" s="1"/>
  <c r="BS65" i="1" s="1"/>
  <c r="BL65" i="1"/>
  <c r="BF65" i="1"/>
  <c r="AZ65" i="1"/>
  <c r="AU65" i="1"/>
  <c r="AS65" i="1" s="1"/>
  <c r="AF65" i="1" s="1"/>
  <c r="AT65" i="1"/>
  <c r="AL65" i="1"/>
  <c r="I65" i="1" s="1"/>
  <c r="H65" i="1" s="1"/>
  <c r="AG65" i="1"/>
  <c r="Y65" i="1"/>
  <c r="X65" i="1"/>
  <c r="W65" i="1"/>
  <c r="P65" i="1"/>
  <c r="J65" i="1"/>
  <c r="BI65" i="1" s="1"/>
  <c r="CS64" i="1"/>
  <c r="CR64" i="1"/>
  <c r="CP64" i="1"/>
  <c r="BU64" i="1"/>
  <c r="BT64" i="1"/>
  <c r="BL64" i="1"/>
  <c r="BF64" i="1"/>
  <c r="AZ64" i="1"/>
  <c r="BM64" i="1" s="1"/>
  <c r="BP64" i="1" s="1"/>
  <c r="AU64" i="1"/>
  <c r="AS64" i="1" s="1"/>
  <c r="AL64" i="1"/>
  <c r="AG64" i="1"/>
  <c r="Y64" i="1"/>
  <c r="W64" i="1" s="1"/>
  <c r="X64" i="1"/>
  <c r="P64" i="1"/>
  <c r="J64" i="1"/>
  <c r="BI64" i="1" s="1"/>
  <c r="I64" i="1"/>
  <c r="H64" i="1" s="1"/>
  <c r="CS63" i="1"/>
  <c r="S63" i="1" s="1"/>
  <c r="CR63" i="1"/>
  <c r="CP63" i="1"/>
  <c r="BU63" i="1"/>
  <c r="BT63" i="1"/>
  <c r="BS63" i="1"/>
  <c r="BR63" i="1"/>
  <c r="BV63" i="1" s="1"/>
  <c r="BW63" i="1" s="1"/>
  <c r="BL63" i="1"/>
  <c r="BF63" i="1"/>
  <c r="AZ63" i="1"/>
  <c r="BM63" i="1" s="1"/>
  <c r="BP63" i="1" s="1"/>
  <c r="BQ63" i="1" s="1"/>
  <c r="AU63" i="1"/>
  <c r="AS63" i="1" s="1"/>
  <c r="AL63" i="1"/>
  <c r="AG63" i="1"/>
  <c r="J63" i="1" s="1"/>
  <c r="BI63" i="1" s="1"/>
  <c r="Y63" i="1"/>
  <c r="X63" i="1"/>
  <c r="P63" i="1"/>
  <c r="I63" i="1"/>
  <c r="H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L62" i="1"/>
  <c r="I62" i="1" s="1"/>
  <c r="H62" i="1" s="1"/>
  <c r="AG62" i="1"/>
  <c r="J62" i="1" s="1"/>
  <c r="BI62" i="1" s="1"/>
  <c r="AA62" i="1"/>
  <c r="Y62" i="1"/>
  <c r="X62" i="1"/>
  <c r="W62" i="1" s="1"/>
  <c r="P62" i="1"/>
  <c r="CS61" i="1"/>
  <c r="CR61" i="1"/>
  <c r="CP61" i="1"/>
  <c r="S61" i="1" s="1"/>
  <c r="BU61" i="1"/>
  <c r="BT61" i="1"/>
  <c r="BM61" i="1"/>
  <c r="BP61" i="1" s="1"/>
  <c r="BS61" i="1" s="1"/>
  <c r="BL61" i="1"/>
  <c r="BF61" i="1"/>
  <c r="AZ61" i="1"/>
  <c r="AU61" i="1"/>
  <c r="AS61" i="1" s="1"/>
  <c r="AE61" i="1" s="1"/>
  <c r="AL61" i="1"/>
  <c r="AG61" i="1"/>
  <c r="J61" i="1" s="1"/>
  <c r="BI61" i="1" s="1"/>
  <c r="Y61" i="1"/>
  <c r="W61" i="1" s="1"/>
  <c r="X61" i="1"/>
  <c r="P61" i="1"/>
  <c r="I61" i="1"/>
  <c r="H61" i="1" s="1"/>
  <c r="CS60" i="1"/>
  <c r="CR60" i="1"/>
  <c r="CP60" i="1"/>
  <c r="BU60" i="1"/>
  <c r="BT60" i="1"/>
  <c r="BP60" i="1"/>
  <c r="BL60" i="1"/>
  <c r="BF60" i="1"/>
  <c r="AZ60" i="1"/>
  <c r="BM60" i="1" s="1"/>
  <c r="AU60" i="1"/>
  <c r="AS60" i="1"/>
  <c r="AT60" i="1" s="1"/>
  <c r="AL60" i="1"/>
  <c r="I60" i="1" s="1"/>
  <c r="H60" i="1" s="1"/>
  <c r="AG60" i="1"/>
  <c r="AF60" i="1"/>
  <c r="AE60" i="1"/>
  <c r="Y60" i="1"/>
  <c r="X60" i="1"/>
  <c r="W60" i="1" s="1"/>
  <c r="P60" i="1"/>
  <c r="N60" i="1"/>
  <c r="K60" i="1"/>
  <c r="J60" i="1"/>
  <c r="BI60" i="1" s="1"/>
  <c r="CS59" i="1"/>
  <c r="S59" i="1" s="1"/>
  <c r="CR59" i="1"/>
  <c r="CP59" i="1"/>
  <c r="BU59" i="1"/>
  <c r="BT59" i="1"/>
  <c r="BS59" i="1"/>
  <c r="BR59" i="1"/>
  <c r="BV59" i="1" s="1"/>
  <c r="BW59" i="1" s="1"/>
  <c r="BL59" i="1"/>
  <c r="BF59" i="1"/>
  <c r="AZ59" i="1"/>
  <c r="BM59" i="1" s="1"/>
  <c r="BP59" i="1" s="1"/>
  <c r="BQ59" i="1" s="1"/>
  <c r="AU59" i="1"/>
  <c r="AS59" i="1"/>
  <c r="AT59" i="1" s="1"/>
  <c r="AL59" i="1"/>
  <c r="I59" i="1" s="1"/>
  <c r="H59" i="1" s="1"/>
  <c r="AA59" i="1" s="1"/>
  <c r="AG59" i="1"/>
  <c r="J59" i="1" s="1"/>
  <c r="BI59" i="1" s="1"/>
  <c r="Y59" i="1"/>
  <c r="X59" i="1"/>
  <c r="P59" i="1"/>
  <c r="CS58" i="1"/>
  <c r="CR58" i="1"/>
  <c r="CP58" i="1"/>
  <c r="BU58" i="1"/>
  <c r="BT58" i="1"/>
  <c r="BM58" i="1"/>
  <c r="BP58" i="1" s="1"/>
  <c r="BL58" i="1"/>
  <c r="BF58" i="1"/>
  <c r="AZ58" i="1"/>
  <c r="AU58" i="1"/>
  <c r="AS58" i="1" s="1"/>
  <c r="K58" i="1" s="1"/>
  <c r="AL58" i="1"/>
  <c r="I58" i="1" s="1"/>
  <c r="H58" i="1" s="1"/>
  <c r="AG58" i="1"/>
  <c r="J58" i="1" s="1"/>
  <c r="BI58" i="1" s="1"/>
  <c r="Y58" i="1"/>
  <c r="X58" i="1"/>
  <c r="W58" i="1" s="1"/>
  <c r="P58" i="1"/>
  <c r="CS57" i="1"/>
  <c r="CR57" i="1"/>
  <c r="CP57" i="1"/>
  <c r="S57" i="1" s="1"/>
  <c r="BU57" i="1"/>
  <c r="BT57" i="1"/>
  <c r="BL57" i="1"/>
  <c r="BF57" i="1"/>
  <c r="AZ57" i="1"/>
  <c r="BM57" i="1" s="1"/>
  <c r="BP57" i="1" s="1"/>
  <c r="BQ57" i="1" s="1"/>
  <c r="AU57" i="1"/>
  <c r="AS57" i="1" s="1"/>
  <c r="AL57" i="1"/>
  <c r="AG57" i="1"/>
  <c r="J57" i="1" s="1"/>
  <c r="BI57" i="1" s="1"/>
  <c r="Y57" i="1"/>
  <c r="W57" i="1" s="1"/>
  <c r="X57" i="1"/>
  <c r="P57" i="1"/>
  <c r="I57" i="1"/>
  <c r="H57" i="1"/>
  <c r="CS56" i="1"/>
  <c r="CR56" i="1"/>
  <c r="CP56" i="1"/>
  <c r="BU56" i="1"/>
  <c r="BT56" i="1"/>
  <c r="BL56" i="1"/>
  <c r="BI56" i="1"/>
  <c r="BF56" i="1"/>
  <c r="AZ56" i="1"/>
  <c r="BM56" i="1" s="1"/>
  <c r="BP56" i="1" s="1"/>
  <c r="BR56" i="1" s="1"/>
  <c r="BV56" i="1" s="1"/>
  <c r="BW56" i="1" s="1"/>
  <c r="AU56" i="1"/>
  <c r="AS56" i="1"/>
  <c r="AT56" i="1" s="1"/>
  <c r="AL56" i="1"/>
  <c r="AG56" i="1"/>
  <c r="J56" i="1" s="1"/>
  <c r="AF56" i="1"/>
  <c r="AE56" i="1"/>
  <c r="Y56" i="1"/>
  <c r="W56" i="1" s="1"/>
  <c r="X56" i="1"/>
  <c r="P56" i="1"/>
  <c r="N56" i="1"/>
  <c r="I56" i="1"/>
  <c r="H56" i="1" s="1"/>
  <c r="AA56" i="1" s="1"/>
  <c r="CS55" i="1"/>
  <c r="CR55" i="1"/>
  <c r="CP55" i="1"/>
  <c r="S55" i="1" s="1"/>
  <c r="BU55" i="1"/>
  <c r="BT55" i="1"/>
  <c r="BL55" i="1"/>
  <c r="BF55" i="1"/>
  <c r="AZ55" i="1"/>
  <c r="BM55" i="1" s="1"/>
  <c r="BP55" i="1" s="1"/>
  <c r="AU55" i="1"/>
  <c r="AS55" i="1"/>
  <c r="AF55" i="1" s="1"/>
  <c r="AL55" i="1"/>
  <c r="AG55" i="1"/>
  <c r="J55" i="1" s="1"/>
  <c r="BI55" i="1" s="1"/>
  <c r="Y55" i="1"/>
  <c r="X55" i="1"/>
  <c r="W55" i="1" s="1"/>
  <c r="P55" i="1"/>
  <c r="I55" i="1"/>
  <c r="H55" i="1" s="1"/>
  <c r="AA55" i="1" s="1"/>
  <c r="CS54" i="1"/>
  <c r="CR54" i="1"/>
  <c r="CP54" i="1"/>
  <c r="CQ54" i="1" s="1"/>
  <c r="BH54" i="1" s="1"/>
  <c r="BJ54" i="1" s="1"/>
  <c r="BU54" i="1"/>
  <c r="BT54" i="1"/>
  <c r="BL54" i="1"/>
  <c r="BF54" i="1"/>
  <c r="AZ54" i="1"/>
  <c r="BM54" i="1" s="1"/>
  <c r="BP54" i="1" s="1"/>
  <c r="AU54" i="1"/>
  <c r="AS54" i="1" s="1"/>
  <c r="AL54" i="1"/>
  <c r="I54" i="1" s="1"/>
  <c r="H54" i="1" s="1"/>
  <c r="AG54" i="1"/>
  <c r="AC54" i="1"/>
  <c r="AA54" i="1"/>
  <c r="Y54" i="1"/>
  <c r="X54" i="1"/>
  <c r="S54" i="1"/>
  <c r="T54" i="1" s="1"/>
  <c r="U54" i="1" s="1"/>
  <c r="P54" i="1"/>
  <c r="N54" i="1"/>
  <c r="J54" i="1"/>
  <c r="BI54" i="1" s="1"/>
  <c r="BK54" i="1" s="1"/>
  <c r="CS53" i="1"/>
  <c r="CR53" i="1"/>
  <c r="CQ53" i="1" s="1"/>
  <c r="BH53" i="1" s="1"/>
  <c r="CP53" i="1"/>
  <c r="BU53" i="1"/>
  <c r="BT53" i="1"/>
  <c r="BL53" i="1"/>
  <c r="BF53" i="1"/>
  <c r="AZ53" i="1"/>
  <c r="BM53" i="1" s="1"/>
  <c r="BP53" i="1" s="1"/>
  <c r="BQ53" i="1" s="1"/>
  <c r="AU53" i="1"/>
  <c r="AS53" i="1" s="1"/>
  <c r="AT53" i="1" s="1"/>
  <c r="AL53" i="1"/>
  <c r="I53" i="1" s="1"/>
  <c r="H53" i="1" s="1"/>
  <c r="AG53" i="1"/>
  <c r="AE53" i="1"/>
  <c r="Y53" i="1"/>
  <c r="X53" i="1"/>
  <c r="W53" i="1" s="1"/>
  <c r="P53" i="1"/>
  <c r="J53" i="1"/>
  <c r="BI53" i="1" s="1"/>
  <c r="CS52" i="1"/>
  <c r="CR52" i="1"/>
  <c r="CQ52" i="1"/>
  <c r="BH52" i="1" s="1"/>
  <c r="CP52" i="1"/>
  <c r="BU52" i="1"/>
  <c r="BT52" i="1"/>
  <c r="BL52" i="1"/>
  <c r="BF52" i="1"/>
  <c r="BJ52" i="1" s="1"/>
  <c r="AZ52" i="1"/>
  <c r="BM52" i="1" s="1"/>
  <c r="BP52" i="1" s="1"/>
  <c r="BR52" i="1" s="1"/>
  <c r="BV52" i="1" s="1"/>
  <c r="BW52" i="1" s="1"/>
  <c r="AU52" i="1"/>
  <c r="AS52" i="1"/>
  <c r="AT52" i="1" s="1"/>
  <c r="AL52" i="1"/>
  <c r="AG52" i="1"/>
  <c r="J52" i="1" s="1"/>
  <c r="BI52" i="1" s="1"/>
  <c r="AF52" i="1"/>
  <c r="AE52" i="1"/>
  <c r="Y52" i="1"/>
  <c r="W52" i="1" s="1"/>
  <c r="X52" i="1"/>
  <c r="P52" i="1"/>
  <c r="N52" i="1"/>
  <c r="I52" i="1"/>
  <c r="H52" i="1" s="1"/>
  <c r="CS51" i="1"/>
  <c r="CR51" i="1"/>
  <c r="CP51" i="1"/>
  <c r="CQ51" i="1" s="1"/>
  <c r="BH51" i="1" s="1"/>
  <c r="BJ51" i="1" s="1"/>
  <c r="BU51" i="1"/>
  <c r="BT51" i="1"/>
  <c r="BL51" i="1"/>
  <c r="BF51" i="1"/>
  <c r="AZ51" i="1"/>
  <c r="BM51" i="1" s="1"/>
  <c r="BP51" i="1" s="1"/>
  <c r="BR51" i="1" s="1"/>
  <c r="BV51" i="1" s="1"/>
  <c r="BW51" i="1" s="1"/>
  <c r="AU51" i="1"/>
  <c r="AS51" i="1" s="1"/>
  <c r="AL51" i="1"/>
  <c r="AG51" i="1"/>
  <c r="Y51" i="1"/>
  <c r="X51" i="1"/>
  <c r="W51" i="1" s="1"/>
  <c r="P51" i="1"/>
  <c r="J51" i="1"/>
  <c r="BI51" i="1" s="1"/>
  <c r="I51" i="1"/>
  <c r="H51" i="1" s="1"/>
  <c r="AA51" i="1" s="1"/>
  <c r="CS50" i="1"/>
  <c r="CR50" i="1"/>
  <c r="CP50" i="1"/>
  <c r="CQ50" i="1" s="1"/>
  <c r="BH50" i="1" s="1"/>
  <c r="BU50" i="1"/>
  <c r="BT50" i="1"/>
  <c r="BL50" i="1"/>
  <c r="BF50" i="1"/>
  <c r="AZ50" i="1"/>
  <c r="BM50" i="1" s="1"/>
  <c r="BP50" i="1" s="1"/>
  <c r="AU50" i="1"/>
  <c r="AS50" i="1" s="1"/>
  <c r="AL50" i="1"/>
  <c r="I50" i="1" s="1"/>
  <c r="H50" i="1" s="1"/>
  <c r="AA50" i="1" s="1"/>
  <c r="AG50" i="1"/>
  <c r="J50" i="1" s="1"/>
  <c r="BI50" i="1" s="1"/>
  <c r="Y50" i="1"/>
  <c r="X50" i="1"/>
  <c r="W50" i="1" s="1"/>
  <c r="S50" i="1"/>
  <c r="P50" i="1"/>
  <c r="K50" i="1"/>
  <c r="CS49" i="1"/>
  <c r="CR49" i="1"/>
  <c r="CP49" i="1"/>
  <c r="BU49" i="1"/>
  <c r="BT49" i="1"/>
  <c r="BR49" i="1"/>
  <c r="BV49" i="1" s="1"/>
  <c r="BW49" i="1" s="1"/>
  <c r="BQ49" i="1"/>
  <c r="BL49" i="1"/>
  <c r="BF49" i="1"/>
  <c r="AZ49" i="1"/>
  <c r="BM49" i="1" s="1"/>
  <c r="BP49" i="1" s="1"/>
  <c r="BS49" i="1" s="1"/>
  <c r="AU49" i="1"/>
  <c r="AS49" i="1" s="1"/>
  <c r="AT49" i="1" s="1"/>
  <c r="AL49" i="1"/>
  <c r="I49" i="1" s="1"/>
  <c r="H49" i="1" s="1"/>
  <c r="AG49" i="1"/>
  <c r="J49" i="1" s="1"/>
  <c r="BI49" i="1" s="1"/>
  <c r="Y49" i="1"/>
  <c r="X49" i="1"/>
  <c r="W49" i="1" s="1"/>
  <c r="P49" i="1"/>
  <c r="CS48" i="1"/>
  <c r="CR48" i="1"/>
  <c r="CP48" i="1"/>
  <c r="BU48" i="1"/>
  <c r="BT48" i="1"/>
  <c r="BL48" i="1"/>
  <c r="BF48" i="1"/>
  <c r="AZ48" i="1"/>
  <c r="BM48" i="1" s="1"/>
  <c r="BP48" i="1" s="1"/>
  <c r="BS48" i="1" s="1"/>
  <c r="AU48" i="1"/>
  <c r="AS48" i="1"/>
  <c r="AT48" i="1" s="1"/>
  <c r="AL48" i="1"/>
  <c r="I48" i="1" s="1"/>
  <c r="H48" i="1" s="1"/>
  <c r="AG48" i="1"/>
  <c r="J48" i="1" s="1"/>
  <c r="BI48" i="1" s="1"/>
  <c r="Y48" i="1"/>
  <c r="X48" i="1"/>
  <c r="W48" i="1" s="1"/>
  <c r="P48" i="1"/>
  <c r="CS47" i="1"/>
  <c r="CR47" i="1"/>
  <c r="CP47" i="1"/>
  <c r="S47" i="1" s="1"/>
  <c r="BU47" i="1"/>
  <c r="BT47" i="1"/>
  <c r="BP47" i="1"/>
  <c r="BR47" i="1" s="1"/>
  <c r="BV47" i="1" s="1"/>
  <c r="BW47" i="1" s="1"/>
  <c r="BL47" i="1"/>
  <c r="BF47" i="1"/>
  <c r="AZ47" i="1"/>
  <c r="BM47" i="1" s="1"/>
  <c r="AU47" i="1"/>
  <c r="AS47" i="1"/>
  <c r="AT47" i="1" s="1"/>
  <c r="AL47" i="1"/>
  <c r="AG47" i="1"/>
  <c r="J47" i="1" s="1"/>
  <c r="BI47" i="1" s="1"/>
  <c r="Y47" i="1"/>
  <c r="X47" i="1"/>
  <c r="W47" i="1" s="1"/>
  <c r="P47" i="1"/>
  <c r="N47" i="1"/>
  <c r="I47" i="1"/>
  <c r="H47" i="1" s="1"/>
  <c r="AA47" i="1" s="1"/>
  <c r="CS46" i="1"/>
  <c r="S46" i="1" s="1"/>
  <c r="CR46" i="1"/>
  <c r="CP46" i="1"/>
  <c r="CQ46" i="1" s="1"/>
  <c r="BH46" i="1" s="1"/>
  <c r="BU46" i="1"/>
  <c r="BT46" i="1"/>
  <c r="BL46" i="1"/>
  <c r="BF46" i="1"/>
  <c r="AZ46" i="1"/>
  <c r="BM46" i="1" s="1"/>
  <c r="BP46" i="1" s="1"/>
  <c r="BQ46" i="1" s="1"/>
  <c r="AU46" i="1"/>
  <c r="AS46" i="1" s="1"/>
  <c r="AT46" i="1" s="1"/>
  <c r="AL46" i="1"/>
  <c r="I46" i="1" s="1"/>
  <c r="H46" i="1" s="1"/>
  <c r="AA46" i="1" s="1"/>
  <c r="AG46" i="1"/>
  <c r="J46" i="1" s="1"/>
  <c r="BI46" i="1" s="1"/>
  <c r="Y46" i="1"/>
  <c r="X46" i="1"/>
  <c r="W46" i="1" s="1"/>
  <c r="P46" i="1"/>
  <c r="CS45" i="1"/>
  <c r="CR45" i="1"/>
  <c r="CP45" i="1"/>
  <c r="CQ45" i="1" s="1"/>
  <c r="BH45" i="1" s="1"/>
  <c r="BU45" i="1"/>
  <c r="BT45" i="1"/>
  <c r="BM45" i="1"/>
  <c r="BP45" i="1" s="1"/>
  <c r="BL45" i="1"/>
  <c r="BF45" i="1"/>
  <c r="AZ45" i="1"/>
  <c r="AU45" i="1"/>
  <c r="AS45" i="1"/>
  <c r="N45" i="1" s="1"/>
  <c r="AL45" i="1"/>
  <c r="I45" i="1" s="1"/>
  <c r="H45" i="1" s="1"/>
  <c r="AG45" i="1"/>
  <c r="J45" i="1" s="1"/>
  <c r="BI45" i="1" s="1"/>
  <c r="Y45" i="1"/>
  <c r="W45" i="1" s="1"/>
  <c r="X45" i="1"/>
  <c r="P45" i="1"/>
  <c r="K45" i="1"/>
  <c r="CS44" i="1"/>
  <c r="CR44" i="1"/>
  <c r="CQ44" i="1" s="1"/>
  <c r="BH44" i="1" s="1"/>
  <c r="CP44" i="1"/>
  <c r="BU44" i="1"/>
  <c r="BT44" i="1"/>
  <c r="BM44" i="1"/>
  <c r="BP44" i="1" s="1"/>
  <c r="BS44" i="1" s="1"/>
  <c r="BL44" i="1"/>
  <c r="BF44" i="1"/>
  <c r="AZ44" i="1"/>
  <c r="AU44" i="1"/>
  <c r="AS44" i="1" s="1"/>
  <c r="AT44" i="1" s="1"/>
  <c r="AL44" i="1"/>
  <c r="I44" i="1" s="1"/>
  <c r="H44" i="1" s="1"/>
  <c r="AG44" i="1"/>
  <c r="J44" i="1" s="1"/>
  <c r="BI44" i="1" s="1"/>
  <c r="AF44" i="1"/>
  <c r="Y44" i="1"/>
  <c r="X44" i="1"/>
  <c r="W44" i="1" s="1"/>
  <c r="P44" i="1"/>
  <c r="CS43" i="1"/>
  <c r="CR43" i="1"/>
  <c r="CP43" i="1"/>
  <c r="S43" i="1" s="1"/>
  <c r="BU43" i="1"/>
  <c r="BT43" i="1"/>
  <c r="BL43" i="1"/>
  <c r="BF43" i="1"/>
  <c r="AZ43" i="1"/>
  <c r="BM43" i="1" s="1"/>
  <c r="BP43" i="1" s="1"/>
  <c r="AU43" i="1"/>
  <c r="AS43" i="1"/>
  <c r="AT43" i="1" s="1"/>
  <c r="AL43" i="1"/>
  <c r="I43" i="1" s="1"/>
  <c r="H43" i="1" s="1"/>
  <c r="AA43" i="1" s="1"/>
  <c r="AG43" i="1"/>
  <c r="Y43" i="1"/>
  <c r="W43" i="1" s="1"/>
  <c r="X43" i="1"/>
  <c r="P43" i="1"/>
  <c r="N43" i="1"/>
  <c r="K43" i="1"/>
  <c r="J43" i="1"/>
  <c r="BI43" i="1" s="1"/>
  <c r="CS42" i="1"/>
  <c r="S42" i="1" s="1"/>
  <c r="CR42" i="1"/>
  <c r="CP42" i="1"/>
  <c r="CQ42" i="1" s="1"/>
  <c r="BH42" i="1" s="1"/>
  <c r="BU42" i="1"/>
  <c r="BT42" i="1"/>
  <c r="BS42" i="1"/>
  <c r="BM42" i="1"/>
  <c r="BP42" i="1" s="1"/>
  <c r="BQ42" i="1" s="1"/>
  <c r="BL42" i="1"/>
  <c r="BF42" i="1"/>
  <c r="AZ42" i="1"/>
  <c r="AU42" i="1"/>
  <c r="AT42" i="1"/>
  <c r="AS42" i="1"/>
  <c r="AF42" i="1" s="1"/>
  <c r="AL42" i="1"/>
  <c r="I42" i="1" s="1"/>
  <c r="H42" i="1" s="1"/>
  <c r="AA42" i="1" s="1"/>
  <c r="AG42" i="1"/>
  <c r="J42" i="1" s="1"/>
  <c r="BI42" i="1" s="1"/>
  <c r="BK42" i="1" s="1"/>
  <c r="Y42" i="1"/>
  <c r="X42" i="1"/>
  <c r="P42" i="1"/>
  <c r="K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H41" i="1" s="1"/>
  <c r="AA41" i="1" s="1"/>
  <c r="AG41" i="1"/>
  <c r="Y41" i="1"/>
  <c r="X41" i="1"/>
  <c r="W41" i="1"/>
  <c r="S41" i="1"/>
  <c r="T41" i="1" s="1"/>
  <c r="U41" i="1" s="1"/>
  <c r="P41" i="1"/>
  <c r="J41" i="1"/>
  <c r="BI41" i="1" s="1"/>
  <c r="CS40" i="1"/>
  <c r="CR40" i="1"/>
  <c r="CP40" i="1"/>
  <c r="S40" i="1" s="1"/>
  <c r="BU40" i="1"/>
  <c r="BT40" i="1"/>
  <c r="BL40" i="1"/>
  <c r="BF40" i="1"/>
  <c r="AZ40" i="1"/>
  <c r="BM40" i="1" s="1"/>
  <c r="BP40" i="1" s="1"/>
  <c r="AU40" i="1"/>
  <c r="AS40" i="1" s="1"/>
  <c r="AF40" i="1" s="1"/>
  <c r="AT40" i="1"/>
  <c r="AL40" i="1"/>
  <c r="AG40" i="1"/>
  <c r="J40" i="1" s="1"/>
  <c r="BI40" i="1" s="1"/>
  <c r="Y40" i="1"/>
  <c r="X40" i="1"/>
  <c r="W40" i="1"/>
  <c r="P40" i="1"/>
  <c r="I40" i="1"/>
  <c r="H40" i="1" s="1"/>
  <c r="T40" i="1" s="1"/>
  <c r="U40" i="1" s="1"/>
  <c r="CS39" i="1"/>
  <c r="CR39" i="1"/>
  <c r="CP39" i="1"/>
  <c r="CQ39" i="1" s="1"/>
  <c r="BH39" i="1" s="1"/>
  <c r="BJ39" i="1" s="1"/>
  <c r="BU39" i="1"/>
  <c r="BT39" i="1"/>
  <c r="BL39" i="1"/>
  <c r="BF39" i="1"/>
  <c r="AZ39" i="1"/>
  <c r="BM39" i="1" s="1"/>
  <c r="BP39" i="1" s="1"/>
  <c r="AU39" i="1"/>
  <c r="AS39" i="1"/>
  <c r="AT39" i="1" s="1"/>
  <c r="AL39" i="1"/>
  <c r="I39" i="1" s="1"/>
  <c r="H39" i="1" s="1"/>
  <c r="AA39" i="1" s="1"/>
  <c r="AG39" i="1"/>
  <c r="Y39" i="1"/>
  <c r="X39" i="1"/>
  <c r="W39" i="1"/>
  <c r="P39" i="1"/>
  <c r="J39" i="1"/>
  <c r="BI39" i="1" s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/>
  <c r="AF38" i="1" s="1"/>
  <c r="AL38" i="1"/>
  <c r="I38" i="1" s="1"/>
  <c r="H38" i="1" s="1"/>
  <c r="AA38" i="1" s="1"/>
  <c r="AG38" i="1"/>
  <c r="J38" i="1" s="1"/>
  <c r="BI38" i="1" s="1"/>
  <c r="Y38" i="1"/>
  <c r="X38" i="1"/>
  <c r="P38" i="1"/>
  <c r="CS37" i="1"/>
  <c r="S37" i="1" s="1"/>
  <c r="CR37" i="1"/>
  <c r="CP37" i="1"/>
  <c r="BU37" i="1"/>
  <c r="BT37" i="1"/>
  <c r="BL37" i="1"/>
  <c r="BF37" i="1"/>
  <c r="AZ37" i="1"/>
  <c r="BM37" i="1" s="1"/>
  <c r="BP37" i="1" s="1"/>
  <c r="AU37" i="1"/>
  <c r="AS37" i="1" s="1"/>
  <c r="AL37" i="1"/>
  <c r="I37" i="1" s="1"/>
  <c r="H37" i="1" s="1"/>
  <c r="AG37" i="1"/>
  <c r="Y37" i="1"/>
  <c r="X37" i="1"/>
  <c r="W37" i="1"/>
  <c r="P37" i="1"/>
  <c r="J37" i="1"/>
  <c r="BI37" i="1" s="1"/>
  <c r="CS36" i="1"/>
  <c r="CR36" i="1"/>
  <c r="CP36" i="1"/>
  <c r="S36" i="1" s="1"/>
  <c r="BU36" i="1"/>
  <c r="BT36" i="1"/>
  <c r="BQ36" i="1"/>
  <c r="BM36" i="1"/>
  <c r="BP36" i="1" s="1"/>
  <c r="BS36" i="1" s="1"/>
  <c r="BL36" i="1"/>
  <c r="BF36" i="1"/>
  <c r="AZ36" i="1"/>
  <c r="AU36" i="1"/>
  <c r="AS36" i="1" s="1"/>
  <c r="AE36" i="1" s="1"/>
  <c r="AL36" i="1"/>
  <c r="I36" i="1" s="1"/>
  <c r="H36" i="1" s="1"/>
  <c r="AG36" i="1"/>
  <c r="J36" i="1" s="1"/>
  <c r="BI36" i="1" s="1"/>
  <c r="Y36" i="1"/>
  <c r="X36" i="1"/>
  <c r="W36" i="1" s="1"/>
  <c r="P36" i="1"/>
  <c r="CS35" i="1"/>
  <c r="CR35" i="1"/>
  <c r="CQ35" i="1"/>
  <c r="BH35" i="1" s="1"/>
  <c r="CP35" i="1"/>
  <c r="BU35" i="1"/>
  <c r="BT35" i="1"/>
  <c r="BL35" i="1"/>
  <c r="BF35" i="1"/>
  <c r="BJ35" i="1" s="1"/>
  <c r="AZ35" i="1"/>
  <c r="BM35" i="1" s="1"/>
  <c r="BP35" i="1" s="1"/>
  <c r="AU35" i="1"/>
  <c r="AS35" i="1" s="1"/>
  <c r="AL35" i="1"/>
  <c r="AG35" i="1"/>
  <c r="J35" i="1" s="1"/>
  <c r="BI35" i="1" s="1"/>
  <c r="Y35" i="1"/>
  <c r="X35" i="1"/>
  <c r="P35" i="1"/>
  <c r="I35" i="1"/>
  <c r="H35" i="1" s="1"/>
  <c r="AA35" i="1" s="1"/>
  <c r="CS34" i="1"/>
  <c r="S34" i="1" s="1"/>
  <c r="CR34" i="1"/>
  <c r="CP34" i="1"/>
  <c r="BU34" i="1"/>
  <c r="BT34" i="1"/>
  <c r="BM34" i="1"/>
  <c r="BP34" i="1" s="1"/>
  <c r="BQ34" i="1" s="1"/>
  <c r="BL34" i="1"/>
  <c r="BF34" i="1"/>
  <c r="AZ34" i="1"/>
  <c r="AU34" i="1"/>
  <c r="AS34" i="1"/>
  <c r="AL34" i="1"/>
  <c r="I34" i="1" s="1"/>
  <c r="H34" i="1" s="1"/>
  <c r="AA34" i="1" s="1"/>
  <c r="AG34" i="1"/>
  <c r="J34" i="1" s="1"/>
  <c r="BI34" i="1" s="1"/>
  <c r="AF34" i="1"/>
  <c r="Y34" i="1"/>
  <c r="X34" i="1"/>
  <c r="P34" i="1"/>
  <c r="CS33" i="1"/>
  <c r="CR33" i="1"/>
  <c r="CP33" i="1"/>
  <c r="CQ33" i="1" s="1"/>
  <c r="BH33" i="1" s="1"/>
  <c r="BU33" i="1"/>
  <c r="BT33" i="1"/>
  <c r="BL33" i="1"/>
  <c r="BF33" i="1"/>
  <c r="BJ33" i="1" s="1"/>
  <c r="AZ33" i="1"/>
  <c r="BM33" i="1" s="1"/>
  <c r="BP33" i="1" s="1"/>
  <c r="AU33" i="1"/>
  <c r="AS33" i="1" s="1"/>
  <c r="AL33" i="1"/>
  <c r="I33" i="1" s="1"/>
  <c r="H33" i="1" s="1"/>
  <c r="AA33" i="1" s="1"/>
  <c r="AG33" i="1"/>
  <c r="Y33" i="1"/>
  <c r="X33" i="1"/>
  <c r="W33" i="1"/>
  <c r="P33" i="1"/>
  <c r="J33" i="1"/>
  <c r="BI33" i="1" s="1"/>
  <c r="CS32" i="1"/>
  <c r="CR32" i="1"/>
  <c r="CP32" i="1"/>
  <c r="BU32" i="1"/>
  <c r="BT32" i="1"/>
  <c r="BM32" i="1"/>
  <c r="BP32" i="1" s="1"/>
  <c r="BL32" i="1"/>
  <c r="BF32" i="1"/>
  <c r="AZ32" i="1"/>
  <c r="AU32" i="1"/>
  <c r="AS32" i="1" s="1"/>
  <c r="K32" i="1" s="1"/>
  <c r="AL32" i="1"/>
  <c r="AG32" i="1"/>
  <c r="J32" i="1" s="1"/>
  <c r="BI32" i="1" s="1"/>
  <c r="AE32" i="1"/>
  <c r="Y32" i="1"/>
  <c r="W32" i="1" s="1"/>
  <c r="X32" i="1"/>
  <c r="P32" i="1"/>
  <c r="N32" i="1"/>
  <c r="I32" i="1"/>
  <c r="H32" i="1"/>
  <c r="AA32" i="1" s="1"/>
  <c r="CS31" i="1"/>
  <c r="CR31" i="1"/>
  <c r="CP31" i="1"/>
  <c r="CQ31" i="1" s="1"/>
  <c r="BH31" i="1" s="1"/>
  <c r="BU31" i="1"/>
  <c r="BT31" i="1"/>
  <c r="BP31" i="1"/>
  <c r="BQ31" i="1" s="1"/>
  <c r="BL31" i="1"/>
  <c r="BF31" i="1"/>
  <c r="AZ31" i="1"/>
  <c r="BM31" i="1" s="1"/>
  <c r="AU31" i="1"/>
  <c r="AS31" i="1"/>
  <c r="AT31" i="1" s="1"/>
  <c r="AL31" i="1"/>
  <c r="AG31" i="1"/>
  <c r="J31" i="1" s="1"/>
  <c r="BI31" i="1" s="1"/>
  <c r="AE31" i="1"/>
  <c r="Y31" i="1"/>
  <c r="W31" i="1" s="1"/>
  <c r="X31" i="1"/>
  <c r="P31" i="1"/>
  <c r="N31" i="1"/>
  <c r="K31" i="1"/>
  <c r="I31" i="1"/>
  <c r="H31" i="1" s="1"/>
  <c r="AA31" i="1" s="1"/>
  <c r="CS30" i="1"/>
  <c r="CR30" i="1"/>
  <c r="CP30" i="1"/>
  <c r="BU30" i="1"/>
  <c r="BT30" i="1"/>
  <c r="BM30" i="1"/>
  <c r="BP30" i="1" s="1"/>
  <c r="BQ30" i="1" s="1"/>
  <c r="BL30" i="1"/>
  <c r="BF30" i="1"/>
  <c r="AZ30" i="1"/>
  <c r="AU30" i="1"/>
  <c r="AS30" i="1"/>
  <c r="K30" i="1" s="1"/>
  <c r="AL30" i="1"/>
  <c r="I30" i="1" s="1"/>
  <c r="H30" i="1" s="1"/>
  <c r="AG30" i="1"/>
  <c r="J30" i="1" s="1"/>
  <c r="BI30" i="1" s="1"/>
  <c r="AF30" i="1"/>
  <c r="Y30" i="1"/>
  <c r="X30" i="1"/>
  <c r="S30" i="1"/>
  <c r="P30" i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AG29" i="1"/>
  <c r="Y29" i="1"/>
  <c r="W29" i="1" s="1"/>
  <c r="X29" i="1"/>
  <c r="P29" i="1"/>
  <c r="J29" i="1"/>
  <c r="BI29" i="1" s="1"/>
  <c r="H29" i="1"/>
  <c r="CS28" i="1"/>
  <c r="CR28" i="1"/>
  <c r="CQ28" i="1"/>
  <c r="BH28" i="1" s="1"/>
  <c r="BJ28" i="1" s="1"/>
  <c r="CP28" i="1"/>
  <c r="BU28" i="1"/>
  <c r="BT28" i="1"/>
  <c r="BM28" i="1"/>
  <c r="BP28" i="1" s="1"/>
  <c r="BL28" i="1"/>
  <c r="BF28" i="1"/>
  <c r="AZ28" i="1"/>
  <c r="AU28" i="1"/>
  <c r="AS28" i="1" s="1"/>
  <c r="K28" i="1" s="1"/>
  <c r="AT28" i="1"/>
  <c r="AL28" i="1"/>
  <c r="I28" i="1" s="1"/>
  <c r="H28" i="1" s="1"/>
  <c r="AG28" i="1"/>
  <c r="J28" i="1" s="1"/>
  <c r="BI28" i="1" s="1"/>
  <c r="AF28" i="1"/>
  <c r="Y28" i="1"/>
  <c r="W28" i="1" s="1"/>
  <c r="X28" i="1"/>
  <c r="P28" i="1"/>
  <c r="N28" i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L27" i="1"/>
  <c r="AG27" i="1"/>
  <c r="J27" i="1" s="1"/>
  <c r="BI27" i="1" s="1"/>
  <c r="Y27" i="1"/>
  <c r="X27" i="1"/>
  <c r="P27" i="1"/>
  <c r="I27" i="1"/>
  <c r="H27" i="1" s="1"/>
  <c r="CS26" i="1"/>
  <c r="CR26" i="1"/>
  <c r="CP26" i="1"/>
  <c r="CQ26" i="1" s="1"/>
  <c r="BH26" i="1" s="1"/>
  <c r="BJ26" i="1" s="1"/>
  <c r="BU26" i="1"/>
  <c r="BT26" i="1"/>
  <c r="BL26" i="1"/>
  <c r="BF26" i="1"/>
  <c r="AZ26" i="1"/>
  <c r="BM26" i="1" s="1"/>
  <c r="BP26" i="1" s="1"/>
  <c r="AU26" i="1"/>
  <c r="AS26" i="1"/>
  <c r="AE26" i="1" s="1"/>
  <c r="AL26" i="1"/>
  <c r="I26" i="1" s="1"/>
  <c r="H26" i="1" s="1"/>
  <c r="AA26" i="1" s="1"/>
  <c r="AG26" i="1"/>
  <c r="J26" i="1" s="1"/>
  <c r="BI26" i="1" s="1"/>
  <c r="BK26" i="1" s="1"/>
  <c r="AF26" i="1"/>
  <c r="Y26" i="1"/>
  <c r="X26" i="1"/>
  <c r="P26" i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 s="1"/>
  <c r="AL25" i="1"/>
  <c r="I25" i="1" s="1"/>
  <c r="H25" i="1" s="1"/>
  <c r="AG25" i="1"/>
  <c r="Y25" i="1"/>
  <c r="X25" i="1"/>
  <c r="P25" i="1"/>
  <c r="J25" i="1"/>
  <c r="BI25" i="1" s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I24" i="1" s="1"/>
  <c r="H24" i="1" s="1"/>
  <c r="AG24" i="1"/>
  <c r="Y24" i="1"/>
  <c r="X24" i="1"/>
  <c r="W24" i="1"/>
  <c r="P24" i="1"/>
  <c r="J24" i="1"/>
  <c r="BI24" i="1" s="1"/>
  <c r="CS23" i="1"/>
  <c r="CR23" i="1"/>
  <c r="CP23" i="1"/>
  <c r="S23" i="1" s="1"/>
  <c r="BU23" i="1"/>
  <c r="BT23" i="1"/>
  <c r="BL23" i="1"/>
  <c r="BF23" i="1"/>
  <c r="AZ23" i="1"/>
  <c r="BM23" i="1" s="1"/>
  <c r="BP23" i="1" s="1"/>
  <c r="AU23" i="1"/>
  <c r="AT23" i="1"/>
  <c r="AS23" i="1"/>
  <c r="AF23" i="1" s="1"/>
  <c r="AL23" i="1"/>
  <c r="AG23" i="1"/>
  <c r="J23" i="1" s="1"/>
  <c r="BI23" i="1" s="1"/>
  <c r="AE23" i="1"/>
  <c r="Y23" i="1"/>
  <c r="W23" i="1" s="1"/>
  <c r="X23" i="1"/>
  <c r="P23" i="1"/>
  <c r="N23" i="1"/>
  <c r="K23" i="1"/>
  <c r="I23" i="1"/>
  <c r="H23" i="1" s="1"/>
  <c r="CS22" i="1"/>
  <c r="CR22" i="1"/>
  <c r="CP22" i="1"/>
  <c r="CQ22" i="1" s="1"/>
  <c r="BH22" i="1" s="1"/>
  <c r="BJ22" i="1" s="1"/>
  <c r="BU22" i="1"/>
  <c r="BT22" i="1"/>
  <c r="BL22" i="1"/>
  <c r="BF22" i="1"/>
  <c r="AZ22" i="1"/>
  <c r="BM22" i="1" s="1"/>
  <c r="BP22" i="1" s="1"/>
  <c r="AU22" i="1"/>
  <c r="AS22" i="1"/>
  <c r="AE22" i="1" s="1"/>
  <c r="AL22" i="1"/>
  <c r="I22" i="1" s="1"/>
  <c r="H22" i="1" s="1"/>
  <c r="AA22" i="1" s="1"/>
  <c r="AG22" i="1"/>
  <c r="J22" i="1" s="1"/>
  <c r="BI22" i="1" s="1"/>
  <c r="Y22" i="1"/>
  <c r="X22" i="1"/>
  <c r="P22" i="1"/>
  <c r="CS21" i="1"/>
  <c r="CR21" i="1"/>
  <c r="CP21" i="1"/>
  <c r="BU21" i="1"/>
  <c r="BT21" i="1"/>
  <c r="BM21" i="1"/>
  <c r="BP21" i="1" s="1"/>
  <c r="BL21" i="1"/>
  <c r="BF21" i="1"/>
  <c r="AZ21" i="1"/>
  <c r="AU21" i="1"/>
  <c r="AS21" i="1" s="1"/>
  <c r="AL21" i="1"/>
  <c r="I21" i="1" s="1"/>
  <c r="H21" i="1" s="1"/>
  <c r="AG21" i="1"/>
  <c r="Y21" i="1"/>
  <c r="X21" i="1"/>
  <c r="W21" i="1" s="1"/>
  <c r="S21" i="1"/>
  <c r="P21" i="1"/>
  <c r="J21" i="1"/>
  <c r="BI21" i="1" s="1"/>
  <c r="CS20" i="1"/>
  <c r="CR20" i="1"/>
  <c r="CP20" i="1"/>
  <c r="S20" i="1" s="1"/>
  <c r="BU20" i="1"/>
  <c r="BT20" i="1"/>
  <c r="BM20" i="1"/>
  <c r="BP20" i="1" s="1"/>
  <c r="BL20" i="1"/>
  <c r="BF20" i="1"/>
  <c r="AZ20" i="1"/>
  <c r="AU20" i="1"/>
  <c r="AS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CR19" i="1"/>
  <c r="CP19" i="1"/>
  <c r="S19" i="1" s="1"/>
  <c r="BU19" i="1"/>
  <c r="BT19" i="1"/>
  <c r="BL19" i="1"/>
  <c r="BF19" i="1"/>
  <c r="AZ19" i="1"/>
  <c r="BM19" i="1" s="1"/>
  <c r="BP19" i="1" s="1"/>
  <c r="AU19" i="1"/>
  <c r="AS19" i="1"/>
  <c r="AF19" i="1" s="1"/>
  <c r="AL19" i="1"/>
  <c r="I19" i="1" s="1"/>
  <c r="H19" i="1" s="1"/>
  <c r="AG19" i="1"/>
  <c r="J19" i="1" s="1"/>
  <c r="BI19" i="1" s="1"/>
  <c r="Y19" i="1"/>
  <c r="W19" i="1" s="1"/>
  <c r="X19" i="1"/>
  <c r="P19" i="1"/>
  <c r="K19" i="1"/>
  <c r="CS18" i="1"/>
  <c r="CR18" i="1"/>
  <c r="CP18" i="1"/>
  <c r="CQ18" i="1" s="1"/>
  <c r="BH18" i="1" s="1"/>
  <c r="BU18" i="1"/>
  <c r="BT18" i="1"/>
  <c r="BL18" i="1"/>
  <c r="BF18" i="1"/>
  <c r="AZ18" i="1"/>
  <c r="BM18" i="1" s="1"/>
  <c r="BP18" i="1" s="1"/>
  <c r="AU18" i="1"/>
  <c r="AS18" i="1" s="1"/>
  <c r="AL18" i="1"/>
  <c r="I18" i="1" s="1"/>
  <c r="H18" i="1" s="1"/>
  <c r="AA18" i="1" s="1"/>
  <c r="AG18" i="1"/>
  <c r="J18" i="1" s="1"/>
  <c r="BI18" i="1" s="1"/>
  <c r="Y18" i="1"/>
  <c r="X18" i="1"/>
  <c r="W18" i="1" s="1"/>
  <c r="S18" i="1"/>
  <c r="P18" i="1"/>
  <c r="CS17" i="1"/>
  <c r="CR17" i="1"/>
  <c r="CP17" i="1"/>
  <c r="CQ17" i="1" s="1"/>
  <c r="BH17" i="1" s="1"/>
  <c r="BJ17" i="1" s="1"/>
  <c r="BU17" i="1"/>
  <c r="BT17" i="1"/>
  <c r="BM17" i="1"/>
  <c r="BP17" i="1" s="1"/>
  <c r="BL17" i="1"/>
  <c r="BF17" i="1"/>
  <c r="AZ17" i="1"/>
  <c r="AU17" i="1"/>
  <c r="AS17" i="1" s="1"/>
  <c r="AL17" i="1"/>
  <c r="I17" i="1" s="1"/>
  <c r="H17" i="1" s="1"/>
  <c r="AG17" i="1"/>
  <c r="J17" i="1" s="1"/>
  <c r="BI17" i="1" s="1"/>
  <c r="BK17" i="1" s="1"/>
  <c r="Y17" i="1"/>
  <c r="X17" i="1"/>
  <c r="P17" i="1"/>
  <c r="CS16" i="1"/>
  <c r="CR16" i="1"/>
  <c r="CP16" i="1"/>
  <c r="S16" i="1" s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G16" i="1"/>
  <c r="J16" i="1" s="1"/>
  <c r="BI16" i="1" s="1"/>
  <c r="Y16" i="1"/>
  <c r="X16" i="1"/>
  <c r="W16" i="1" s="1"/>
  <c r="P16" i="1"/>
  <c r="N62" i="1" l="1"/>
  <c r="K62" i="1"/>
  <c r="AT35" i="1"/>
  <c r="N35" i="1"/>
  <c r="AE35" i="1"/>
  <c r="K35" i="1"/>
  <c r="AT64" i="1"/>
  <c r="N64" i="1"/>
  <c r="K64" i="1"/>
  <c r="AF64" i="1"/>
  <c r="AE64" i="1"/>
  <c r="BQ67" i="1"/>
  <c r="BS67" i="1"/>
  <c r="BQ38" i="1"/>
  <c r="BS38" i="1"/>
  <c r="AE81" i="1"/>
  <c r="AF81" i="1"/>
  <c r="BR39" i="1"/>
  <c r="BV39" i="1" s="1"/>
  <c r="BW39" i="1" s="1"/>
  <c r="BQ39" i="1"/>
  <c r="BS39" i="1"/>
  <c r="BS40" i="1"/>
  <c r="BQ40" i="1"/>
  <c r="BR40" i="1"/>
  <c r="BV40" i="1" s="1"/>
  <c r="BW40" i="1" s="1"/>
  <c r="AT72" i="1"/>
  <c r="N72" i="1"/>
  <c r="K72" i="1"/>
  <c r="AE72" i="1"/>
  <c r="AF72" i="1"/>
  <c r="AF27" i="1"/>
  <c r="K27" i="1"/>
  <c r="AE27" i="1"/>
  <c r="AT27" i="1"/>
  <c r="N27" i="1"/>
  <c r="N78" i="1"/>
  <c r="K78" i="1"/>
  <c r="AF78" i="1"/>
  <c r="AF92" i="1"/>
  <c r="AT92" i="1"/>
  <c r="K92" i="1"/>
  <c r="BK62" i="1"/>
  <c r="AE18" i="1"/>
  <c r="AF18" i="1"/>
  <c r="T42" i="1"/>
  <c r="U42" i="1" s="1"/>
  <c r="AT63" i="1"/>
  <c r="K63" i="1"/>
  <c r="AF63" i="1"/>
  <c r="N39" i="1"/>
  <c r="AF89" i="1"/>
  <c r="AE89" i="1"/>
  <c r="W17" i="1"/>
  <c r="BK22" i="1"/>
  <c r="CQ25" i="1"/>
  <c r="BH25" i="1" s="1"/>
  <c r="BJ25" i="1" s="1"/>
  <c r="CQ29" i="1"/>
  <c r="BH29" i="1" s="1"/>
  <c r="BJ29" i="1" s="1"/>
  <c r="BK33" i="1"/>
  <c r="K39" i="1"/>
  <c r="AE47" i="1"/>
  <c r="N48" i="1"/>
  <c r="AF61" i="1"/>
  <c r="CQ62" i="1"/>
  <c r="BH62" i="1" s="1"/>
  <c r="BJ62" i="1" s="1"/>
  <c r="CQ67" i="1"/>
  <c r="BH67" i="1" s="1"/>
  <c r="BJ67" i="1" s="1"/>
  <c r="S69" i="1"/>
  <c r="T69" i="1" s="1"/>
  <c r="U69" i="1" s="1"/>
  <c r="Q69" i="1" s="1"/>
  <c r="O69" i="1" s="1"/>
  <c r="R69" i="1" s="1"/>
  <c r="L69" i="1" s="1"/>
  <c r="M69" i="1" s="1"/>
  <c r="W78" i="1"/>
  <c r="CQ78" i="1"/>
  <c r="BH78" i="1" s="1"/>
  <c r="BJ78" i="1" s="1"/>
  <c r="CQ80" i="1"/>
  <c r="BH80" i="1" s="1"/>
  <c r="BJ80" i="1" s="1"/>
  <c r="W90" i="1"/>
  <c r="BQ91" i="1"/>
  <c r="BS91" i="1"/>
  <c r="BR91" i="1"/>
  <c r="BV91" i="1" s="1"/>
  <c r="BW91" i="1" s="1"/>
  <c r="AT107" i="1"/>
  <c r="AA120" i="1"/>
  <c r="AB40" i="1"/>
  <c r="AT94" i="1"/>
  <c r="AE94" i="1"/>
  <c r="BS30" i="1"/>
  <c r="BK32" i="1"/>
  <c r="S33" i="1"/>
  <c r="K47" i="1"/>
  <c r="T50" i="1"/>
  <c r="U50" i="1" s="1"/>
  <c r="BK51" i="1"/>
  <c r="S71" i="1"/>
  <c r="T71" i="1" s="1"/>
  <c r="U71" i="1" s="1"/>
  <c r="Q71" i="1" s="1"/>
  <c r="O71" i="1" s="1"/>
  <c r="R71" i="1" s="1"/>
  <c r="W73" i="1"/>
  <c r="CQ76" i="1"/>
  <c r="BH76" i="1" s="1"/>
  <c r="BJ76" i="1" s="1"/>
  <c r="BK80" i="1"/>
  <c r="CQ89" i="1"/>
  <c r="BH89" i="1" s="1"/>
  <c r="BK89" i="1" s="1"/>
  <c r="N104" i="1"/>
  <c r="AT110" i="1"/>
  <c r="N110" i="1"/>
  <c r="BS111" i="1"/>
  <c r="BQ111" i="1"/>
  <c r="K127" i="1"/>
  <c r="AF127" i="1"/>
  <c r="AT130" i="1"/>
  <c r="N130" i="1"/>
  <c r="AF130" i="1"/>
  <c r="K130" i="1"/>
  <c r="AE130" i="1"/>
  <c r="K55" i="1"/>
  <c r="AT120" i="1"/>
  <c r="AE120" i="1"/>
  <c r="N120" i="1"/>
  <c r="K120" i="1"/>
  <c r="BQ162" i="1"/>
  <c r="BS162" i="1"/>
  <c r="AF167" i="1"/>
  <c r="AE167" i="1"/>
  <c r="K167" i="1"/>
  <c r="CQ16" i="1"/>
  <c r="BH16" i="1" s="1"/>
  <c r="BJ16" i="1" s="1"/>
  <c r="BQ44" i="1"/>
  <c r="BK45" i="1"/>
  <c r="S51" i="1"/>
  <c r="T51" i="1" s="1"/>
  <c r="U51" i="1" s="1"/>
  <c r="AB51" i="1" s="1"/>
  <c r="S66" i="1"/>
  <c r="T66" i="1" s="1"/>
  <c r="U66" i="1" s="1"/>
  <c r="BK78" i="1"/>
  <c r="W80" i="1"/>
  <c r="K94" i="1"/>
  <c r="BJ94" i="1"/>
  <c r="BS109" i="1"/>
  <c r="K110" i="1"/>
  <c r="BR111" i="1"/>
  <c r="BV111" i="1" s="1"/>
  <c r="BW111" i="1" s="1"/>
  <c r="T112" i="1"/>
  <c r="U112" i="1" s="1"/>
  <c r="V112" i="1" s="1"/>
  <c r="Z112" i="1" s="1"/>
  <c r="K113" i="1"/>
  <c r="AF113" i="1"/>
  <c r="AE113" i="1"/>
  <c r="N113" i="1"/>
  <c r="BQ123" i="1"/>
  <c r="BS123" i="1"/>
  <c r="BR123" i="1"/>
  <c r="BV123" i="1" s="1"/>
  <c r="BW123" i="1" s="1"/>
  <c r="AF132" i="1"/>
  <c r="AE132" i="1"/>
  <c r="N132" i="1"/>
  <c r="K132" i="1"/>
  <c r="T43" i="1"/>
  <c r="U43" i="1" s="1"/>
  <c r="AC43" i="1" s="1"/>
  <c r="BS31" i="1"/>
  <c r="T47" i="1"/>
  <c r="U47" i="1" s="1"/>
  <c r="AC47" i="1" s="1"/>
  <c r="CQ20" i="1"/>
  <c r="BH20" i="1" s="1"/>
  <c r="BK20" i="1" s="1"/>
  <c r="S22" i="1"/>
  <c r="T22" i="1" s="1"/>
  <c r="U22" i="1" s="1"/>
  <c r="S25" i="1"/>
  <c r="S32" i="1"/>
  <c r="T32" i="1" s="1"/>
  <c r="U32" i="1" s="1"/>
  <c r="W35" i="1"/>
  <c r="CQ40" i="1"/>
  <c r="BH40" i="1" s="1"/>
  <c r="BJ42" i="1"/>
  <c r="BR44" i="1"/>
  <c r="BV44" i="1" s="1"/>
  <c r="BW44" i="1" s="1"/>
  <c r="AB47" i="1"/>
  <c r="AD47" i="1" s="1"/>
  <c r="S49" i="1"/>
  <c r="BK52" i="1"/>
  <c r="BQ52" i="1"/>
  <c r="AF53" i="1"/>
  <c r="BS56" i="1"/>
  <c r="CQ57" i="1"/>
  <c r="BH57" i="1" s="1"/>
  <c r="K59" i="1"/>
  <c r="CQ61" i="1"/>
  <c r="BH61" i="1" s="1"/>
  <c r="BJ61" i="1" s="1"/>
  <c r="BR73" i="1"/>
  <c r="BV73" i="1" s="1"/>
  <c r="BW73" i="1" s="1"/>
  <c r="AE76" i="1"/>
  <c r="W84" i="1"/>
  <c r="CQ85" i="1"/>
  <c r="BH85" i="1" s="1"/>
  <c r="W88" i="1"/>
  <c r="K91" i="1"/>
  <c r="AE91" i="1"/>
  <c r="BJ102" i="1"/>
  <c r="AT106" i="1"/>
  <c r="AE106" i="1"/>
  <c r="AT116" i="1"/>
  <c r="N116" i="1"/>
  <c r="BS117" i="1"/>
  <c r="BQ117" i="1"/>
  <c r="AT128" i="1"/>
  <c r="N128" i="1"/>
  <c r="K128" i="1"/>
  <c r="AE128" i="1"/>
  <c r="T103" i="1"/>
  <c r="U103" i="1" s="1"/>
  <c r="BR31" i="1"/>
  <c r="BV31" i="1" s="1"/>
  <c r="BW31" i="1" s="1"/>
  <c r="AT19" i="1"/>
  <c r="BK18" i="1"/>
  <c r="CQ21" i="1"/>
  <c r="BH21" i="1" s="1"/>
  <c r="BJ21" i="1" s="1"/>
  <c r="W22" i="1"/>
  <c r="W25" i="1"/>
  <c r="AB30" i="1"/>
  <c r="S31" i="1"/>
  <c r="CQ32" i="1"/>
  <c r="BH32" i="1" s="1"/>
  <c r="CQ36" i="1"/>
  <c r="BH36" i="1" s="1"/>
  <c r="W38" i="1"/>
  <c r="S38" i="1"/>
  <c r="T38" i="1" s="1"/>
  <c r="U38" i="1" s="1"/>
  <c r="Q38" i="1" s="1"/>
  <c r="O38" i="1" s="1"/>
  <c r="R38" i="1" s="1"/>
  <c r="L38" i="1" s="1"/>
  <c r="M38" i="1" s="1"/>
  <c r="AE40" i="1"/>
  <c r="CQ41" i="1"/>
  <c r="BH41" i="1" s="1"/>
  <c r="W42" i="1"/>
  <c r="S45" i="1"/>
  <c r="T45" i="1" s="1"/>
  <c r="U45" i="1" s="1"/>
  <c r="AE48" i="1"/>
  <c r="K52" i="1"/>
  <c r="BS52" i="1"/>
  <c r="K56" i="1"/>
  <c r="N68" i="1"/>
  <c r="BK71" i="1"/>
  <c r="BK76" i="1"/>
  <c r="N79" i="1"/>
  <c r="BK83" i="1"/>
  <c r="BK88" i="1"/>
  <c r="K106" i="1"/>
  <c r="AF107" i="1"/>
  <c r="BQ107" i="1"/>
  <c r="AF109" i="1"/>
  <c r="AT109" i="1"/>
  <c r="AT111" i="1"/>
  <c r="AB172" i="1"/>
  <c r="K22" i="1"/>
  <c r="W27" i="1"/>
  <c r="BJ18" i="1"/>
  <c r="S24" i="1"/>
  <c r="S26" i="1"/>
  <c r="T30" i="1"/>
  <c r="U30" i="1" s="1"/>
  <c r="BJ32" i="1"/>
  <c r="BK35" i="1"/>
  <c r="AE39" i="1"/>
  <c r="BJ46" i="1"/>
  <c r="AF48" i="1"/>
  <c r="BK50" i="1"/>
  <c r="AE65" i="1"/>
  <c r="S65" i="1"/>
  <c r="S70" i="1"/>
  <c r="S75" i="1"/>
  <c r="T75" i="1" s="1"/>
  <c r="U75" i="1" s="1"/>
  <c r="Q75" i="1" s="1"/>
  <c r="O75" i="1" s="1"/>
  <c r="R75" i="1" s="1"/>
  <c r="L75" i="1" s="1"/>
  <c r="M75" i="1" s="1"/>
  <c r="BK81" i="1"/>
  <c r="BJ85" i="1"/>
  <c r="S88" i="1"/>
  <c r="CQ88" i="1"/>
  <c r="BH88" i="1" s="1"/>
  <c r="BJ88" i="1" s="1"/>
  <c r="BK95" i="1"/>
  <c r="S96" i="1"/>
  <c r="T96" i="1" s="1"/>
  <c r="U96" i="1" s="1"/>
  <c r="AT102" i="1"/>
  <c r="N102" i="1"/>
  <c r="K102" i="1"/>
  <c r="N106" i="1"/>
  <c r="BR107" i="1"/>
  <c r="BV107" i="1" s="1"/>
  <c r="BW107" i="1" s="1"/>
  <c r="K116" i="1"/>
  <c r="K142" i="1"/>
  <c r="AT142" i="1"/>
  <c r="AC157" i="1"/>
  <c r="V157" i="1"/>
  <c r="Z157" i="1" s="1"/>
  <c r="BK162" i="1"/>
  <c r="N19" i="1"/>
  <c r="S17" i="1"/>
  <c r="AE19" i="1"/>
  <c r="AF22" i="1"/>
  <c r="CQ24" i="1"/>
  <c r="BH24" i="1" s="1"/>
  <c r="BK24" i="1" s="1"/>
  <c r="W26" i="1"/>
  <c r="S27" i="1"/>
  <c r="AE28" i="1"/>
  <c r="W30" i="1"/>
  <c r="W34" i="1"/>
  <c r="CQ37" i="1"/>
  <c r="BH37" i="1" s="1"/>
  <c r="BJ37" i="1" s="1"/>
  <c r="BK39" i="1"/>
  <c r="AE43" i="1"/>
  <c r="S44" i="1"/>
  <c r="S53" i="1"/>
  <c r="W54" i="1"/>
  <c r="CQ58" i="1"/>
  <c r="BH58" i="1" s="1"/>
  <c r="BJ58" i="1" s="1"/>
  <c r="W63" i="1"/>
  <c r="CQ63" i="1"/>
  <c r="BH63" i="1" s="1"/>
  <c r="BJ63" i="1" s="1"/>
  <c r="CQ65" i="1"/>
  <c r="BH65" i="1" s="1"/>
  <c r="CQ74" i="1"/>
  <c r="BH74" i="1" s="1"/>
  <c r="BJ74" i="1" s="1"/>
  <c r="N76" i="1"/>
  <c r="S77" i="1"/>
  <c r="S78" i="1"/>
  <c r="W85" i="1"/>
  <c r="CQ92" i="1"/>
  <c r="BH92" i="1" s="1"/>
  <c r="BJ92" i="1" s="1"/>
  <c r="BJ96" i="1"/>
  <c r="S97" i="1"/>
  <c r="CQ104" i="1"/>
  <c r="BH104" i="1" s="1"/>
  <c r="BJ104" i="1" s="1"/>
  <c r="AE110" i="1"/>
  <c r="BS113" i="1"/>
  <c r="AF157" i="1"/>
  <c r="N157" i="1"/>
  <c r="K157" i="1"/>
  <c r="AT157" i="1"/>
  <c r="AF159" i="1"/>
  <c r="AE159" i="1"/>
  <c r="AT159" i="1"/>
  <c r="BS140" i="1"/>
  <c r="BK172" i="1"/>
  <c r="S93" i="1"/>
  <c r="T93" i="1" s="1"/>
  <c r="U93" i="1" s="1"/>
  <c r="CQ94" i="1"/>
  <c r="BH94" i="1" s="1"/>
  <c r="W97" i="1"/>
  <c r="CQ101" i="1"/>
  <c r="BH101" i="1" s="1"/>
  <c r="BJ101" i="1" s="1"/>
  <c r="W105" i="1"/>
  <c r="W117" i="1"/>
  <c r="BK119" i="1"/>
  <c r="S120" i="1"/>
  <c r="T120" i="1" s="1"/>
  <c r="U120" i="1" s="1"/>
  <c r="Q120" i="1" s="1"/>
  <c r="O120" i="1" s="1"/>
  <c r="R120" i="1" s="1"/>
  <c r="L120" i="1" s="1"/>
  <c r="M120" i="1" s="1"/>
  <c r="CQ121" i="1"/>
  <c r="BH121" i="1" s="1"/>
  <c r="CQ125" i="1"/>
  <c r="BH125" i="1" s="1"/>
  <c r="CQ127" i="1"/>
  <c r="BH127" i="1" s="1"/>
  <c r="BJ127" i="1" s="1"/>
  <c r="AF131" i="1"/>
  <c r="K134" i="1"/>
  <c r="AF134" i="1"/>
  <c r="W135" i="1"/>
  <c r="K136" i="1"/>
  <c r="W143" i="1"/>
  <c r="S144" i="1"/>
  <c r="W146" i="1"/>
  <c r="S153" i="1"/>
  <c r="T153" i="1" s="1"/>
  <c r="U153" i="1" s="1"/>
  <c r="V153" i="1" s="1"/>
  <c r="Z153" i="1" s="1"/>
  <c r="S156" i="1"/>
  <c r="W163" i="1"/>
  <c r="AT164" i="1"/>
  <c r="BJ168" i="1"/>
  <c r="CQ169" i="1"/>
  <c r="BH169" i="1" s="1"/>
  <c r="BJ169" i="1" s="1"/>
  <c r="S172" i="1"/>
  <c r="T172" i="1" s="1"/>
  <c r="U172" i="1" s="1"/>
  <c r="Q172" i="1" s="1"/>
  <c r="O172" i="1" s="1"/>
  <c r="R172" i="1" s="1"/>
  <c r="CQ132" i="1"/>
  <c r="BH132" i="1" s="1"/>
  <c r="BJ132" i="1" s="1"/>
  <c r="N134" i="1"/>
  <c r="W141" i="1"/>
  <c r="W153" i="1"/>
  <c r="BK169" i="1"/>
  <c r="W170" i="1"/>
  <c r="BR121" i="1"/>
  <c r="BV121" i="1" s="1"/>
  <c r="BW121" i="1" s="1"/>
  <c r="BR127" i="1"/>
  <c r="BV127" i="1" s="1"/>
  <c r="BW127" i="1" s="1"/>
  <c r="BQ130" i="1"/>
  <c r="BR137" i="1"/>
  <c r="BV137" i="1" s="1"/>
  <c r="BW137" i="1" s="1"/>
  <c r="W139" i="1"/>
  <c r="CQ157" i="1"/>
  <c r="BH157" i="1" s="1"/>
  <c r="BK157" i="1" s="1"/>
  <c r="CQ162" i="1"/>
  <c r="BH162" i="1" s="1"/>
  <c r="BJ162" i="1" s="1"/>
  <c r="W167" i="1"/>
  <c r="K169" i="1"/>
  <c r="BR130" i="1"/>
  <c r="BV130" i="1" s="1"/>
  <c r="BW130" i="1" s="1"/>
  <c r="BJ172" i="1"/>
  <c r="W98" i="1"/>
  <c r="S99" i="1"/>
  <c r="BK102" i="1"/>
  <c r="S114" i="1"/>
  <c r="CQ119" i="1"/>
  <c r="BH119" i="1" s="1"/>
  <c r="BJ119" i="1" s="1"/>
  <c r="W120" i="1"/>
  <c r="AE124" i="1"/>
  <c r="BK129" i="1"/>
  <c r="N131" i="1"/>
  <c r="AT135" i="1"/>
  <c r="CQ138" i="1"/>
  <c r="BH138" i="1" s="1"/>
  <c r="BK138" i="1" s="1"/>
  <c r="BJ140" i="1"/>
  <c r="BR144" i="1"/>
  <c r="BV144" i="1" s="1"/>
  <c r="BW144" i="1" s="1"/>
  <c r="AF146" i="1"/>
  <c r="AT149" i="1"/>
  <c r="S149" i="1"/>
  <c r="T149" i="1" s="1"/>
  <c r="U149" i="1" s="1"/>
  <c r="Q149" i="1" s="1"/>
  <c r="O149" i="1" s="1"/>
  <c r="R149" i="1" s="1"/>
  <c r="L149" i="1" s="1"/>
  <c r="M149" i="1" s="1"/>
  <c r="N151" i="1"/>
  <c r="AT151" i="1"/>
  <c r="BR161" i="1"/>
  <c r="BV161" i="1" s="1"/>
  <c r="BW161" i="1" s="1"/>
  <c r="S162" i="1"/>
  <c r="W164" i="1"/>
  <c r="S171" i="1"/>
  <c r="W172" i="1"/>
  <c r="CQ173" i="1"/>
  <c r="BH173" i="1" s="1"/>
  <c r="BJ173" i="1" s="1"/>
  <c r="S107" i="1"/>
  <c r="T107" i="1" s="1"/>
  <c r="U107" i="1" s="1"/>
  <c r="S110" i="1"/>
  <c r="T110" i="1" s="1"/>
  <c r="U110" i="1" s="1"/>
  <c r="AB110" i="1" s="1"/>
  <c r="S122" i="1"/>
  <c r="BK126" i="1"/>
  <c r="S140" i="1"/>
  <c r="K146" i="1"/>
  <c r="BQ146" i="1"/>
  <c r="S166" i="1"/>
  <c r="BK94" i="1"/>
  <c r="BK96" i="1"/>
  <c r="CQ107" i="1"/>
  <c r="BH107" i="1" s="1"/>
  <c r="W109" i="1"/>
  <c r="CQ109" i="1"/>
  <c r="BH109" i="1" s="1"/>
  <c r="BJ109" i="1" s="1"/>
  <c r="W116" i="1"/>
  <c r="W119" i="1"/>
  <c r="W121" i="1"/>
  <c r="BJ121" i="1"/>
  <c r="K124" i="1"/>
  <c r="S126" i="1"/>
  <c r="CQ129" i="1"/>
  <c r="BH129" i="1" s="1"/>
  <c r="W130" i="1"/>
  <c r="CQ130" i="1"/>
  <c r="BH130" i="1" s="1"/>
  <c r="BJ130" i="1" s="1"/>
  <c r="W131" i="1"/>
  <c r="CQ137" i="1"/>
  <c r="BH137" i="1" s="1"/>
  <c r="BJ137" i="1" s="1"/>
  <c r="BR140" i="1"/>
  <c r="BV140" i="1" s="1"/>
  <c r="BW140" i="1" s="1"/>
  <c r="W145" i="1"/>
  <c r="BR146" i="1"/>
  <c r="BV146" i="1" s="1"/>
  <c r="BW146" i="1" s="1"/>
  <c r="W151" i="1"/>
  <c r="W155" i="1"/>
  <c r="W171" i="1"/>
  <c r="BJ171" i="1"/>
  <c r="AE172" i="1"/>
  <c r="BS19" i="1"/>
  <c r="BR19" i="1"/>
  <c r="BV19" i="1" s="1"/>
  <c r="BW19" i="1" s="1"/>
  <c r="BQ19" i="1"/>
  <c r="BS25" i="1"/>
  <c r="BR25" i="1"/>
  <c r="BV25" i="1" s="1"/>
  <c r="BW25" i="1" s="1"/>
  <c r="BQ25" i="1"/>
  <c r="AC32" i="1"/>
  <c r="AD32" i="1" s="1"/>
  <c r="V32" i="1"/>
  <c r="Z32" i="1" s="1"/>
  <c r="AB45" i="1"/>
  <c r="AC45" i="1"/>
  <c r="V45" i="1"/>
  <c r="Z45" i="1" s="1"/>
  <c r="BK55" i="1"/>
  <c r="BQ16" i="1"/>
  <c r="BS16" i="1"/>
  <c r="BR16" i="1"/>
  <c r="BV16" i="1" s="1"/>
  <c r="BW16" i="1" s="1"/>
  <c r="AF21" i="1"/>
  <c r="N21" i="1"/>
  <c r="AE21" i="1"/>
  <c r="AT21" i="1"/>
  <c r="K21" i="1"/>
  <c r="AA24" i="1"/>
  <c r="Q24" i="1"/>
  <c r="O24" i="1" s="1"/>
  <c r="R24" i="1" s="1"/>
  <c r="T24" i="1"/>
  <c r="U24" i="1" s="1"/>
  <c r="BQ26" i="1"/>
  <c r="BR26" i="1"/>
  <c r="BV26" i="1" s="1"/>
  <c r="BW26" i="1" s="1"/>
  <c r="BS26" i="1"/>
  <c r="AA27" i="1"/>
  <c r="V30" i="1"/>
  <c r="Z30" i="1" s="1"/>
  <c r="AC30" i="1"/>
  <c r="AD30" i="1" s="1"/>
  <c r="BS33" i="1"/>
  <c r="BR33" i="1"/>
  <c r="BV33" i="1" s="1"/>
  <c r="BW33" i="1" s="1"/>
  <c r="BQ33" i="1"/>
  <c r="T34" i="1"/>
  <c r="U34" i="1" s="1"/>
  <c r="AB34" i="1" s="1"/>
  <c r="AF41" i="1"/>
  <c r="AE41" i="1"/>
  <c r="AT41" i="1"/>
  <c r="N41" i="1"/>
  <c r="K41" i="1"/>
  <c r="K24" i="1"/>
  <c r="AT24" i="1"/>
  <c r="AF24" i="1"/>
  <c r="AE24" i="1"/>
  <c r="N24" i="1"/>
  <c r="T27" i="1"/>
  <c r="U27" i="1" s="1"/>
  <c r="BJ31" i="1"/>
  <c r="AF37" i="1"/>
  <c r="AE37" i="1"/>
  <c r="AT37" i="1"/>
  <c r="N37" i="1"/>
  <c r="K37" i="1"/>
  <c r="V40" i="1"/>
  <c r="Z40" i="1" s="1"/>
  <c r="AC40" i="1"/>
  <c r="AD40" i="1" s="1"/>
  <c r="BS41" i="1"/>
  <c r="BR41" i="1"/>
  <c r="BV41" i="1" s="1"/>
  <c r="BW41" i="1" s="1"/>
  <c r="BQ41" i="1"/>
  <c r="BR64" i="1"/>
  <c r="BV64" i="1" s="1"/>
  <c r="BW64" i="1" s="1"/>
  <c r="BQ64" i="1"/>
  <c r="BS64" i="1"/>
  <c r="AA21" i="1"/>
  <c r="T23" i="1"/>
  <c r="U23" i="1" s="1"/>
  <c r="BS29" i="1"/>
  <c r="BR29" i="1"/>
  <c r="BV29" i="1" s="1"/>
  <c r="BW29" i="1" s="1"/>
  <c r="BQ29" i="1"/>
  <c r="BS17" i="1"/>
  <c r="BR17" i="1"/>
  <c r="BV17" i="1" s="1"/>
  <c r="BW17" i="1" s="1"/>
  <c r="BQ17" i="1"/>
  <c r="AB18" i="1"/>
  <c r="BR20" i="1"/>
  <c r="BV20" i="1" s="1"/>
  <c r="BW20" i="1" s="1"/>
  <c r="BS20" i="1"/>
  <c r="BQ20" i="1"/>
  <c r="BS23" i="1"/>
  <c r="BR23" i="1"/>
  <c r="BV23" i="1" s="1"/>
  <c r="BW23" i="1" s="1"/>
  <c r="BQ23" i="1"/>
  <c r="AA25" i="1"/>
  <c r="AB41" i="1"/>
  <c r="AC41" i="1"/>
  <c r="V41" i="1"/>
  <c r="Z41" i="1" s="1"/>
  <c r="BS45" i="1"/>
  <c r="BR45" i="1"/>
  <c r="BV45" i="1" s="1"/>
  <c r="BW45" i="1" s="1"/>
  <c r="BQ45" i="1"/>
  <c r="T46" i="1"/>
  <c r="U46" i="1" s="1"/>
  <c r="BR68" i="1"/>
  <c r="BV68" i="1" s="1"/>
  <c r="BW68" i="1" s="1"/>
  <c r="BS68" i="1"/>
  <c r="BQ68" i="1"/>
  <c r="AA16" i="1"/>
  <c r="T16" i="1"/>
  <c r="U16" i="1" s="1"/>
  <c r="BQ18" i="1"/>
  <c r="BR18" i="1"/>
  <c r="BV18" i="1" s="1"/>
  <c r="BW18" i="1" s="1"/>
  <c r="BS18" i="1"/>
  <c r="AA19" i="1"/>
  <c r="N25" i="1"/>
  <c r="AF25" i="1"/>
  <c r="AE25" i="1"/>
  <c r="AT25" i="1"/>
  <c r="K25" i="1"/>
  <c r="AF29" i="1"/>
  <c r="AE29" i="1"/>
  <c r="N29" i="1"/>
  <c r="AT29" i="1"/>
  <c r="K29" i="1"/>
  <c r="BR32" i="1"/>
  <c r="BV32" i="1" s="1"/>
  <c r="BW32" i="1" s="1"/>
  <c r="BS32" i="1"/>
  <c r="BQ32" i="1"/>
  <c r="AF33" i="1"/>
  <c r="AE33" i="1"/>
  <c r="AT33" i="1"/>
  <c r="N33" i="1"/>
  <c r="K33" i="1"/>
  <c r="BK25" i="1"/>
  <c r="AA28" i="1"/>
  <c r="BK31" i="1"/>
  <c r="BR35" i="1"/>
  <c r="BV35" i="1" s="1"/>
  <c r="BW35" i="1" s="1"/>
  <c r="BS35" i="1"/>
  <c r="BQ35" i="1"/>
  <c r="AC50" i="1"/>
  <c r="AD50" i="1" s="1"/>
  <c r="AB50" i="1"/>
  <c r="V50" i="1"/>
  <c r="Z50" i="1" s="1"/>
  <c r="BS62" i="1"/>
  <c r="BR62" i="1"/>
  <c r="BV62" i="1" s="1"/>
  <c r="BW62" i="1" s="1"/>
  <c r="BQ62" i="1"/>
  <c r="AA85" i="1"/>
  <c r="V103" i="1"/>
  <c r="Z103" i="1" s="1"/>
  <c r="AC103" i="1"/>
  <c r="AB103" i="1"/>
  <c r="K16" i="1"/>
  <c r="AT16" i="1"/>
  <c r="AF16" i="1"/>
  <c r="AE16" i="1"/>
  <c r="N16" i="1"/>
  <c r="T19" i="1"/>
  <c r="U19" i="1" s="1"/>
  <c r="BS21" i="1"/>
  <c r="BR21" i="1"/>
  <c r="BV21" i="1" s="1"/>
  <c r="BW21" i="1" s="1"/>
  <c r="BQ21" i="1"/>
  <c r="BS27" i="1"/>
  <c r="BR27" i="1"/>
  <c r="BV27" i="1" s="1"/>
  <c r="BW27" i="1" s="1"/>
  <c r="BQ27" i="1"/>
  <c r="BR28" i="1"/>
  <c r="BV28" i="1" s="1"/>
  <c r="BW28" i="1" s="1"/>
  <c r="BQ28" i="1"/>
  <c r="BS28" i="1"/>
  <c r="BK16" i="1"/>
  <c r="AA17" i="1"/>
  <c r="AA20" i="1"/>
  <c r="T20" i="1"/>
  <c r="U20" i="1" s="1"/>
  <c r="Q20" i="1" s="1"/>
  <c r="O20" i="1" s="1"/>
  <c r="R20" i="1" s="1"/>
  <c r="L20" i="1" s="1"/>
  <c r="M20" i="1" s="1"/>
  <c r="AB22" i="1"/>
  <c r="AD22" i="1" s="1"/>
  <c r="BR24" i="1"/>
  <c r="BV24" i="1" s="1"/>
  <c r="BW24" i="1" s="1"/>
  <c r="BS24" i="1"/>
  <c r="BQ24" i="1"/>
  <c r="AA30" i="1"/>
  <c r="Q30" i="1"/>
  <c r="O30" i="1" s="1"/>
  <c r="R30" i="1" s="1"/>
  <c r="L30" i="1" s="1"/>
  <c r="M30" i="1" s="1"/>
  <c r="BK46" i="1"/>
  <c r="V51" i="1"/>
  <c r="Z51" i="1" s="1"/>
  <c r="AC51" i="1"/>
  <c r="AA60" i="1"/>
  <c r="AB61" i="1"/>
  <c r="AA63" i="1"/>
  <c r="AB66" i="1"/>
  <c r="V66" i="1"/>
  <c r="Z66" i="1" s="1"/>
  <c r="AC66" i="1"/>
  <c r="AD66" i="1" s="1"/>
  <c r="BK72" i="1"/>
  <c r="AA79" i="1"/>
  <c r="AF17" i="1"/>
  <c r="N17" i="1"/>
  <c r="AE17" i="1"/>
  <c r="AT17" i="1"/>
  <c r="K17" i="1"/>
  <c r="K20" i="1"/>
  <c r="AE20" i="1"/>
  <c r="AF20" i="1"/>
  <c r="N20" i="1"/>
  <c r="AT20" i="1"/>
  <c r="V22" i="1"/>
  <c r="Z22" i="1" s="1"/>
  <c r="AC22" i="1"/>
  <c r="BQ22" i="1"/>
  <c r="BR22" i="1"/>
  <c r="BV22" i="1" s="1"/>
  <c r="BW22" i="1" s="1"/>
  <c r="BS22" i="1"/>
  <c r="AA23" i="1"/>
  <c r="AB32" i="1"/>
  <c r="BS37" i="1"/>
  <c r="BR37" i="1"/>
  <c r="BV37" i="1" s="1"/>
  <c r="BW37" i="1" s="1"/>
  <c r="BQ37" i="1"/>
  <c r="V42" i="1"/>
  <c r="Z42" i="1" s="1"/>
  <c r="AC42" i="1"/>
  <c r="Q42" i="1"/>
  <c r="O42" i="1" s="1"/>
  <c r="R42" i="1" s="1"/>
  <c r="L42" i="1" s="1"/>
  <c r="M42" i="1" s="1"/>
  <c r="AB42" i="1"/>
  <c r="BR43" i="1"/>
  <c r="BV43" i="1" s="1"/>
  <c r="BW43" i="1" s="1"/>
  <c r="BS43" i="1"/>
  <c r="BQ43" i="1"/>
  <c r="BJ45" i="1"/>
  <c r="BS70" i="1"/>
  <c r="BR70" i="1"/>
  <c r="BV70" i="1" s="1"/>
  <c r="BW70" i="1" s="1"/>
  <c r="BQ70" i="1"/>
  <c r="T73" i="1"/>
  <c r="U73" i="1" s="1"/>
  <c r="AB73" i="1" s="1"/>
  <c r="AF84" i="1"/>
  <c r="AE84" i="1"/>
  <c r="N84" i="1"/>
  <c r="K84" i="1"/>
  <c r="BQ93" i="1"/>
  <c r="BS93" i="1"/>
  <c r="BR93" i="1"/>
  <c r="BV93" i="1" s="1"/>
  <c r="BW93" i="1" s="1"/>
  <c r="CQ19" i="1"/>
  <c r="BH19" i="1" s="1"/>
  <c r="BK19" i="1" s="1"/>
  <c r="Q22" i="1"/>
  <c r="O22" i="1" s="1"/>
  <c r="R22" i="1" s="1"/>
  <c r="CQ23" i="1"/>
  <c r="BH23" i="1" s="1"/>
  <c r="BK23" i="1" s="1"/>
  <c r="Q26" i="1"/>
  <c r="O26" i="1" s="1"/>
  <c r="R26" i="1" s="1"/>
  <c r="L26" i="1" s="1"/>
  <c r="M26" i="1" s="1"/>
  <c r="CQ27" i="1"/>
  <c r="BH27" i="1" s="1"/>
  <c r="BJ27" i="1" s="1"/>
  <c r="BK28" i="1"/>
  <c r="T31" i="1"/>
  <c r="U31" i="1" s="1"/>
  <c r="T33" i="1"/>
  <c r="U33" i="1" s="1"/>
  <c r="AT38" i="1"/>
  <c r="AE51" i="1"/>
  <c r="N51" i="1"/>
  <c r="AF51" i="1"/>
  <c r="K51" i="1"/>
  <c r="BJ53" i="1"/>
  <c r="AA57" i="1"/>
  <c r="T57" i="1"/>
  <c r="U57" i="1" s="1"/>
  <c r="Q57" i="1" s="1"/>
  <c r="O57" i="1" s="1"/>
  <c r="R57" i="1" s="1"/>
  <c r="L57" i="1" s="1"/>
  <c r="M57" i="1" s="1"/>
  <c r="T59" i="1"/>
  <c r="U59" i="1" s="1"/>
  <c r="K69" i="1"/>
  <c r="N69" i="1"/>
  <c r="AF69" i="1"/>
  <c r="AE69" i="1"/>
  <c r="AT69" i="1"/>
  <c r="T70" i="1"/>
  <c r="U70" i="1" s="1"/>
  <c r="Q70" i="1" s="1"/>
  <c r="O70" i="1" s="1"/>
  <c r="R70" i="1" s="1"/>
  <c r="L70" i="1" s="1"/>
  <c r="M70" i="1" s="1"/>
  <c r="AB71" i="1"/>
  <c r="AE71" i="1"/>
  <c r="N71" i="1"/>
  <c r="K71" i="1"/>
  <c r="L71" i="1" s="1"/>
  <c r="M71" i="1" s="1"/>
  <c r="BQ71" i="1"/>
  <c r="BS71" i="1"/>
  <c r="BR71" i="1"/>
  <c r="BV71" i="1" s="1"/>
  <c r="BW71" i="1" s="1"/>
  <c r="CQ72" i="1"/>
  <c r="BH72" i="1" s="1"/>
  <c r="BJ72" i="1" s="1"/>
  <c r="AF83" i="1"/>
  <c r="K83" i="1"/>
  <c r="AE83" i="1"/>
  <c r="AA89" i="1"/>
  <c r="BQ90" i="1"/>
  <c r="BS90" i="1"/>
  <c r="T17" i="1"/>
  <c r="U17" i="1" s="1"/>
  <c r="Q17" i="1" s="1"/>
  <c r="O17" i="1" s="1"/>
  <c r="R17" i="1" s="1"/>
  <c r="T21" i="1"/>
  <c r="U21" i="1" s="1"/>
  <c r="T25" i="1"/>
  <c r="U25" i="1" s="1"/>
  <c r="AB25" i="1" s="1"/>
  <c r="S29" i="1"/>
  <c r="AA29" i="1"/>
  <c r="AF31" i="1"/>
  <c r="AF32" i="1"/>
  <c r="CQ34" i="1"/>
  <c r="BH34" i="1" s="1"/>
  <c r="BJ34" i="1" s="1"/>
  <c r="S35" i="1"/>
  <c r="BJ36" i="1"/>
  <c r="BR38" i="1"/>
  <c r="BV38" i="1" s="1"/>
  <c r="BW38" i="1" s="1"/>
  <c r="BK40" i="1"/>
  <c r="K44" i="1"/>
  <c r="N44" i="1"/>
  <c r="AE46" i="1"/>
  <c r="N46" i="1"/>
  <c r="Q47" i="1"/>
  <c r="O47" i="1" s="1"/>
  <c r="R47" i="1" s="1"/>
  <c r="L47" i="1" s="1"/>
  <c r="M47" i="1" s="1"/>
  <c r="CQ47" i="1"/>
  <c r="BH47" i="1" s="1"/>
  <c r="BK47" i="1" s="1"/>
  <c r="CQ48" i="1"/>
  <c r="BH48" i="1" s="1"/>
  <c r="BJ48" i="1" s="1"/>
  <c r="AE49" i="1"/>
  <c r="AF50" i="1"/>
  <c r="AE50" i="1"/>
  <c r="AT50" i="1"/>
  <c r="N50" i="1"/>
  <c r="AT51" i="1"/>
  <c r="BQ56" i="1"/>
  <c r="BS57" i="1"/>
  <c r="BR57" i="1"/>
  <c r="BV57" i="1" s="1"/>
  <c r="BW57" i="1" s="1"/>
  <c r="W59" i="1"/>
  <c r="CQ59" i="1"/>
  <c r="BH59" i="1" s="1"/>
  <c r="BJ59" i="1" s="1"/>
  <c r="BR60" i="1"/>
  <c r="BV60" i="1" s="1"/>
  <c r="BW60" i="1" s="1"/>
  <c r="BS60" i="1"/>
  <c r="BQ60" i="1"/>
  <c r="AT71" i="1"/>
  <c r="BJ73" i="1"/>
  <c r="AA81" i="1"/>
  <c r="AT83" i="1"/>
  <c r="BJ89" i="1"/>
  <c r="BR90" i="1"/>
  <c r="BV90" i="1" s="1"/>
  <c r="BW90" i="1" s="1"/>
  <c r="BQ98" i="1"/>
  <c r="BS98" i="1"/>
  <c r="AF100" i="1"/>
  <c r="AE100" i="1"/>
  <c r="AT100" i="1"/>
  <c r="N100" i="1"/>
  <c r="K100" i="1"/>
  <c r="BS100" i="1"/>
  <c r="BR100" i="1"/>
  <c r="BV100" i="1" s="1"/>
  <c r="BW100" i="1" s="1"/>
  <c r="BQ100" i="1"/>
  <c r="AE34" i="1"/>
  <c r="N34" i="1"/>
  <c r="AA40" i="1"/>
  <c r="Q40" i="1"/>
  <c r="O40" i="1" s="1"/>
  <c r="R40" i="1" s="1"/>
  <c r="BS50" i="1"/>
  <c r="BR50" i="1"/>
  <c r="BV50" i="1" s="1"/>
  <c r="BW50" i="1" s="1"/>
  <c r="BQ50" i="1"/>
  <c r="V71" i="1"/>
  <c r="Z71" i="1" s="1"/>
  <c r="AC71" i="1"/>
  <c r="BS74" i="1"/>
  <c r="BR74" i="1"/>
  <c r="BV74" i="1" s="1"/>
  <c r="BW74" i="1" s="1"/>
  <c r="BQ74" i="1"/>
  <c r="BR76" i="1"/>
  <c r="BV76" i="1" s="1"/>
  <c r="BW76" i="1" s="1"/>
  <c r="BS76" i="1"/>
  <c r="T81" i="1"/>
  <c r="U81" i="1" s="1"/>
  <c r="AA87" i="1"/>
  <c r="AA98" i="1"/>
  <c r="AB100" i="1"/>
  <c r="V100" i="1"/>
  <c r="Z100" i="1" s="1"/>
  <c r="AC100" i="1"/>
  <c r="BR106" i="1"/>
  <c r="BV106" i="1" s="1"/>
  <c r="BW106" i="1" s="1"/>
  <c r="BS106" i="1"/>
  <c r="BQ106" i="1"/>
  <c r="AE115" i="1"/>
  <c r="N115" i="1"/>
  <c r="K115" i="1"/>
  <c r="AF115" i="1"/>
  <c r="AT115" i="1"/>
  <c r="Q45" i="1"/>
  <c r="O45" i="1" s="1"/>
  <c r="R45" i="1" s="1"/>
  <c r="L45" i="1" s="1"/>
  <c r="M45" i="1" s="1"/>
  <c r="AA147" i="1"/>
  <c r="AA44" i="1"/>
  <c r="T72" i="1"/>
  <c r="U72" i="1" s="1"/>
  <c r="N77" i="1"/>
  <c r="AT77" i="1"/>
  <c r="K77" i="1"/>
  <c r="AA80" i="1"/>
  <c r="BS118" i="1"/>
  <c r="BR118" i="1"/>
  <c r="BV118" i="1" s="1"/>
  <c r="BW118" i="1" s="1"/>
  <c r="BQ118" i="1"/>
  <c r="K18" i="1"/>
  <c r="K26" i="1"/>
  <c r="T18" i="1"/>
  <c r="U18" i="1" s="1"/>
  <c r="Q18" i="1" s="1"/>
  <c r="O18" i="1" s="1"/>
  <c r="R18" i="1" s="1"/>
  <c r="AT18" i="1"/>
  <c r="AE30" i="1"/>
  <c r="N30" i="1"/>
  <c r="T36" i="1"/>
  <c r="U36" i="1" s="1"/>
  <c r="Q36" i="1" s="1"/>
  <c r="O36" i="1" s="1"/>
  <c r="R36" i="1" s="1"/>
  <c r="BR46" i="1"/>
  <c r="BV46" i="1" s="1"/>
  <c r="BW46" i="1" s="1"/>
  <c r="BQ51" i="1"/>
  <c r="BS51" i="1"/>
  <c r="AF54" i="1"/>
  <c r="AE54" i="1"/>
  <c r="AT54" i="1"/>
  <c r="K54" i="1"/>
  <c r="BS79" i="1"/>
  <c r="BR79" i="1"/>
  <c r="BV79" i="1" s="1"/>
  <c r="BW79" i="1" s="1"/>
  <c r="BQ79" i="1"/>
  <c r="K95" i="1"/>
  <c r="AF95" i="1"/>
  <c r="N95" i="1"/>
  <c r="AE95" i="1"/>
  <c r="AT95" i="1"/>
  <c r="S28" i="1"/>
  <c r="AT30" i="1"/>
  <c r="CQ30" i="1"/>
  <c r="BH30" i="1" s="1"/>
  <c r="BJ30" i="1" s="1"/>
  <c r="AT32" i="1"/>
  <c r="BR34" i="1"/>
  <c r="BV34" i="1" s="1"/>
  <c r="BW34" i="1" s="1"/>
  <c r="BK36" i="1"/>
  <c r="AA37" i="1"/>
  <c r="K40" i="1"/>
  <c r="N40" i="1"/>
  <c r="AE42" i="1"/>
  <c r="N42" i="1"/>
  <c r="Q43" i="1"/>
  <c r="O43" i="1" s="1"/>
  <c r="R43" i="1" s="1"/>
  <c r="L43" i="1" s="1"/>
  <c r="M43" i="1" s="1"/>
  <c r="CQ43" i="1"/>
  <c r="BH43" i="1" s="1"/>
  <c r="BK43" i="1" s="1"/>
  <c r="AE44" i="1"/>
  <c r="K46" i="1"/>
  <c r="BS46" i="1"/>
  <c r="BQ47" i="1"/>
  <c r="AA48" i="1"/>
  <c r="BJ50" i="1"/>
  <c r="BS54" i="1"/>
  <c r="BR54" i="1"/>
  <c r="BV54" i="1" s="1"/>
  <c r="BW54" i="1" s="1"/>
  <c r="BQ54" i="1"/>
  <c r="T55" i="1"/>
  <c r="U55" i="1" s="1"/>
  <c r="CQ55" i="1"/>
  <c r="BH55" i="1" s="1"/>
  <c r="BJ55" i="1" s="1"/>
  <c r="AA58" i="1"/>
  <c r="S60" i="1"/>
  <c r="CQ60" i="1"/>
  <c r="BH60" i="1" s="1"/>
  <c r="BK60" i="1" s="1"/>
  <c r="BK65" i="1"/>
  <c r="BS66" i="1"/>
  <c r="BR66" i="1"/>
  <c r="BV66" i="1" s="1"/>
  <c r="BW66" i="1" s="1"/>
  <c r="BQ66" i="1"/>
  <c r="T67" i="1"/>
  <c r="U67" i="1" s="1"/>
  <c r="AA69" i="1"/>
  <c r="BS69" i="1"/>
  <c r="BR69" i="1"/>
  <c r="BV69" i="1" s="1"/>
  <c r="BW69" i="1" s="1"/>
  <c r="BK70" i="1"/>
  <c r="AF77" i="1"/>
  <c r="BK79" i="1"/>
  <c r="BK82" i="1"/>
  <c r="N85" i="1"/>
  <c r="AT85" i="1"/>
  <c r="AF85" i="1"/>
  <c r="AE85" i="1"/>
  <c r="K85" i="1"/>
  <c r="BQ86" i="1"/>
  <c r="BS86" i="1"/>
  <c r="BR86" i="1"/>
  <c r="BV86" i="1" s="1"/>
  <c r="BW86" i="1" s="1"/>
  <c r="AF88" i="1"/>
  <c r="AE88" i="1"/>
  <c r="N88" i="1"/>
  <c r="K88" i="1"/>
  <c r="AT88" i="1"/>
  <c r="T88" i="1"/>
  <c r="U88" i="1" s="1"/>
  <c r="N89" i="1"/>
  <c r="AT89" i="1"/>
  <c r="K89" i="1"/>
  <c r="S90" i="1"/>
  <c r="CQ90" i="1"/>
  <c r="BH90" i="1" s="1"/>
  <c r="BJ90" i="1" s="1"/>
  <c r="AA102" i="1"/>
  <c r="T105" i="1"/>
  <c r="U105" i="1" s="1"/>
  <c r="CQ108" i="1"/>
  <c r="BH108" i="1" s="1"/>
  <c r="S108" i="1"/>
  <c r="BR128" i="1"/>
  <c r="BV128" i="1" s="1"/>
  <c r="BW128" i="1" s="1"/>
  <c r="BS128" i="1"/>
  <c r="BQ128" i="1"/>
  <c r="AE38" i="1"/>
  <c r="N38" i="1"/>
  <c r="AA53" i="1"/>
  <c r="T53" i="1"/>
  <c r="U53" i="1" s="1"/>
  <c r="Q53" i="1" s="1"/>
  <c r="O53" i="1" s="1"/>
  <c r="R53" i="1" s="1"/>
  <c r="BR72" i="1"/>
  <c r="BV72" i="1" s="1"/>
  <c r="BW72" i="1" s="1"/>
  <c r="BQ72" i="1"/>
  <c r="K73" i="1"/>
  <c r="N73" i="1"/>
  <c r="AF73" i="1"/>
  <c r="AE97" i="1"/>
  <c r="N97" i="1"/>
  <c r="K97" i="1"/>
  <c r="AT97" i="1"/>
  <c r="AF97" i="1"/>
  <c r="V107" i="1"/>
  <c r="Z107" i="1" s="1"/>
  <c r="AC107" i="1"/>
  <c r="AF122" i="1"/>
  <c r="AE122" i="1"/>
  <c r="AT122" i="1"/>
  <c r="K122" i="1"/>
  <c r="N122" i="1"/>
  <c r="T26" i="1"/>
  <c r="U26" i="1" s="1"/>
  <c r="AD41" i="1"/>
  <c r="AD42" i="1"/>
  <c r="BJ44" i="1"/>
  <c r="AF45" i="1"/>
  <c r="AE45" i="1"/>
  <c r="AT45" i="1"/>
  <c r="V47" i="1"/>
  <c r="Z47" i="1" s="1"/>
  <c r="AF66" i="1"/>
  <c r="AE66" i="1"/>
  <c r="AT66" i="1"/>
  <c r="K66" i="1"/>
  <c r="AF74" i="1"/>
  <c r="AE74" i="1"/>
  <c r="AT74" i="1"/>
  <c r="K74" i="1"/>
  <c r="AE77" i="1"/>
  <c r="BS89" i="1"/>
  <c r="BR89" i="1"/>
  <c r="BV89" i="1" s="1"/>
  <c r="BW89" i="1" s="1"/>
  <c r="BQ89" i="1"/>
  <c r="AC96" i="1"/>
  <c r="AB96" i="1"/>
  <c r="V96" i="1"/>
  <c r="Z96" i="1" s="1"/>
  <c r="N18" i="1"/>
  <c r="N22" i="1"/>
  <c r="N26" i="1"/>
  <c r="K34" i="1"/>
  <c r="BS34" i="1"/>
  <c r="AA36" i="1"/>
  <c r="T37" i="1"/>
  <c r="U37" i="1" s="1"/>
  <c r="Q41" i="1"/>
  <c r="O41" i="1" s="1"/>
  <c r="R41" i="1" s="1"/>
  <c r="L41" i="1" s="1"/>
  <c r="M41" i="1" s="1"/>
  <c r="T44" i="1"/>
  <c r="U44" i="1" s="1"/>
  <c r="Q44" i="1" s="1"/>
  <c r="O44" i="1" s="1"/>
  <c r="R44" i="1" s="1"/>
  <c r="L44" i="1" s="1"/>
  <c r="M44" i="1" s="1"/>
  <c r="BS47" i="1"/>
  <c r="BQ48" i="1"/>
  <c r="K49" i="1"/>
  <c r="N49" i="1"/>
  <c r="AF49" i="1"/>
  <c r="Q51" i="1"/>
  <c r="O51" i="1" s="1"/>
  <c r="R51" i="1" s="1"/>
  <c r="L51" i="1" s="1"/>
  <c r="M51" i="1" s="1"/>
  <c r="AA52" i="1"/>
  <c r="BQ55" i="1"/>
  <c r="BS55" i="1"/>
  <c r="BR55" i="1"/>
  <c r="BV55" i="1" s="1"/>
  <c r="BW55" i="1" s="1"/>
  <c r="S56" i="1"/>
  <c r="CQ56" i="1"/>
  <c r="BH56" i="1" s="1"/>
  <c r="BK56" i="1" s="1"/>
  <c r="K57" i="1"/>
  <c r="N57" i="1"/>
  <c r="AF57" i="1"/>
  <c r="AE57" i="1"/>
  <c r="AT57" i="1"/>
  <c r="S58" i="1"/>
  <c r="AF58" i="1"/>
  <c r="AE58" i="1"/>
  <c r="AT58" i="1"/>
  <c r="N58" i="1"/>
  <c r="BS58" i="1"/>
  <c r="BR58" i="1"/>
  <c r="BV58" i="1" s="1"/>
  <c r="BW58" i="1" s="1"/>
  <c r="BQ58" i="1"/>
  <c r="T61" i="1"/>
  <c r="U61" i="1" s="1"/>
  <c r="AB65" i="1"/>
  <c r="AA70" i="1"/>
  <c r="AF71" i="1"/>
  <c r="AB77" i="1"/>
  <c r="AA78" i="1"/>
  <c r="AA84" i="1"/>
  <c r="AF87" i="1"/>
  <c r="K87" i="1"/>
  <c r="AE87" i="1"/>
  <c r="N87" i="1"/>
  <c r="K36" i="1"/>
  <c r="N36" i="1"/>
  <c r="AA64" i="1"/>
  <c r="AA68" i="1"/>
  <c r="BR80" i="1"/>
  <c r="BV80" i="1" s="1"/>
  <c r="BW80" i="1" s="1"/>
  <c r="BQ80" i="1"/>
  <c r="BS80" i="1"/>
  <c r="AA101" i="1"/>
  <c r="K38" i="1"/>
  <c r="AB54" i="1"/>
  <c r="AD54" i="1" s="1"/>
  <c r="V54" i="1"/>
  <c r="Z54" i="1" s="1"/>
  <c r="AT22" i="1"/>
  <c r="AT26" i="1"/>
  <c r="Q33" i="1"/>
  <c r="O33" i="1" s="1"/>
  <c r="R33" i="1" s="1"/>
  <c r="AT34" i="1"/>
  <c r="AF36" i="1"/>
  <c r="AB43" i="1"/>
  <c r="AD43" i="1" s="1"/>
  <c r="BK48" i="1"/>
  <c r="AB53" i="1"/>
  <c r="BS53" i="1"/>
  <c r="BR53" i="1"/>
  <c r="BV53" i="1" s="1"/>
  <c r="BW53" i="1" s="1"/>
  <c r="AE73" i="1"/>
  <c r="BQ76" i="1"/>
  <c r="BS104" i="1"/>
  <c r="BR104" i="1"/>
  <c r="BV104" i="1" s="1"/>
  <c r="BW104" i="1" s="1"/>
  <c r="BQ104" i="1"/>
  <c r="BR30" i="1"/>
  <c r="BV30" i="1" s="1"/>
  <c r="BW30" i="1" s="1"/>
  <c r="Q32" i="1"/>
  <c r="O32" i="1" s="1"/>
  <c r="R32" i="1" s="1"/>
  <c r="L32" i="1" s="1"/>
  <c r="M32" i="1" s="1"/>
  <c r="AT36" i="1"/>
  <c r="BR36" i="1"/>
  <c r="BV36" i="1" s="1"/>
  <c r="BW36" i="1" s="1"/>
  <c r="CQ38" i="1"/>
  <c r="BH38" i="1" s="1"/>
  <c r="BJ38" i="1" s="1"/>
  <c r="S39" i="1"/>
  <c r="BJ40" i="1"/>
  <c r="BR42" i="1"/>
  <c r="BV42" i="1" s="1"/>
  <c r="BW42" i="1" s="1"/>
  <c r="V43" i="1"/>
  <c r="Z43" i="1" s="1"/>
  <c r="BK44" i="1"/>
  <c r="AA45" i="1"/>
  <c r="AD45" i="1" s="1"/>
  <c r="AF46" i="1"/>
  <c r="BR48" i="1"/>
  <c r="BV48" i="1" s="1"/>
  <c r="BW48" i="1" s="1"/>
  <c r="K61" i="1"/>
  <c r="N61" i="1"/>
  <c r="AT61" i="1"/>
  <c r="AF62" i="1"/>
  <c r="AE62" i="1"/>
  <c r="AT62" i="1"/>
  <c r="BK63" i="1"/>
  <c r="T65" i="1"/>
  <c r="U65" i="1" s="1"/>
  <c r="N66" i="1"/>
  <c r="BK69" i="1"/>
  <c r="AD71" i="1"/>
  <c r="AT73" i="1"/>
  <c r="W75" i="1"/>
  <c r="Q77" i="1"/>
  <c r="O77" i="1" s="1"/>
  <c r="R77" i="1" s="1"/>
  <c r="L77" i="1" s="1"/>
  <c r="M77" i="1" s="1"/>
  <c r="T77" i="1"/>
  <c r="U77" i="1" s="1"/>
  <c r="AA77" i="1"/>
  <c r="S79" i="1"/>
  <c r="BQ82" i="1"/>
  <c r="BS82" i="1"/>
  <c r="BR82" i="1"/>
  <c r="BV82" i="1" s="1"/>
  <c r="BW82" i="1" s="1"/>
  <c r="AT84" i="1"/>
  <c r="T87" i="1"/>
  <c r="U87" i="1" s="1"/>
  <c r="Q87" i="1" s="1"/>
  <c r="O87" i="1" s="1"/>
  <c r="R87" i="1" s="1"/>
  <c r="L87" i="1" s="1"/>
  <c r="M87" i="1" s="1"/>
  <c r="AT87" i="1"/>
  <c r="BQ101" i="1"/>
  <c r="BS101" i="1"/>
  <c r="BR101" i="1"/>
  <c r="BV101" i="1" s="1"/>
  <c r="BW101" i="1" s="1"/>
  <c r="AC110" i="1"/>
  <c r="V110" i="1"/>
  <c r="Z110" i="1" s="1"/>
  <c r="Q110" i="1"/>
  <c r="O110" i="1" s="1"/>
  <c r="R110" i="1" s="1"/>
  <c r="L110" i="1" s="1"/>
  <c r="M110" i="1" s="1"/>
  <c r="AF35" i="1"/>
  <c r="AF39" i="1"/>
  <c r="AF43" i="1"/>
  <c r="AF47" i="1"/>
  <c r="AA49" i="1"/>
  <c r="T49" i="1"/>
  <c r="U49" i="1" s="1"/>
  <c r="AB49" i="1" s="1"/>
  <c r="BK57" i="1"/>
  <c r="AE59" i="1"/>
  <c r="N59" i="1"/>
  <c r="AA65" i="1"/>
  <c r="Q65" i="1"/>
  <c r="O65" i="1" s="1"/>
  <c r="R65" i="1" s="1"/>
  <c r="AB72" i="1"/>
  <c r="AF75" i="1"/>
  <c r="N75" i="1"/>
  <c r="AE75" i="1"/>
  <c r="AT75" i="1"/>
  <c r="T78" i="1"/>
  <c r="U78" i="1" s="1"/>
  <c r="Q78" i="1" s="1"/>
  <c r="O78" i="1" s="1"/>
  <c r="R78" i="1" s="1"/>
  <c r="L78" i="1" s="1"/>
  <c r="M78" i="1" s="1"/>
  <c r="AB81" i="1"/>
  <c r="S83" i="1"/>
  <c r="AA94" i="1"/>
  <c r="AF96" i="1"/>
  <c r="N96" i="1"/>
  <c r="AA99" i="1"/>
  <c r="T99" i="1"/>
  <c r="U99" i="1" s="1"/>
  <c r="Q99" i="1" s="1"/>
  <c r="O99" i="1" s="1"/>
  <c r="R99" i="1" s="1"/>
  <c r="L99" i="1" s="1"/>
  <c r="M99" i="1" s="1"/>
  <c r="AF108" i="1"/>
  <c r="AE108" i="1"/>
  <c r="AT108" i="1"/>
  <c r="K108" i="1"/>
  <c r="Q112" i="1"/>
  <c r="O112" i="1" s="1"/>
  <c r="R112" i="1" s="1"/>
  <c r="L112" i="1" s="1"/>
  <c r="M112" i="1" s="1"/>
  <c r="AA112" i="1"/>
  <c r="BS112" i="1"/>
  <c r="BR112" i="1"/>
  <c r="BV112" i="1" s="1"/>
  <c r="BW112" i="1" s="1"/>
  <c r="BQ112" i="1"/>
  <c r="AA113" i="1"/>
  <c r="BS114" i="1"/>
  <c r="BR114" i="1"/>
  <c r="BV114" i="1" s="1"/>
  <c r="BW114" i="1" s="1"/>
  <c r="BQ114" i="1"/>
  <c r="T123" i="1"/>
  <c r="U123" i="1" s="1"/>
  <c r="BS126" i="1"/>
  <c r="BR126" i="1"/>
  <c r="BV126" i="1" s="1"/>
  <c r="BW126" i="1" s="1"/>
  <c r="BQ126" i="1"/>
  <c r="BK127" i="1"/>
  <c r="Q50" i="1"/>
  <c r="O50" i="1" s="1"/>
  <c r="R50" i="1" s="1"/>
  <c r="L50" i="1" s="1"/>
  <c r="M50" i="1" s="1"/>
  <c r="BK53" i="1"/>
  <c r="AE55" i="1"/>
  <c r="N55" i="1"/>
  <c r="BJ57" i="1"/>
  <c r="AA61" i="1"/>
  <c r="Q61" i="1"/>
  <c r="O61" i="1" s="1"/>
  <c r="R61" i="1" s="1"/>
  <c r="K65" i="1"/>
  <c r="N65" i="1"/>
  <c r="AE67" i="1"/>
  <c r="N67" i="1"/>
  <c r="S68" i="1"/>
  <c r="BJ69" i="1"/>
  <c r="AF70" i="1"/>
  <c r="AE70" i="1"/>
  <c r="AT70" i="1"/>
  <c r="AF76" i="1"/>
  <c r="K76" i="1"/>
  <c r="BK85" i="1"/>
  <c r="AA86" i="1"/>
  <c r="AT90" i="1"/>
  <c r="K90" i="1"/>
  <c r="AE90" i="1"/>
  <c r="V93" i="1"/>
  <c r="Z93" i="1" s="1"/>
  <c r="AB93" i="1"/>
  <c r="AC93" i="1"/>
  <c r="AD93" i="1" s="1"/>
  <c r="Q93" i="1"/>
  <c r="O93" i="1" s="1"/>
  <c r="R93" i="1" s="1"/>
  <c r="L93" i="1" s="1"/>
  <c r="M93" i="1" s="1"/>
  <c r="BS94" i="1"/>
  <c r="BR94" i="1"/>
  <c r="BV94" i="1" s="1"/>
  <c r="BW94" i="1" s="1"/>
  <c r="BS95" i="1"/>
  <c r="BR95" i="1"/>
  <c r="BV95" i="1" s="1"/>
  <c r="BW95" i="1" s="1"/>
  <c r="BQ95" i="1"/>
  <c r="K99" i="1"/>
  <c r="N99" i="1"/>
  <c r="AF99" i="1"/>
  <c r="AT99" i="1"/>
  <c r="BK109" i="1"/>
  <c r="AA131" i="1"/>
  <c r="K53" i="1"/>
  <c r="N53" i="1"/>
  <c r="Q54" i="1"/>
  <c r="O54" i="1" s="1"/>
  <c r="R54" i="1" s="1"/>
  <c r="L54" i="1" s="1"/>
  <c r="M54" i="1" s="1"/>
  <c r="AT55" i="1"/>
  <c r="BQ61" i="1"/>
  <c r="S62" i="1"/>
  <c r="S64" i="1"/>
  <c r="Q66" i="1"/>
  <c r="O66" i="1" s="1"/>
  <c r="R66" i="1" s="1"/>
  <c r="L66" i="1" s="1"/>
  <c r="M66" i="1" s="1"/>
  <c r="AT67" i="1"/>
  <c r="CQ68" i="1"/>
  <c r="BH68" i="1" s="1"/>
  <c r="BK68" i="1" s="1"/>
  <c r="N70" i="1"/>
  <c r="BK73" i="1"/>
  <c r="AA74" i="1"/>
  <c r="BJ79" i="1"/>
  <c r="BS83" i="1"/>
  <c r="BR83" i="1"/>
  <c r="BV83" i="1" s="1"/>
  <c r="BW83" i="1" s="1"/>
  <c r="BS85" i="1"/>
  <c r="BQ85" i="1"/>
  <c r="BK92" i="1"/>
  <c r="AA95" i="1"/>
  <c r="T95" i="1"/>
  <c r="U95" i="1" s="1"/>
  <c r="AE96" i="1"/>
  <c r="BQ105" i="1"/>
  <c r="BR105" i="1"/>
  <c r="BV105" i="1" s="1"/>
  <c r="BW105" i="1" s="1"/>
  <c r="AA128" i="1"/>
  <c r="BQ133" i="1"/>
  <c r="BR133" i="1"/>
  <c r="BV133" i="1" s="1"/>
  <c r="BW133" i="1" s="1"/>
  <c r="BS133" i="1"/>
  <c r="K48" i="1"/>
  <c r="S48" i="1"/>
  <c r="CQ49" i="1"/>
  <c r="BH49" i="1" s="1"/>
  <c r="BJ49" i="1" s="1"/>
  <c r="S52" i="1"/>
  <c r="AF59" i="1"/>
  <c r="BR61" i="1"/>
  <c r="BV61" i="1" s="1"/>
  <c r="BW61" i="1" s="1"/>
  <c r="T63" i="1"/>
  <c r="U63" i="1" s="1"/>
  <c r="Q63" i="1" s="1"/>
  <c r="O63" i="1" s="1"/>
  <c r="R63" i="1" s="1"/>
  <c r="L63" i="1" s="1"/>
  <c r="M63" i="1" s="1"/>
  <c r="AE63" i="1"/>
  <c r="N63" i="1"/>
  <c r="CQ64" i="1"/>
  <c r="BH64" i="1" s="1"/>
  <c r="BK64" i="1" s="1"/>
  <c r="BJ65" i="1"/>
  <c r="BR67" i="1"/>
  <c r="BV67" i="1" s="1"/>
  <c r="BW67" i="1" s="1"/>
  <c r="AA73" i="1"/>
  <c r="Q73" i="1"/>
  <c r="O73" i="1" s="1"/>
  <c r="R73" i="1" s="1"/>
  <c r="L73" i="1" s="1"/>
  <c r="M73" i="1" s="1"/>
  <c r="BQ73" i="1"/>
  <c r="T74" i="1"/>
  <c r="U74" i="1" s="1"/>
  <c r="BJ77" i="1"/>
  <c r="BJ81" i="1"/>
  <c r="BJ83" i="1"/>
  <c r="BR85" i="1"/>
  <c r="BV85" i="1" s="1"/>
  <c r="BW85" i="1" s="1"/>
  <c r="AT86" i="1"/>
  <c r="K86" i="1"/>
  <c r="AE86" i="1"/>
  <c r="AF86" i="1"/>
  <c r="N86" i="1"/>
  <c r="BS96" i="1"/>
  <c r="BR96" i="1"/>
  <c r="BV96" i="1" s="1"/>
  <c r="BW96" i="1" s="1"/>
  <c r="BQ96" i="1"/>
  <c r="T101" i="1"/>
  <c r="U101" i="1" s="1"/>
  <c r="Q101" i="1" s="1"/>
  <c r="O101" i="1" s="1"/>
  <c r="R101" i="1" s="1"/>
  <c r="L101" i="1" s="1"/>
  <c r="M101" i="1" s="1"/>
  <c r="Q105" i="1"/>
  <c r="O105" i="1" s="1"/>
  <c r="R105" i="1" s="1"/>
  <c r="L105" i="1" s="1"/>
  <c r="M105" i="1" s="1"/>
  <c r="BS105" i="1"/>
  <c r="AA114" i="1"/>
  <c r="S116" i="1"/>
  <c r="CQ116" i="1"/>
  <c r="BH116" i="1" s="1"/>
  <c r="S82" i="1"/>
  <c r="CQ82" i="1"/>
  <c r="BH82" i="1" s="1"/>
  <c r="BJ82" i="1" s="1"/>
  <c r="W86" i="1"/>
  <c r="BS87" i="1"/>
  <c r="BR87" i="1"/>
  <c r="BV87" i="1" s="1"/>
  <c r="BW87" i="1" s="1"/>
  <c r="BR88" i="1"/>
  <c r="BV88" i="1" s="1"/>
  <c r="BW88" i="1" s="1"/>
  <c r="BQ88" i="1"/>
  <c r="T89" i="1"/>
  <c r="U89" i="1" s="1"/>
  <c r="Q89" i="1" s="1"/>
  <c r="O89" i="1" s="1"/>
  <c r="R89" i="1" s="1"/>
  <c r="W91" i="1"/>
  <c r="Q96" i="1"/>
  <c r="O96" i="1" s="1"/>
  <c r="R96" i="1" s="1"/>
  <c r="L96" i="1" s="1"/>
  <c r="M96" i="1" s="1"/>
  <c r="BK97" i="1"/>
  <c r="T98" i="1"/>
  <c r="U98" i="1" s="1"/>
  <c r="Q98" i="1" s="1"/>
  <c r="O98" i="1" s="1"/>
  <c r="R98" i="1" s="1"/>
  <c r="L98" i="1" s="1"/>
  <c r="M98" i="1" s="1"/>
  <c r="AT98" i="1"/>
  <c r="N98" i="1"/>
  <c r="K98" i="1"/>
  <c r="AF98" i="1"/>
  <c r="BJ99" i="1"/>
  <c r="Q100" i="1"/>
  <c r="O100" i="1" s="1"/>
  <c r="R100" i="1" s="1"/>
  <c r="L100" i="1" s="1"/>
  <c r="M100" i="1" s="1"/>
  <c r="AA100" i="1"/>
  <c r="AF114" i="1"/>
  <c r="AE114" i="1"/>
  <c r="N114" i="1"/>
  <c r="AT114" i="1"/>
  <c r="T119" i="1"/>
  <c r="U119" i="1" s="1"/>
  <c r="AA158" i="1"/>
  <c r="T158" i="1"/>
  <c r="U158" i="1" s="1"/>
  <c r="BJ75" i="1"/>
  <c r="AT78" i="1"/>
  <c r="AE78" i="1"/>
  <c r="N81" i="1"/>
  <c r="AT81" i="1"/>
  <c r="AT82" i="1"/>
  <c r="K82" i="1"/>
  <c r="AE82" i="1"/>
  <c r="S84" i="1"/>
  <c r="S92" i="1"/>
  <c r="AA96" i="1"/>
  <c r="BQ97" i="1"/>
  <c r="BR97" i="1"/>
  <c r="BV97" i="1" s="1"/>
  <c r="BW97" i="1" s="1"/>
  <c r="BJ98" i="1"/>
  <c r="BR102" i="1"/>
  <c r="BV102" i="1" s="1"/>
  <c r="BW102" i="1" s="1"/>
  <c r="BS102" i="1"/>
  <c r="BQ102" i="1"/>
  <c r="K103" i="1"/>
  <c r="N103" i="1"/>
  <c r="AT103" i="1"/>
  <c r="AA104" i="1"/>
  <c r="AE105" i="1"/>
  <c r="N105" i="1"/>
  <c r="AF105" i="1"/>
  <c r="AA107" i="1"/>
  <c r="Q107" i="1"/>
  <c r="O107" i="1" s="1"/>
  <c r="R107" i="1" s="1"/>
  <c r="BS108" i="1"/>
  <c r="BR108" i="1"/>
  <c r="BV108" i="1" s="1"/>
  <c r="BW108" i="1" s="1"/>
  <c r="BQ108" i="1"/>
  <c r="T109" i="1"/>
  <c r="U109" i="1" s="1"/>
  <c r="BS122" i="1"/>
  <c r="BR122" i="1"/>
  <c r="BV122" i="1" s="1"/>
  <c r="BW122" i="1" s="1"/>
  <c r="BQ122" i="1"/>
  <c r="T132" i="1"/>
  <c r="U132" i="1" s="1"/>
  <c r="Q132" i="1" s="1"/>
  <c r="O132" i="1" s="1"/>
  <c r="R132" i="1" s="1"/>
  <c r="L132" i="1" s="1"/>
  <c r="M132" i="1" s="1"/>
  <c r="AA137" i="1"/>
  <c r="T76" i="1"/>
  <c r="U76" i="1" s="1"/>
  <c r="BQ77" i="1"/>
  <c r="AB78" i="1"/>
  <c r="AF80" i="1"/>
  <c r="AE80" i="1"/>
  <c r="N80" i="1"/>
  <c r="K80" i="1"/>
  <c r="BQ81" i="1"/>
  <c r="W82" i="1"/>
  <c r="S86" i="1"/>
  <c r="CQ86" i="1"/>
  <c r="BH86" i="1" s="1"/>
  <c r="BJ86" i="1" s="1"/>
  <c r="AE92" i="1"/>
  <c r="N92" i="1"/>
  <c r="BS92" i="1"/>
  <c r="BR92" i="1"/>
  <c r="BV92" i="1" s="1"/>
  <c r="BW92" i="1" s="1"/>
  <c r="BQ92" i="1"/>
  <c r="AE93" i="1"/>
  <c r="N93" i="1"/>
  <c r="AF93" i="1"/>
  <c r="W95" i="1"/>
  <c r="T97" i="1"/>
  <c r="U97" i="1" s="1"/>
  <c r="AB97" i="1" s="1"/>
  <c r="BS97" i="1"/>
  <c r="BK98" i="1"/>
  <c r="BQ99" i="1"/>
  <c r="AF104" i="1"/>
  <c r="AE104" i="1"/>
  <c r="AT104" i="1"/>
  <c r="AT105" i="1"/>
  <c r="BR143" i="1"/>
  <c r="BV143" i="1" s="1"/>
  <c r="BW143" i="1" s="1"/>
  <c r="BQ143" i="1"/>
  <c r="BS143" i="1"/>
  <c r="BR77" i="1"/>
  <c r="BV77" i="1" s="1"/>
  <c r="BW77" i="1" s="1"/>
  <c r="K81" i="1"/>
  <c r="BR81" i="1"/>
  <c r="BV81" i="1" s="1"/>
  <c r="BW81" i="1" s="1"/>
  <c r="BR84" i="1"/>
  <c r="BV84" i="1" s="1"/>
  <c r="BW84" i="1" s="1"/>
  <c r="BQ84" i="1"/>
  <c r="T85" i="1"/>
  <c r="U85" i="1" s="1"/>
  <c r="BJ87" i="1"/>
  <c r="AA91" i="1"/>
  <c r="AE98" i="1"/>
  <c r="BR99" i="1"/>
  <c r="BV99" i="1" s="1"/>
  <c r="BW99" i="1" s="1"/>
  <c r="W101" i="1"/>
  <c r="AB107" i="1"/>
  <c r="AA111" i="1"/>
  <c r="T111" i="1"/>
  <c r="U111" i="1" s="1"/>
  <c r="BS116" i="1"/>
  <c r="BR116" i="1"/>
  <c r="BV116" i="1" s="1"/>
  <c r="BW116" i="1" s="1"/>
  <c r="BQ116" i="1"/>
  <c r="K117" i="1"/>
  <c r="AF117" i="1"/>
  <c r="AE117" i="1"/>
  <c r="AT117" i="1"/>
  <c r="N117" i="1"/>
  <c r="AA140" i="1"/>
  <c r="S80" i="1"/>
  <c r="N91" i="1"/>
  <c r="AF91" i="1"/>
  <c r="CQ93" i="1"/>
  <c r="BH93" i="1" s="1"/>
  <c r="BJ93" i="1" s="1"/>
  <c r="N94" i="1"/>
  <c r="AF94" i="1"/>
  <c r="AE101" i="1"/>
  <c r="N101" i="1"/>
  <c r="S102" i="1"/>
  <c r="BJ103" i="1"/>
  <c r="BK107" i="1"/>
  <c r="K111" i="1"/>
  <c r="N111" i="1"/>
  <c r="BR113" i="1"/>
  <c r="BV113" i="1" s="1"/>
  <c r="BW113" i="1" s="1"/>
  <c r="BK114" i="1"/>
  <c r="BQ115" i="1"/>
  <c r="BS115" i="1"/>
  <c r="T115" i="1"/>
  <c r="U115" i="1" s="1"/>
  <c r="AE119" i="1"/>
  <c r="N119" i="1"/>
  <c r="K119" i="1"/>
  <c r="AT119" i="1"/>
  <c r="AB120" i="1"/>
  <c r="CQ123" i="1"/>
  <c r="BH123" i="1" s="1"/>
  <c r="BR124" i="1"/>
  <c r="BV124" i="1" s="1"/>
  <c r="BW124" i="1" s="1"/>
  <c r="BS124" i="1"/>
  <c r="AA125" i="1"/>
  <c r="T125" i="1"/>
  <c r="U125" i="1" s="1"/>
  <c r="Q125" i="1" s="1"/>
  <c r="O125" i="1" s="1"/>
  <c r="R125" i="1" s="1"/>
  <c r="L125" i="1" s="1"/>
  <c r="M125" i="1" s="1"/>
  <c r="BJ125" i="1"/>
  <c r="K129" i="1"/>
  <c r="N129" i="1"/>
  <c r="AF129" i="1"/>
  <c r="AE129" i="1"/>
  <c r="AT129" i="1"/>
  <c r="AA133" i="1"/>
  <c r="T138" i="1"/>
  <c r="U138" i="1" s="1"/>
  <c r="Q138" i="1" s="1"/>
  <c r="O138" i="1" s="1"/>
  <c r="R138" i="1" s="1"/>
  <c r="L138" i="1" s="1"/>
  <c r="M138" i="1" s="1"/>
  <c r="CQ118" i="1"/>
  <c r="BH118" i="1" s="1"/>
  <c r="S118" i="1"/>
  <c r="AC130" i="1"/>
  <c r="V130" i="1"/>
  <c r="Z130" i="1" s="1"/>
  <c r="AB130" i="1"/>
  <c r="BK143" i="1"/>
  <c r="BJ111" i="1"/>
  <c r="AF112" i="1"/>
  <c r="AE112" i="1"/>
  <c r="AT112" i="1"/>
  <c r="BJ114" i="1"/>
  <c r="BR120" i="1"/>
  <c r="BV120" i="1" s="1"/>
  <c r="BW120" i="1" s="1"/>
  <c r="BQ120" i="1"/>
  <c r="AC120" i="1"/>
  <c r="AD120" i="1" s="1"/>
  <c r="V120" i="1"/>
  <c r="Z120" i="1" s="1"/>
  <c r="T121" i="1"/>
  <c r="U121" i="1" s="1"/>
  <c r="AB121" i="1"/>
  <c r="K121" i="1"/>
  <c r="N121" i="1"/>
  <c r="AF121" i="1"/>
  <c r="T126" i="1"/>
  <c r="U126" i="1" s="1"/>
  <c r="AF126" i="1"/>
  <c r="AE126" i="1"/>
  <c r="AT126" i="1"/>
  <c r="K126" i="1"/>
  <c r="CQ136" i="1"/>
  <c r="BH136" i="1" s="1"/>
  <c r="BJ136" i="1" s="1"/>
  <c r="S136" i="1"/>
  <c r="BS138" i="1"/>
  <c r="BR138" i="1"/>
  <c r="BV138" i="1" s="1"/>
  <c r="BW138" i="1" s="1"/>
  <c r="BQ138" i="1"/>
  <c r="AA148" i="1"/>
  <c r="AT91" i="1"/>
  <c r="BK103" i="1"/>
  <c r="K107" i="1"/>
  <c r="N107" i="1"/>
  <c r="AE109" i="1"/>
  <c r="N109" i="1"/>
  <c r="CQ110" i="1"/>
  <c r="BH110" i="1" s="1"/>
  <c r="BJ110" i="1" s="1"/>
  <c r="N112" i="1"/>
  <c r="CQ120" i="1"/>
  <c r="BH120" i="1" s="1"/>
  <c r="BJ120" i="1" s="1"/>
  <c r="AB125" i="1"/>
  <c r="BK125" i="1"/>
  <c r="BS125" i="1"/>
  <c r="BR125" i="1"/>
  <c r="BV125" i="1" s="1"/>
  <c r="BW125" i="1" s="1"/>
  <c r="S91" i="1"/>
  <c r="BK99" i="1"/>
  <c r="AA103" i="1"/>
  <c r="AD103" i="1" s="1"/>
  <c r="Q103" i="1"/>
  <c r="O103" i="1" s="1"/>
  <c r="R103" i="1" s="1"/>
  <c r="L103" i="1" s="1"/>
  <c r="M103" i="1" s="1"/>
  <c r="T104" i="1"/>
  <c r="U104" i="1" s="1"/>
  <c r="Q104" i="1" s="1"/>
  <c r="O104" i="1" s="1"/>
  <c r="R104" i="1" s="1"/>
  <c r="L104" i="1" s="1"/>
  <c r="M104" i="1" s="1"/>
  <c r="AF118" i="1"/>
  <c r="AE118" i="1"/>
  <c r="K118" i="1"/>
  <c r="N118" i="1"/>
  <c r="AA119" i="1"/>
  <c r="S124" i="1"/>
  <c r="AA129" i="1"/>
  <c r="Q129" i="1"/>
  <c r="O129" i="1" s="1"/>
  <c r="R129" i="1" s="1"/>
  <c r="T129" i="1"/>
  <c r="U129" i="1" s="1"/>
  <c r="BS129" i="1"/>
  <c r="BR129" i="1"/>
  <c r="BV129" i="1" s="1"/>
  <c r="BW129" i="1" s="1"/>
  <c r="S134" i="1"/>
  <c r="CQ134" i="1"/>
  <c r="BH134" i="1" s="1"/>
  <c r="BJ134" i="1" s="1"/>
  <c r="BS136" i="1"/>
  <c r="BR136" i="1"/>
  <c r="BV136" i="1" s="1"/>
  <c r="BW136" i="1" s="1"/>
  <c r="BK137" i="1"/>
  <c r="T140" i="1"/>
  <c r="U140" i="1" s="1"/>
  <c r="BR147" i="1"/>
  <c r="BV147" i="1" s="1"/>
  <c r="BW147" i="1" s="1"/>
  <c r="BQ147" i="1"/>
  <c r="BS147" i="1"/>
  <c r="CQ91" i="1"/>
  <c r="BH91" i="1" s="1"/>
  <c r="BJ91" i="1" s="1"/>
  <c r="S94" i="1"/>
  <c r="AF101" i="1"/>
  <c r="BR103" i="1"/>
  <c r="BV103" i="1" s="1"/>
  <c r="BW103" i="1" s="1"/>
  <c r="CQ105" i="1"/>
  <c r="BH105" i="1" s="1"/>
  <c r="BJ105" i="1" s="1"/>
  <c r="S106" i="1"/>
  <c r="BJ107" i="1"/>
  <c r="BR109" i="1"/>
  <c r="BV109" i="1" s="1"/>
  <c r="BW109" i="1" s="1"/>
  <c r="BK111" i="1"/>
  <c r="T114" i="1"/>
  <c r="U114" i="1" s="1"/>
  <c r="Q114" i="1" s="1"/>
  <c r="O114" i="1" s="1"/>
  <c r="R114" i="1" s="1"/>
  <c r="L114" i="1" s="1"/>
  <c r="M114" i="1" s="1"/>
  <c r="BK117" i="1"/>
  <c r="BR117" i="1"/>
  <c r="BV117" i="1" s="1"/>
  <c r="BW117" i="1" s="1"/>
  <c r="AT118" i="1"/>
  <c r="AF119" i="1"/>
  <c r="AE123" i="1"/>
  <c r="N123" i="1"/>
  <c r="AF123" i="1"/>
  <c r="AT123" i="1"/>
  <c r="CQ124" i="1"/>
  <c r="BH124" i="1" s="1"/>
  <c r="BJ124" i="1" s="1"/>
  <c r="BQ129" i="1"/>
  <c r="BS134" i="1"/>
  <c r="BQ134" i="1"/>
  <c r="BR134" i="1"/>
  <c r="BV134" i="1" s="1"/>
  <c r="BW134" i="1" s="1"/>
  <c r="BQ135" i="1"/>
  <c r="BR135" i="1"/>
  <c r="BV135" i="1" s="1"/>
  <c r="BW135" i="1" s="1"/>
  <c r="BS135" i="1"/>
  <c r="Q144" i="1"/>
  <c r="O144" i="1" s="1"/>
  <c r="R144" i="1" s="1"/>
  <c r="T144" i="1"/>
  <c r="U144" i="1" s="1"/>
  <c r="AA144" i="1"/>
  <c r="AF106" i="1"/>
  <c r="AF110" i="1"/>
  <c r="CQ115" i="1"/>
  <c r="BH115" i="1" s="1"/>
  <c r="W123" i="1"/>
  <c r="AA130" i="1"/>
  <c r="AD130" i="1" s="1"/>
  <c r="Q130" i="1"/>
  <c r="O130" i="1" s="1"/>
  <c r="R130" i="1" s="1"/>
  <c r="L130" i="1" s="1"/>
  <c r="M130" i="1" s="1"/>
  <c r="BR131" i="1"/>
  <c r="BV131" i="1" s="1"/>
  <c r="BW131" i="1" s="1"/>
  <c r="S135" i="1"/>
  <c r="CQ135" i="1"/>
  <c r="BH135" i="1" s="1"/>
  <c r="BJ135" i="1" s="1"/>
  <c r="CQ139" i="1"/>
  <c r="BH139" i="1" s="1"/>
  <c r="BJ139" i="1" s="1"/>
  <c r="S139" i="1"/>
  <c r="AA141" i="1"/>
  <c r="BR145" i="1"/>
  <c r="BV145" i="1" s="1"/>
  <c r="BW145" i="1" s="1"/>
  <c r="BQ145" i="1"/>
  <c r="BS145" i="1"/>
  <c r="BS150" i="1"/>
  <c r="BQ150" i="1"/>
  <c r="BR150" i="1"/>
  <c r="BV150" i="1" s="1"/>
  <c r="BW150" i="1" s="1"/>
  <c r="AA152" i="1"/>
  <c r="BK159" i="1"/>
  <c r="T117" i="1"/>
  <c r="U117" i="1" s="1"/>
  <c r="BJ117" i="1"/>
  <c r="S128" i="1"/>
  <c r="BJ129" i="1"/>
  <c r="BS132" i="1"/>
  <c r="BR132" i="1"/>
  <c r="BV132" i="1" s="1"/>
  <c r="BW132" i="1" s="1"/>
  <c r="BQ132" i="1"/>
  <c r="AA135" i="1"/>
  <c r="BK136" i="1"/>
  <c r="N140" i="1"/>
  <c r="K140" i="1"/>
  <c r="AF140" i="1"/>
  <c r="AT140" i="1"/>
  <c r="AE140" i="1"/>
  <c r="S113" i="1"/>
  <c r="AE116" i="1"/>
  <c r="BR119" i="1"/>
  <c r="BV119" i="1" s="1"/>
  <c r="BW119" i="1" s="1"/>
  <c r="BK121" i="1"/>
  <c r="AA122" i="1"/>
  <c r="K125" i="1"/>
  <c r="N125" i="1"/>
  <c r="T127" i="1"/>
  <c r="U127" i="1" s="1"/>
  <c r="Q127" i="1" s="1"/>
  <c r="O127" i="1" s="1"/>
  <c r="R127" i="1" s="1"/>
  <c r="L127" i="1" s="1"/>
  <c r="M127" i="1" s="1"/>
  <c r="AE127" i="1"/>
  <c r="N127" i="1"/>
  <c r="CQ128" i="1"/>
  <c r="BH128" i="1" s="1"/>
  <c r="BK128" i="1" s="1"/>
  <c r="AA132" i="1"/>
  <c r="AE137" i="1"/>
  <c r="N137" i="1"/>
  <c r="K137" i="1"/>
  <c r="AF137" i="1"/>
  <c r="AT137" i="1"/>
  <c r="BS148" i="1"/>
  <c r="BR148" i="1"/>
  <c r="BV148" i="1" s="1"/>
  <c r="BW148" i="1" s="1"/>
  <c r="BQ148" i="1"/>
  <c r="BQ163" i="1"/>
  <c r="BS163" i="1"/>
  <c r="BR163" i="1"/>
  <c r="BV163" i="1" s="1"/>
  <c r="BW163" i="1" s="1"/>
  <c r="CQ113" i="1"/>
  <c r="BH113" i="1" s="1"/>
  <c r="BK113" i="1" s="1"/>
  <c r="AF116" i="1"/>
  <c r="BS119" i="1"/>
  <c r="AA121" i="1"/>
  <c r="Q121" i="1"/>
  <c r="O121" i="1" s="1"/>
  <c r="R121" i="1" s="1"/>
  <c r="L121" i="1" s="1"/>
  <c r="M121" i="1" s="1"/>
  <c r="BQ121" i="1"/>
  <c r="T122" i="1"/>
  <c r="U122" i="1" s="1"/>
  <c r="Q126" i="1"/>
  <c r="O126" i="1" s="1"/>
  <c r="R126" i="1" s="1"/>
  <c r="W127" i="1"/>
  <c r="AT127" i="1"/>
  <c r="BR139" i="1"/>
  <c r="BV139" i="1" s="1"/>
  <c r="BW139" i="1" s="1"/>
  <c r="BQ139" i="1"/>
  <c r="BS139" i="1"/>
  <c r="BQ141" i="1"/>
  <c r="BR141" i="1"/>
  <c r="BV141" i="1" s="1"/>
  <c r="BW141" i="1" s="1"/>
  <c r="BS141" i="1"/>
  <c r="BS142" i="1"/>
  <c r="BR142" i="1"/>
  <c r="BV142" i="1" s="1"/>
  <c r="BW142" i="1" s="1"/>
  <c r="BQ142" i="1"/>
  <c r="AF120" i="1"/>
  <c r="AF124" i="1"/>
  <c r="AF128" i="1"/>
  <c r="AE133" i="1"/>
  <c r="N133" i="1"/>
  <c r="K133" i="1"/>
  <c r="K135" i="1"/>
  <c r="AE135" i="1"/>
  <c r="W137" i="1"/>
  <c r="AA143" i="1"/>
  <c r="BJ146" i="1"/>
  <c r="AF147" i="1"/>
  <c r="AE147" i="1"/>
  <c r="AT147" i="1"/>
  <c r="K147" i="1"/>
  <c r="V150" i="1"/>
  <c r="Z150" i="1" s="1"/>
  <c r="AB150" i="1"/>
  <c r="AA153" i="1"/>
  <c r="Q153" i="1"/>
  <c r="O153" i="1" s="1"/>
  <c r="R153" i="1" s="1"/>
  <c r="BK161" i="1"/>
  <c r="BJ161" i="1"/>
  <c r="N148" i="1"/>
  <c r="AT148" i="1"/>
  <c r="K148" i="1"/>
  <c r="AF148" i="1"/>
  <c r="BS154" i="1"/>
  <c r="BQ154" i="1"/>
  <c r="BK146" i="1"/>
  <c r="AE155" i="1"/>
  <c r="N155" i="1"/>
  <c r="AT155" i="1"/>
  <c r="AF155" i="1"/>
  <c r="K155" i="1"/>
  <c r="AA156" i="1"/>
  <c r="BK158" i="1"/>
  <c r="V165" i="1"/>
  <c r="Z165" i="1" s="1"/>
  <c r="AB165" i="1"/>
  <c r="AC165" i="1"/>
  <c r="T166" i="1"/>
  <c r="U166" i="1" s="1"/>
  <c r="AB166" i="1" s="1"/>
  <c r="K139" i="1"/>
  <c r="AE139" i="1"/>
  <c r="N139" i="1"/>
  <c r="N142" i="1"/>
  <c r="CQ147" i="1"/>
  <c r="BH147" i="1" s="1"/>
  <c r="BJ147" i="1" s="1"/>
  <c r="S147" i="1"/>
  <c r="T148" i="1"/>
  <c r="U148" i="1" s="1"/>
  <c r="BK150" i="1"/>
  <c r="AC150" i="1"/>
  <c r="S164" i="1"/>
  <c r="CQ164" i="1"/>
  <c r="BH164" i="1" s="1"/>
  <c r="BK164" i="1" s="1"/>
  <c r="S131" i="1"/>
  <c r="CQ131" i="1"/>
  <c r="BH131" i="1" s="1"/>
  <c r="BJ131" i="1" s="1"/>
  <c r="AF133" i="1"/>
  <c r="AF135" i="1"/>
  <c r="AT138" i="1"/>
  <c r="AF138" i="1"/>
  <c r="AE142" i="1"/>
  <c r="CQ142" i="1"/>
  <c r="BH142" i="1" s="1"/>
  <c r="BK142" i="1" s="1"/>
  <c r="T146" i="1"/>
  <c r="U146" i="1" s="1"/>
  <c r="Q146" i="1" s="1"/>
  <c r="O146" i="1" s="1"/>
  <c r="R146" i="1" s="1"/>
  <c r="L146" i="1" s="1"/>
  <c r="M146" i="1" s="1"/>
  <c r="BS149" i="1"/>
  <c r="BR149" i="1"/>
  <c r="BV149" i="1" s="1"/>
  <c r="BW149" i="1" s="1"/>
  <c r="BQ149" i="1"/>
  <c r="BJ153" i="1"/>
  <c r="BR154" i="1"/>
  <c r="BV154" i="1" s="1"/>
  <c r="BW154" i="1" s="1"/>
  <c r="AA164" i="1"/>
  <c r="K131" i="1"/>
  <c r="AE131" i="1"/>
  <c r="AT132" i="1"/>
  <c r="N138" i="1"/>
  <c r="S141" i="1"/>
  <c r="CQ141" i="1"/>
  <c r="BH141" i="1" s="1"/>
  <c r="BJ141" i="1" s="1"/>
  <c r="AF142" i="1"/>
  <c r="AT145" i="1"/>
  <c r="K145" i="1"/>
  <c r="AF145" i="1"/>
  <c r="AE145" i="1"/>
  <c r="N145" i="1"/>
  <c r="S145" i="1"/>
  <c r="CQ145" i="1"/>
  <c r="BH145" i="1" s="1"/>
  <c r="BJ145" i="1" s="1"/>
  <c r="AT146" i="1"/>
  <c r="BQ151" i="1"/>
  <c r="BS151" i="1"/>
  <c r="BR152" i="1"/>
  <c r="BV152" i="1" s="1"/>
  <c r="BW152" i="1" s="1"/>
  <c r="BS152" i="1"/>
  <c r="BR160" i="1"/>
  <c r="BV160" i="1" s="1"/>
  <c r="BW160" i="1" s="1"/>
  <c r="BS160" i="1"/>
  <c r="BQ160" i="1"/>
  <c r="AT141" i="1"/>
  <c r="K141" i="1"/>
  <c r="AF143" i="1"/>
  <c r="AE143" i="1"/>
  <c r="AT143" i="1"/>
  <c r="K143" i="1"/>
  <c r="Q150" i="1"/>
  <c r="O150" i="1" s="1"/>
  <c r="R150" i="1" s="1"/>
  <c r="AA150" i="1"/>
  <c r="BQ170" i="1"/>
  <c r="BS170" i="1"/>
  <c r="BR170" i="1"/>
  <c r="BV170" i="1" s="1"/>
  <c r="BW170" i="1" s="1"/>
  <c r="S133" i="1"/>
  <c r="S137" i="1"/>
  <c r="S142" i="1"/>
  <c r="K144" i="1"/>
  <c r="AT144" i="1"/>
  <c r="BQ144" i="1"/>
  <c r="CQ148" i="1"/>
  <c r="BH148" i="1" s="1"/>
  <c r="BJ148" i="1" s="1"/>
  <c r="AA149" i="1"/>
  <c r="BS153" i="1"/>
  <c r="BR153" i="1"/>
  <c r="BV153" i="1" s="1"/>
  <c r="BW153" i="1" s="1"/>
  <c r="BR164" i="1"/>
  <c r="BV164" i="1" s="1"/>
  <c r="BW164" i="1" s="1"/>
  <c r="BS164" i="1"/>
  <c r="BQ164" i="1"/>
  <c r="BS165" i="1"/>
  <c r="BR165" i="1"/>
  <c r="BV165" i="1" s="1"/>
  <c r="BW165" i="1" s="1"/>
  <c r="BQ165" i="1"/>
  <c r="BR168" i="1"/>
  <c r="BV168" i="1" s="1"/>
  <c r="BW168" i="1" s="1"/>
  <c r="BS168" i="1"/>
  <c r="BQ168" i="1"/>
  <c r="Q165" i="1"/>
  <c r="O165" i="1" s="1"/>
  <c r="R165" i="1" s="1"/>
  <c r="L165" i="1" s="1"/>
  <c r="M165" i="1" s="1"/>
  <c r="AA165" i="1"/>
  <c r="AD165" i="1" s="1"/>
  <c r="BS172" i="1"/>
  <c r="BR172" i="1"/>
  <c r="BV172" i="1" s="1"/>
  <c r="BW172" i="1" s="1"/>
  <c r="BQ172" i="1"/>
  <c r="AE141" i="1"/>
  <c r="CQ143" i="1"/>
  <c r="BH143" i="1" s="1"/>
  <c r="BJ143" i="1" s="1"/>
  <c r="S143" i="1"/>
  <c r="AE144" i="1"/>
  <c r="BJ144" i="1"/>
  <c r="BK152" i="1"/>
  <c r="T156" i="1"/>
  <c r="U156" i="1" s="1"/>
  <c r="Q156" i="1" s="1"/>
  <c r="O156" i="1" s="1"/>
  <c r="R156" i="1" s="1"/>
  <c r="L156" i="1" s="1"/>
  <c r="M156" i="1" s="1"/>
  <c r="BS157" i="1"/>
  <c r="BR157" i="1"/>
  <c r="BV157" i="1" s="1"/>
  <c r="BW157" i="1" s="1"/>
  <c r="AE158" i="1"/>
  <c r="AT158" i="1"/>
  <c r="AF158" i="1"/>
  <c r="N158" i="1"/>
  <c r="T159" i="1"/>
  <c r="U159" i="1" s="1"/>
  <c r="Q159" i="1" s="1"/>
  <c r="O159" i="1" s="1"/>
  <c r="R159" i="1" s="1"/>
  <c r="AA161" i="1"/>
  <c r="AF141" i="1"/>
  <c r="AF144" i="1"/>
  <c r="BJ149" i="1"/>
  <c r="CQ149" i="1"/>
  <c r="BH149" i="1" s="1"/>
  <c r="BK149" i="1" s="1"/>
  <c r="AE150" i="1"/>
  <c r="AF150" i="1"/>
  <c r="K150" i="1"/>
  <c r="AT150" i="1"/>
  <c r="AE154" i="1"/>
  <c r="AT154" i="1"/>
  <c r="AF154" i="1"/>
  <c r="N154" i="1"/>
  <c r="CQ154" i="1"/>
  <c r="BH154" i="1" s="1"/>
  <c r="BJ154" i="1" s="1"/>
  <c r="S154" i="1"/>
  <c r="BQ155" i="1"/>
  <c r="BS155" i="1"/>
  <c r="BR155" i="1"/>
  <c r="BV155" i="1" s="1"/>
  <c r="BW155" i="1" s="1"/>
  <c r="T155" i="1"/>
  <c r="U155" i="1" s="1"/>
  <c r="BS156" i="1"/>
  <c r="BR156" i="1"/>
  <c r="BV156" i="1" s="1"/>
  <c r="BW156" i="1" s="1"/>
  <c r="CQ156" i="1"/>
  <c r="BH156" i="1" s="1"/>
  <c r="BJ156" i="1" s="1"/>
  <c r="BQ157" i="1"/>
  <c r="AB158" i="1"/>
  <c r="AT161" i="1"/>
  <c r="K161" i="1"/>
  <c r="AF161" i="1"/>
  <c r="AE161" i="1"/>
  <c r="CQ150" i="1"/>
  <c r="BH150" i="1" s="1"/>
  <c r="BJ150" i="1" s="1"/>
  <c r="CQ151" i="1"/>
  <c r="BH151" i="1" s="1"/>
  <c r="BJ151" i="1" s="1"/>
  <c r="K152" i="1"/>
  <c r="AF152" i="1"/>
  <c r="K156" i="1"/>
  <c r="AF156" i="1"/>
  <c r="N156" i="1"/>
  <c r="AE156" i="1"/>
  <c r="AT156" i="1"/>
  <c r="AA159" i="1"/>
  <c r="S160" i="1"/>
  <c r="AT163" i="1"/>
  <c r="AF163" i="1"/>
  <c r="AE163" i="1"/>
  <c r="N163" i="1"/>
  <c r="AF165" i="1"/>
  <c r="N165" i="1"/>
  <c r="AT165" i="1"/>
  <c r="AE170" i="1"/>
  <c r="N170" i="1"/>
  <c r="AT170" i="1"/>
  <c r="BK153" i="1"/>
  <c r="CQ155" i="1"/>
  <c r="BH155" i="1" s="1"/>
  <c r="BQ158" i="1"/>
  <c r="BS158" i="1"/>
  <c r="CQ159" i="1"/>
  <c r="BH159" i="1" s="1"/>
  <c r="BJ159" i="1" s="1"/>
  <c r="CQ160" i="1"/>
  <c r="BH160" i="1" s="1"/>
  <c r="BK160" i="1" s="1"/>
  <c r="AA162" i="1"/>
  <c r="BQ166" i="1"/>
  <c r="BR166" i="1"/>
  <c r="BV166" i="1" s="1"/>
  <c r="BW166" i="1" s="1"/>
  <c r="BK167" i="1"/>
  <c r="V169" i="1"/>
  <c r="Z169" i="1" s="1"/>
  <c r="AB169" i="1"/>
  <c r="T170" i="1"/>
  <c r="U170" i="1" s="1"/>
  <c r="AF173" i="1"/>
  <c r="AE173" i="1"/>
  <c r="N173" i="1"/>
  <c r="AT173" i="1"/>
  <c r="K173" i="1"/>
  <c r="AE166" i="1"/>
  <c r="N166" i="1"/>
  <c r="AT166" i="1"/>
  <c r="AF166" i="1"/>
  <c r="BS167" i="1"/>
  <c r="BR167" i="1"/>
  <c r="BV167" i="1" s="1"/>
  <c r="BW167" i="1" s="1"/>
  <c r="BQ167" i="1"/>
  <c r="AF149" i="1"/>
  <c r="S151" i="1"/>
  <c r="AE152" i="1"/>
  <c r="S152" i="1"/>
  <c r="K153" i="1"/>
  <c r="N153" i="1"/>
  <c r="AD157" i="1"/>
  <c r="AA160" i="1"/>
  <c r="AA163" i="1"/>
  <c r="T167" i="1"/>
  <c r="U167" i="1" s="1"/>
  <c r="AT167" i="1"/>
  <c r="N167" i="1"/>
  <c r="AA170" i="1"/>
  <c r="T171" i="1"/>
  <c r="U171" i="1" s="1"/>
  <c r="AB171" i="1" s="1"/>
  <c r="V172" i="1"/>
  <c r="Z172" i="1" s="1"/>
  <c r="AC172" i="1"/>
  <c r="AD172" i="1"/>
  <c r="N149" i="1"/>
  <c r="AF151" i="1"/>
  <c r="CQ152" i="1"/>
  <c r="BH152" i="1" s="1"/>
  <c r="BJ152" i="1" s="1"/>
  <c r="AE157" i="1"/>
  <c r="W158" i="1"/>
  <c r="BS159" i="1"/>
  <c r="BR159" i="1"/>
  <c r="BV159" i="1" s="1"/>
  <c r="BW159" i="1" s="1"/>
  <c r="BQ159" i="1"/>
  <c r="K160" i="1"/>
  <c r="AT160" i="1"/>
  <c r="T162" i="1"/>
  <c r="U162" i="1" s="1"/>
  <c r="Q162" i="1" s="1"/>
  <c r="O162" i="1" s="1"/>
  <c r="R162" i="1" s="1"/>
  <c r="AE162" i="1"/>
  <c r="N162" i="1"/>
  <c r="AT162" i="1"/>
  <c r="K162" i="1"/>
  <c r="AF162" i="1"/>
  <c r="K163" i="1"/>
  <c r="AE165" i="1"/>
  <c r="W166" i="1"/>
  <c r="AF169" i="1"/>
  <c r="N169" i="1"/>
  <c r="AF170" i="1"/>
  <c r="BR171" i="1"/>
  <c r="BV171" i="1" s="1"/>
  <c r="BW171" i="1" s="1"/>
  <c r="BS171" i="1"/>
  <c r="BQ171" i="1"/>
  <c r="K168" i="1"/>
  <c r="AF168" i="1"/>
  <c r="AD169" i="1"/>
  <c r="CQ170" i="1"/>
  <c r="BH170" i="1" s="1"/>
  <c r="BJ170" i="1" s="1"/>
  <c r="T173" i="1"/>
  <c r="U173" i="1" s="1"/>
  <c r="Q173" i="1"/>
  <c r="O173" i="1" s="1"/>
  <c r="R173" i="1" s="1"/>
  <c r="L173" i="1" s="1"/>
  <c r="M173" i="1" s="1"/>
  <c r="BS173" i="1"/>
  <c r="BR173" i="1"/>
  <c r="BV173" i="1" s="1"/>
  <c r="BW173" i="1" s="1"/>
  <c r="BQ173" i="1"/>
  <c r="K159" i="1"/>
  <c r="S161" i="1"/>
  <c r="W162" i="1"/>
  <c r="BK168" i="1"/>
  <c r="T163" i="1"/>
  <c r="U163" i="1" s="1"/>
  <c r="Q163" i="1" s="1"/>
  <c r="O163" i="1" s="1"/>
  <c r="R163" i="1" s="1"/>
  <c r="L163" i="1" s="1"/>
  <c r="M163" i="1" s="1"/>
  <c r="AE168" i="1"/>
  <c r="Q169" i="1"/>
  <c r="O169" i="1" s="1"/>
  <c r="R169" i="1" s="1"/>
  <c r="L169" i="1" s="1"/>
  <c r="M169" i="1" s="1"/>
  <c r="AB170" i="1"/>
  <c r="AT171" i="1"/>
  <c r="AF171" i="1"/>
  <c r="Q157" i="1"/>
  <c r="O157" i="1" s="1"/>
  <c r="R157" i="1" s="1"/>
  <c r="L157" i="1" s="1"/>
  <c r="M157" i="1" s="1"/>
  <c r="CQ158" i="1"/>
  <c r="BH158" i="1" s="1"/>
  <c r="BJ158" i="1" s="1"/>
  <c r="N159" i="1"/>
  <c r="BR162" i="1"/>
  <c r="BV162" i="1" s="1"/>
  <c r="BW162" i="1" s="1"/>
  <c r="K164" i="1"/>
  <c r="AF164" i="1"/>
  <c r="CQ166" i="1"/>
  <c r="BH166" i="1" s="1"/>
  <c r="BJ166" i="1" s="1"/>
  <c r="AB167" i="1"/>
  <c r="BJ167" i="1"/>
  <c r="S168" i="1"/>
  <c r="BS169" i="1"/>
  <c r="BR169" i="1"/>
  <c r="BV169" i="1" s="1"/>
  <c r="BW169" i="1" s="1"/>
  <c r="K171" i="1"/>
  <c r="K172" i="1"/>
  <c r="L172" i="1" s="1"/>
  <c r="M172" i="1" s="1"/>
  <c r="AF172" i="1"/>
  <c r="N172" i="1"/>
  <c r="AA173" i="1"/>
  <c r="AB112" i="1" l="1"/>
  <c r="AD107" i="1"/>
  <c r="BK30" i="1"/>
  <c r="BK29" i="1"/>
  <c r="BJ20" i="1"/>
  <c r="BK141" i="1"/>
  <c r="L126" i="1"/>
  <c r="M126" i="1" s="1"/>
  <c r="BJ113" i="1"/>
  <c r="BK86" i="1"/>
  <c r="BK90" i="1"/>
  <c r="L40" i="1"/>
  <c r="M40" i="1" s="1"/>
  <c r="BK41" i="1"/>
  <c r="BJ41" i="1"/>
  <c r="AB156" i="1"/>
  <c r="AD51" i="1"/>
  <c r="BJ157" i="1"/>
  <c r="BK110" i="1"/>
  <c r="BK148" i="1"/>
  <c r="BK61" i="1"/>
  <c r="BK93" i="1"/>
  <c r="BK101" i="1"/>
  <c r="BK132" i="1"/>
  <c r="BK74" i="1"/>
  <c r="AD110" i="1"/>
  <c r="L159" i="1"/>
  <c r="M159" i="1" s="1"/>
  <c r="BK135" i="1"/>
  <c r="AB153" i="1"/>
  <c r="AD150" i="1"/>
  <c r="BK130" i="1"/>
  <c r="L17" i="1"/>
  <c r="M17" i="1" s="1"/>
  <c r="L22" i="1"/>
  <c r="M22" i="1" s="1"/>
  <c r="BJ23" i="1"/>
  <c r="BJ24" i="1"/>
  <c r="BK67" i="1"/>
  <c r="BK104" i="1"/>
  <c r="AC153" i="1"/>
  <c r="AD153" i="1" s="1"/>
  <c r="L162" i="1"/>
  <c r="M162" i="1" s="1"/>
  <c r="BK139" i="1"/>
  <c r="AC112" i="1"/>
  <c r="BK49" i="1"/>
  <c r="AD96" i="1"/>
  <c r="BK34" i="1"/>
  <c r="BK21" i="1"/>
  <c r="BK37" i="1"/>
  <c r="BK58" i="1"/>
  <c r="BK170" i="1"/>
  <c r="L129" i="1"/>
  <c r="M129" i="1" s="1"/>
  <c r="BK59" i="1"/>
  <c r="BK38" i="1"/>
  <c r="BJ47" i="1"/>
  <c r="AB17" i="1"/>
  <c r="BJ43" i="1"/>
  <c r="BJ138" i="1"/>
  <c r="BK173" i="1"/>
  <c r="T160" i="1"/>
  <c r="U160" i="1" s="1"/>
  <c r="V140" i="1"/>
  <c r="Z140" i="1" s="1"/>
  <c r="AC140" i="1"/>
  <c r="AB140" i="1"/>
  <c r="V85" i="1"/>
  <c r="Z85" i="1" s="1"/>
  <c r="AC85" i="1"/>
  <c r="T62" i="1"/>
  <c r="U62" i="1" s="1"/>
  <c r="V123" i="1"/>
  <c r="Z123" i="1" s="1"/>
  <c r="AC123" i="1"/>
  <c r="AB123" i="1"/>
  <c r="V55" i="1"/>
  <c r="Z55" i="1" s="1"/>
  <c r="AC55" i="1"/>
  <c r="Q55" i="1"/>
  <c r="O55" i="1" s="1"/>
  <c r="R55" i="1" s="1"/>
  <c r="L55" i="1" s="1"/>
  <c r="M55" i="1" s="1"/>
  <c r="AB55" i="1"/>
  <c r="AC31" i="1"/>
  <c r="V31" i="1"/>
  <c r="Z31" i="1" s="1"/>
  <c r="T161" i="1"/>
  <c r="U161" i="1" s="1"/>
  <c r="V148" i="1"/>
  <c r="Z148" i="1" s="1"/>
  <c r="AC148" i="1"/>
  <c r="L153" i="1"/>
  <c r="M153" i="1" s="1"/>
  <c r="BJ115" i="1"/>
  <c r="BK115" i="1"/>
  <c r="T118" i="1"/>
  <c r="U118" i="1" s="1"/>
  <c r="Q140" i="1"/>
  <c r="O140" i="1" s="1"/>
  <c r="R140" i="1" s="1"/>
  <c r="L140" i="1" s="1"/>
  <c r="M140" i="1" s="1"/>
  <c r="V158" i="1"/>
  <c r="Z158" i="1" s="1"/>
  <c r="AC158" i="1"/>
  <c r="AD158" i="1" s="1"/>
  <c r="AC98" i="1"/>
  <c r="V98" i="1"/>
  <c r="Z98" i="1" s="1"/>
  <c r="AB98" i="1"/>
  <c r="AB74" i="1"/>
  <c r="AC74" i="1"/>
  <c r="V74" i="1"/>
  <c r="Z74" i="1" s="1"/>
  <c r="L65" i="1"/>
  <c r="M65" i="1" s="1"/>
  <c r="Q49" i="1"/>
  <c r="O49" i="1" s="1"/>
  <c r="R49" i="1" s="1"/>
  <c r="L49" i="1" s="1"/>
  <c r="M49" i="1" s="1"/>
  <c r="T56" i="1"/>
  <c r="U56" i="1" s="1"/>
  <c r="AB37" i="1"/>
  <c r="AC37" i="1"/>
  <c r="AD37" i="1" s="1"/>
  <c r="V37" i="1"/>
  <c r="Z37" i="1" s="1"/>
  <c r="BJ108" i="1"/>
  <c r="BK108" i="1"/>
  <c r="T28" i="1"/>
  <c r="U28" i="1" s="1"/>
  <c r="T29" i="1"/>
  <c r="U29" i="1" s="1"/>
  <c r="L89" i="1"/>
  <c r="M89" i="1" s="1"/>
  <c r="AC23" i="1"/>
  <c r="V23" i="1"/>
  <c r="Z23" i="1" s="1"/>
  <c r="AB23" i="1"/>
  <c r="BK27" i="1"/>
  <c r="AC167" i="1"/>
  <c r="AD167" i="1" s="1"/>
  <c r="V167" i="1"/>
  <c r="Z167" i="1" s="1"/>
  <c r="Q167" i="1"/>
  <c r="O167" i="1" s="1"/>
  <c r="R167" i="1" s="1"/>
  <c r="L167" i="1" s="1"/>
  <c r="M167" i="1" s="1"/>
  <c r="T152" i="1"/>
  <c r="U152" i="1" s="1"/>
  <c r="BK166" i="1"/>
  <c r="BJ164" i="1"/>
  <c r="T154" i="1"/>
  <c r="U154" i="1" s="1"/>
  <c r="AB162" i="1"/>
  <c r="AC149" i="1"/>
  <c r="V149" i="1"/>
  <c r="Z149" i="1" s="1"/>
  <c r="T142" i="1"/>
  <c r="U142" i="1" s="1"/>
  <c r="BJ160" i="1"/>
  <c r="BJ142" i="1"/>
  <c r="T131" i="1"/>
  <c r="U131" i="1" s="1"/>
  <c r="V129" i="1"/>
  <c r="Z129" i="1" s="1"/>
  <c r="AC129" i="1"/>
  <c r="AD129" i="1" s="1"/>
  <c r="AB129" i="1"/>
  <c r="AB126" i="1"/>
  <c r="V126" i="1"/>
  <c r="Z126" i="1" s="1"/>
  <c r="AC126" i="1"/>
  <c r="BK118" i="1"/>
  <c r="BJ118" i="1"/>
  <c r="BK124" i="1"/>
  <c r="Q158" i="1"/>
  <c r="O158" i="1" s="1"/>
  <c r="R158" i="1" s="1"/>
  <c r="L158" i="1" s="1"/>
  <c r="M158" i="1" s="1"/>
  <c r="T48" i="1"/>
  <c r="U48" i="1" s="1"/>
  <c r="BK120" i="1"/>
  <c r="AC78" i="1"/>
  <c r="AD78" i="1" s="1"/>
  <c r="V78" i="1"/>
  <c r="Z78" i="1" s="1"/>
  <c r="V61" i="1"/>
  <c r="Z61" i="1" s="1"/>
  <c r="AC61" i="1"/>
  <c r="AD61" i="1" s="1"/>
  <c r="T58" i="1"/>
  <c r="U58" i="1" s="1"/>
  <c r="L36" i="1"/>
  <c r="M36" i="1" s="1"/>
  <c r="V26" i="1"/>
  <c r="Z26" i="1" s="1"/>
  <c r="AC26" i="1"/>
  <c r="V105" i="1"/>
  <c r="Z105" i="1" s="1"/>
  <c r="AC105" i="1"/>
  <c r="AD105" i="1" s="1"/>
  <c r="AB105" i="1"/>
  <c r="V69" i="1"/>
  <c r="Z69" i="1" s="1"/>
  <c r="AC69" i="1"/>
  <c r="AB69" i="1"/>
  <c r="BJ68" i="1"/>
  <c r="V36" i="1"/>
  <c r="Z36" i="1" s="1"/>
  <c r="AC36" i="1"/>
  <c r="AD36" i="1" s="1"/>
  <c r="AC72" i="1"/>
  <c r="AD72" i="1" s="1"/>
  <c r="V72" i="1"/>
  <c r="Z72" i="1" s="1"/>
  <c r="Q72" i="1"/>
  <c r="O72" i="1" s="1"/>
  <c r="R72" i="1" s="1"/>
  <c r="L72" i="1" s="1"/>
  <c r="M72" i="1" s="1"/>
  <c r="BJ64" i="1"/>
  <c r="V25" i="1"/>
  <c r="Z25" i="1" s="1"/>
  <c r="AC25" i="1"/>
  <c r="AD25" i="1" s="1"/>
  <c r="V57" i="1"/>
  <c r="Z57" i="1" s="1"/>
  <c r="AC57" i="1"/>
  <c r="AB57" i="1"/>
  <c r="V73" i="1"/>
  <c r="Z73" i="1" s="1"/>
  <c r="AC73" i="1"/>
  <c r="AD73" i="1" s="1"/>
  <c r="AB20" i="1"/>
  <c r="V20" i="1"/>
  <c r="Z20" i="1" s="1"/>
  <c r="AC20" i="1"/>
  <c r="V46" i="1"/>
  <c r="Z46" i="1" s="1"/>
  <c r="AC46" i="1"/>
  <c r="AB46" i="1"/>
  <c r="Q46" i="1"/>
  <c r="O46" i="1" s="1"/>
  <c r="R46" i="1" s="1"/>
  <c r="L46" i="1" s="1"/>
  <c r="M46" i="1" s="1"/>
  <c r="AB36" i="1"/>
  <c r="AB24" i="1"/>
  <c r="V24" i="1"/>
  <c r="Z24" i="1" s="1"/>
  <c r="AC24" i="1"/>
  <c r="BJ19" i="1"/>
  <c r="V114" i="1"/>
  <c r="Z114" i="1" s="1"/>
  <c r="AC114" i="1"/>
  <c r="AB114" i="1"/>
  <c r="T80" i="1"/>
  <c r="U80" i="1" s="1"/>
  <c r="V99" i="1"/>
  <c r="Z99" i="1" s="1"/>
  <c r="AC99" i="1"/>
  <c r="AD99" i="1" s="1"/>
  <c r="V170" i="1"/>
  <c r="Z170" i="1" s="1"/>
  <c r="AC170" i="1"/>
  <c r="AD170" i="1" s="1"/>
  <c r="Q123" i="1"/>
  <c r="O123" i="1" s="1"/>
  <c r="R123" i="1" s="1"/>
  <c r="L123" i="1" s="1"/>
  <c r="M123" i="1" s="1"/>
  <c r="L107" i="1"/>
  <c r="M107" i="1" s="1"/>
  <c r="T79" i="1"/>
  <c r="U79" i="1" s="1"/>
  <c r="V21" i="1"/>
  <c r="Z21" i="1" s="1"/>
  <c r="AC21" i="1"/>
  <c r="AC19" i="1"/>
  <c r="AB19" i="1"/>
  <c r="V19" i="1"/>
  <c r="Z19" i="1" s="1"/>
  <c r="AB16" i="1"/>
  <c r="V16" i="1"/>
  <c r="Z16" i="1" s="1"/>
  <c r="AC16" i="1"/>
  <c r="AC27" i="1"/>
  <c r="AB27" i="1"/>
  <c r="V27" i="1"/>
  <c r="Z27" i="1" s="1"/>
  <c r="AC171" i="1"/>
  <c r="AD171" i="1" s="1"/>
  <c r="V171" i="1"/>
  <c r="Z171" i="1" s="1"/>
  <c r="Q171" i="1"/>
  <c r="O171" i="1" s="1"/>
  <c r="R171" i="1" s="1"/>
  <c r="L171" i="1" s="1"/>
  <c r="M171" i="1" s="1"/>
  <c r="T151" i="1"/>
  <c r="U151" i="1" s="1"/>
  <c r="T164" i="1"/>
  <c r="U164" i="1" s="1"/>
  <c r="T113" i="1"/>
  <c r="U113" i="1" s="1"/>
  <c r="V115" i="1"/>
  <c r="Z115" i="1" s="1"/>
  <c r="AC115" i="1"/>
  <c r="AB115" i="1"/>
  <c r="Q115" i="1"/>
  <c r="O115" i="1" s="1"/>
  <c r="R115" i="1" s="1"/>
  <c r="L115" i="1" s="1"/>
  <c r="M115" i="1" s="1"/>
  <c r="V119" i="1"/>
  <c r="Z119" i="1" s="1"/>
  <c r="AC119" i="1"/>
  <c r="AC159" i="1"/>
  <c r="V159" i="1"/>
  <c r="Z159" i="1" s="1"/>
  <c r="V156" i="1"/>
  <c r="Z156" i="1" s="1"/>
  <c r="AC156" i="1"/>
  <c r="AD156" i="1" s="1"/>
  <c r="T137" i="1"/>
  <c r="U137" i="1" s="1"/>
  <c r="L150" i="1"/>
  <c r="M150" i="1" s="1"/>
  <c r="BK147" i="1"/>
  <c r="V127" i="1"/>
  <c r="Z127" i="1" s="1"/>
  <c r="AC127" i="1"/>
  <c r="AB149" i="1"/>
  <c r="T139" i="1"/>
  <c r="U139" i="1" s="1"/>
  <c r="V144" i="1"/>
  <c r="Z144" i="1" s="1"/>
  <c r="AC144" i="1"/>
  <c r="AB144" i="1"/>
  <c r="T106" i="1"/>
  <c r="U106" i="1" s="1"/>
  <c r="T124" i="1"/>
  <c r="U124" i="1" s="1"/>
  <c r="BJ128" i="1"/>
  <c r="AC138" i="1"/>
  <c r="V138" i="1"/>
  <c r="Z138" i="1" s="1"/>
  <c r="BJ123" i="1"/>
  <c r="BK123" i="1"/>
  <c r="T92" i="1"/>
  <c r="U92" i="1" s="1"/>
  <c r="AB119" i="1"/>
  <c r="V89" i="1"/>
  <c r="Z89" i="1" s="1"/>
  <c r="AC89" i="1"/>
  <c r="T82" i="1"/>
  <c r="U82" i="1" s="1"/>
  <c r="BK105" i="1"/>
  <c r="L61" i="1"/>
  <c r="M61" i="1" s="1"/>
  <c r="V77" i="1"/>
  <c r="Z77" i="1" s="1"/>
  <c r="AC77" i="1"/>
  <c r="AD77" i="1" s="1"/>
  <c r="V65" i="1"/>
  <c r="Z65" i="1" s="1"/>
  <c r="AC65" i="1"/>
  <c r="AD65" i="1" s="1"/>
  <c r="BJ60" i="1"/>
  <c r="L33" i="1"/>
  <c r="M33" i="1" s="1"/>
  <c r="V53" i="1"/>
  <c r="Z53" i="1" s="1"/>
  <c r="AC53" i="1"/>
  <c r="AD53" i="1" s="1"/>
  <c r="V67" i="1"/>
  <c r="Z67" i="1" s="1"/>
  <c r="AC67" i="1"/>
  <c r="AD67" i="1" s="1"/>
  <c r="Q67" i="1"/>
  <c r="O67" i="1" s="1"/>
  <c r="R67" i="1" s="1"/>
  <c r="L67" i="1" s="1"/>
  <c r="M67" i="1" s="1"/>
  <c r="AB67" i="1"/>
  <c r="AD100" i="1"/>
  <c r="Q85" i="1"/>
  <c r="O85" i="1" s="1"/>
  <c r="R85" i="1" s="1"/>
  <c r="L85" i="1" s="1"/>
  <c r="M85" i="1" s="1"/>
  <c r="Q19" i="1"/>
  <c r="O19" i="1" s="1"/>
  <c r="R19" i="1" s="1"/>
  <c r="L19" i="1" s="1"/>
  <c r="M19" i="1" s="1"/>
  <c r="V38" i="1"/>
  <c r="Z38" i="1" s="1"/>
  <c r="AC38" i="1"/>
  <c r="AB38" i="1"/>
  <c r="V117" i="1"/>
  <c r="Z117" i="1" s="1"/>
  <c r="AC117" i="1"/>
  <c r="Q117" i="1"/>
  <c r="O117" i="1" s="1"/>
  <c r="R117" i="1" s="1"/>
  <c r="L117" i="1" s="1"/>
  <c r="M117" i="1" s="1"/>
  <c r="T135" i="1"/>
  <c r="U135" i="1" s="1"/>
  <c r="T86" i="1"/>
  <c r="U86" i="1" s="1"/>
  <c r="T116" i="1"/>
  <c r="U116" i="1" s="1"/>
  <c r="T52" i="1"/>
  <c r="U52" i="1" s="1"/>
  <c r="AC49" i="1"/>
  <c r="AD49" i="1" s="1"/>
  <c r="V49" i="1"/>
  <c r="Z49" i="1" s="1"/>
  <c r="V59" i="1"/>
  <c r="Z59" i="1" s="1"/>
  <c r="AC59" i="1"/>
  <c r="AB59" i="1"/>
  <c r="Q59" i="1"/>
  <c r="O59" i="1" s="1"/>
  <c r="R59" i="1" s="1"/>
  <c r="L59" i="1" s="1"/>
  <c r="M59" i="1" s="1"/>
  <c r="T147" i="1"/>
  <c r="U147" i="1" s="1"/>
  <c r="T128" i="1"/>
  <c r="U128" i="1" s="1"/>
  <c r="T94" i="1"/>
  <c r="U94" i="1" s="1"/>
  <c r="T91" i="1"/>
  <c r="U91" i="1" s="1"/>
  <c r="T136" i="1"/>
  <c r="U136" i="1" s="1"/>
  <c r="BK131" i="1"/>
  <c r="AC76" i="1"/>
  <c r="AB76" i="1"/>
  <c r="V76" i="1"/>
  <c r="Z76" i="1" s="1"/>
  <c r="Q76" i="1"/>
  <c r="O76" i="1" s="1"/>
  <c r="R76" i="1" s="1"/>
  <c r="L76" i="1" s="1"/>
  <c r="M76" i="1" s="1"/>
  <c r="T35" i="1"/>
  <c r="U35" i="1" s="1"/>
  <c r="L24" i="1"/>
  <c r="M24" i="1" s="1"/>
  <c r="V162" i="1"/>
  <c r="Z162" i="1" s="1"/>
  <c r="AC162" i="1"/>
  <c r="V166" i="1"/>
  <c r="Z166" i="1" s="1"/>
  <c r="Q166" i="1"/>
  <c r="O166" i="1" s="1"/>
  <c r="R166" i="1" s="1"/>
  <c r="L166" i="1" s="1"/>
  <c r="M166" i="1" s="1"/>
  <c r="AC166" i="1"/>
  <c r="AD166" i="1" s="1"/>
  <c r="V88" i="1"/>
  <c r="Z88" i="1" s="1"/>
  <c r="AB88" i="1"/>
  <c r="AC88" i="1"/>
  <c r="Q88" i="1"/>
  <c r="O88" i="1" s="1"/>
  <c r="R88" i="1" s="1"/>
  <c r="L88" i="1" s="1"/>
  <c r="M88" i="1" s="1"/>
  <c r="T60" i="1"/>
  <c r="U60" i="1" s="1"/>
  <c r="T168" i="1"/>
  <c r="U168" i="1" s="1"/>
  <c r="AC163" i="1"/>
  <c r="V163" i="1"/>
  <c r="Z163" i="1" s="1"/>
  <c r="Q170" i="1"/>
  <c r="O170" i="1" s="1"/>
  <c r="R170" i="1" s="1"/>
  <c r="L170" i="1" s="1"/>
  <c r="M170" i="1" s="1"/>
  <c r="AC155" i="1"/>
  <c r="V155" i="1"/>
  <c r="Z155" i="1" s="1"/>
  <c r="Q155" i="1"/>
  <c r="O155" i="1" s="1"/>
  <c r="R155" i="1" s="1"/>
  <c r="L155" i="1" s="1"/>
  <c r="M155" i="1" s="1"/>
  <c r="AB155" i="1"/>
  <c r="T143" i="1"/>
  <c r="U143" i="1" s="1"/>
  <c r="T133" i="1"/>
  <c r="U133" i="1" s="1"/>
  <c r="T145" i="1"/>
  <c r="U145" i="1" s="1"/>
  <c r="V146" i="1"/>
  <c r="Z146" i="1" s="1"/>
  <c r="AC146" i="1"/>
  <c r="AD146" i="1" s="1"/>
  <c r="BK151" i="1"/>
  <c r="AB146" i="1"/>
  <c r="BK156" i="1"/>
  <c r="AB163" i="1"/>
  <c r="BK154" i="1"/>
  <c r="AB122" i="1"/>
  <c r="AC122" i="1"/>
  <c r="V122" i="1"/>
  <c r="Z122" i="1" s="1"/>
  <c r="L144" i="1"/>
  <c r="M144" i="1" s="1"/>
  <c r="BK91" i="1"/>
  <c r="V109" i="1"/>
  <c r="Z109" i="1" s="1"/>
  <c r="AC109" i="1"/>
  <c r="AB109" i="1"/>
  <c r="Q109" i="1"/>
  <c r="O109" i="1" s="1"/>
  <c r="R109" i="1" s="1"/>
  <c r="L109" i="1" s="1"/>
  <c r="M109" i="1" s="1"/>
  <c r="AB85" i="1"/>
  <c r="V95" i="1"/>
  <c r="Z95" i="1" s="1"/>
  <c r="AC95" i="1"/>
  <c r="AB95" i="1"/>
  <c r="T64" i="1"/>
  <c r="U64" i="1" s="1"/>
  <c r="AC87" i="1"/>
  <c r="AB87" i="1"/>
  <c r="V87" i="1"/>
  <c r="Z87" i="1" s="1"/>
  <c r="BJ56" i="1"/>
  <c r="Q31" i="1"/>
  <c r="O31" i="1" s="1"/>
  <c r="R31" i="1" s="1"/>
  <c r="L31" i="1" s="1"/>
  <c r="M31" i="1" s="1"/>
  <c r="AB31" i="1"/>
  <c r="L53" i="1"/>
  <c r="M53" i="1" s="1"/>
  <c r="V18" i="1"/>
  <c r="Z18" i="1" s="1"/>
  <c r="AC18" i="1"/>
  <c r="AD18" i="1" s="1"/>
  <c r="V81" i="1"/>
  <c r="Z81" i="1" s="1"/>
  <c r="AC81" i="1"/>
  <c r="AD81" i="1" s="1"/>
  <c r="Q37" i="1"/>
  <c r="O37" i="1" s="1"/>
  <c r="R37" i="1" s="1"/>
  <c r="L37" i="1" s="1"/>
  <c r="M37" i="1" s="1"/>
  <c r="T141" i="1"/>
  <c r="U141" i="1" s="1"/>
  <c r="T83" i="1"/>
  <c r="U83" i="1" s="1"/>
  <c r="T108" i="1"/>
  <c r="U108" i="1" s="1"/>
  <c r="L18" i="1"/>
  <c r="M18" i="1" s="1"/>
  <c r="BJ155" i="1"/>
  <c r="BK155" i="1"/>
  <c r="V111" i="1"/>
  <c r="Z111" i="1" s="1"/>
  <c r="AC111" i="1"/>
  <c r="AB111" i="1"/>
  <c r="V97" i="1"/>
  <c r="Z97" i="1" s="1"/>
  <c r="AC97" i="1"/>
  <c r="AD97" i="1" s="1"/>
  <c r="Q97" i="1"/>
  <c r="O97" i="1" s="1"/>
  <c r="R97" i="1" s="1"/>
  <c r="L97" i="1" s="1"/>
  <c r="M97" i="1" s="1"/>
  <c r="V63" i="1"/>
  <c r="Z63" i="1" s="1"/>
  <c r="AC63" i="1"/>
  <c r="AB117" i="1"/>
  <c r="AB21" i="1"/>
  <c r="Q21" i="1"/>
  <c r="O21" i="1" s="1"/>
  <c r="R21" i="1" s="1"/>
  <c r="L21" i="1" s="1"/>
  <c r="M21" i="1" s="1"/>
  <c r="V34" i="1"/>
  <c r="Z34" i="1" s="1"/>
  <c r="AC34" i="1"/>
  <c r="AD34" i="1" s="1"/>
  <c r="Q34" i="1"/>
  <c r="O34" i="1" s="1"/>
  <c r="R34" i="1" s="1"/>
  <c r="L34" i="1" s="1"/>
  <c r="M34" i="1" s="1"/>
  <c r="Q27" i="1"/>
  <c r="O27" i="1" s="1"/>
  <c r="R27" i="1" s="1"/>
  <c r="L27" i="1" s="1"/>
  <c r="M27" i="1" s="1"/>
  <c r="Q111" i="1"/>
  <c r="O111" i="1" s="1"/>
  <c r="R111" i="1" s="1"/>
  <c r="L111" i="1" s="1"/>
  <c r="M111" i="1" s="1"/>
  <c r="AC75" i="1"/>
  <c r="V75" i="1"/>
  <c r="Z75" i="1" s="1"/>
  <c r="AB75" i="1"/>
  <c r="V17" i="1"/>
  <c r="Z17" i="1" s="1"/>
  <c r="AC17" i="1"/>
  <c r="AD17" i="1" s="1"/>
  <c r="Q16" i="1"/>
  <c r="O16" i="1" s="1"/>
  <c r="R16" i="1" s="1"/>
  <c r="L16" i="1" s="1"/>
  <c r="M16" i="1" s="1"/>
  <c r="V173" i="1"/>
  <c r="Z173" i="1" s="1"/>
  <c r="AB173" i="1"/>
  <c r="AC173" i="1"/>
  <c r="AB159" i="1"/>
  <c r="BK145" i="1"/>
  <c r="AB148" i="1"/>
  <c r="Q122" i="1"/>
  <c r="O122" i="1" s="1"/>
  <c r="R122" i="1" s="1"/>
  <c r="L122" i="1" s="1"/>
  <c r="M122" i="1" s="1"/>
  <c r="T134" i="1"/>
  <c r="U134" i="1" s="1"/>
  <c r="Q119" i="1"/>
  <c r="O119" i="1" s="1"/>
  <c r="R119" i="1" s="1"/>
  <c r="L119" i="1" s="1"/>
  <c r="M119" i="1" s="1"/>
  <c r="AB104" i="1"/>
  <c r="AC104" i="1"/>
  <c r="V104" i="1"/>
  <c r="Z104" i="1" s="1"/>
  <c r="Q148" i="1"/>
  <c r="O148" i="1" s="1"/>
  <c r="R148" i="1" s="1"/>
  <c r="L148" i="1" s="1"/>
  <c r="M148" i="1" s="1"/>
  <c r="V121" i="1"/>
  <c r="Z121" i="1" s="1"/>
  <c r="AC121" i="1"/>
  <c r="AD121" i="1" s="1"/>
  <c r="AB127" i="1"/>
  <c r="V125" i="1"/>
  <c r="Z125" i="1" s="1"/>
  <c r="AC125" i="1"/>
  <c r="AD125" i="1" s="1"/>
  <c r="T102" i="1"/>
  <c r="U102" i="1" s="1"/>
  <c r="AC132" i="1"/>
  <c r="AB132" i="1"/>
  <c r="V132" i="1"/>
  <c r="Z132" i="1" s="1"/>
  <c r="T84" i="1"/>
  <c r="U84" i="1" s="1"/>
  <c r="BK116" i="1"/>
  <c r="BJ116" i="1"/>
  <c r="V101" i="1"/>
  <c r="Z101" i="1" s="1"/>
  <c r="AC101" i="1"/>
  <c r="AB101" i="1"/>
  <c r="Q95" i="1"/>
  <c r="O95" i="1" s="1"/>
  <c r="R95" i="1" s="1"/>
  <c r="L95" i="1" s="1"/>
  <c r="M95" i="1" s="1"/>
  <c r="BK134" i="1"/>
  <c r="AB99" i="1"/>
  <c r="T68" i="1"/>
  <c r="U68" i="1" s="1"/>
  <c r="AB89" i="1"/>
  <c r="Q74" i="1"/>
  <c r="O74" i="1" s="1"/>
  <c r="R74" i="1" s="1"/>
  <c r="L74" i="1" s="1"/>
  <c r="M74" i="1" s="1"/>
  <c r="T39" i="1"/>
  <c r="U39" i="1" s="1"/>
  <c r="AD112" i="1"/>
  <c r="V44" i="1"/>
  <c r="Z44" i="1" s="1"/>
  <c r="AB44" i="1"/>
  <c r="AC44" i="1"/>
  <c r="T90" i="1"/>
  <c r="U90" i="1" s="1"/>
  <c r="AB138" i="1"/>
  <c r="Q81" i="1"/>
  <c r="O81" i="1" s="1"/>
  <c r="R81" i="1" s="1"/>
  <c r="L81" i="1" s="1"/>
  <c r="M81" i="1" s="1"/>
  <c r="AB70" i="1"/>
  <c r="AC70" i="1"/>
  <c r="V70" i="1"/>
  <c r="Z70" i="1" s="1"/>
  <c r="AB33" i="1"/>
  <c r="V33" i="1"/>
  <c r="Z33" i="1" s="1"/>
  <c r="AC33" i="1"/>
  <c r="Q23" i="1"/>
  <c r="O23" i="1" s="1"/>
  <c r="R23" i="1" s="1"/>
  <c r="L23" i="1" s="1"/>
  <c r="M23" i="1" s="1"/>
  <c r="Q25" i="1"/>
  <c r="O25" i="1" s="1"/>
  <c r="R25" i="1" s="1"/>
  <c r="L25" i="1" s="1"/>
  <c r="M25" i="1" s="1"/>
  <c r="AB26" i="1"/>
  <c r="AB63" i="1"/>
  <c r="AD88" i="1" l="1"/>
  <c r="AD122" i="1"/>
  <c r="AD38" i="1"/>
  <c r="AD24" i="1"/>
  <c r="AD20" i="1"/>
  <c r="AD21" i="1"/>
  <c r="AD33" i="1"/>
  <c r="AD59" i="1"/>
  <c r="AD159" i="1"/>
  <c r="AD119" i="1"/>
  <c r="AD114" i="1"/>
  <c r="AD126" i="1"/>
  <c r="AD98" i="1"/>
  <c r="AD148" i="1"/>
  <c r="AB62" i="1"/>
  <c r="AC62" i="1"/>
  <c r="AD62" i="1" s="1"/>
  <c r="V62" i="1"/>
  <c r="Z62" i="1" s="1"/>
  <c r="Q62" i="1"/>
  <c r="O62" i="1" s="1"/>
  <c r="R62" i="1" s="1"/>
  <c r="L62" i="1" s="1"/>
  <c r="M62" i="1" s="1"/>
  <c r="AC134" i="1"/>
  <c r="V134" i="1"/>
  <c r="Z134" i="1" s="1"/>
  <c r="AB134" i="1"/>
  <c r="Q134" i="1"/>
  <c r="O134" i="1" s="1"/>
  <c r="R134" i="1" s="1"/>
  <c r="L134" i="1" s="1"/>
  <c r="M134" i="1" s="1"/>
  <c r="AC56" i="1"/>
  <c r="V56" i="1"/>
  <c r="Z56" i="1" s="1"/>
  <c r="Q56" i="1"/>
  <c r="O56" i="1" s="1"/>
  <c r="R56" i="1" s="1"/>
  <c r="L56" i="1" s="1"/>
  <c r="M56" i="1" s="1"/>
  <c r="AB56" i="1"/>
  <c r="AC60" i="1"/>
  <c r="V60" i="1"/>
  <c r="Z60" i="1" s="1"/>
  <c r="AB60" i="1"/>
  <c r="Q60" i="1"/>
  <c r="O60" i="1" s="1"/>
  <c r="R60" i="1" s="1"/>
  <c r="L60" i="1" s="1"/>
  <c r="M60" i="1" s="1"/>
  <c r="AB108" i="1"/>
  <c r="V108" i="1"/>
  <c r="Z108" i="1" s="1"/>
  <c r="AC108" i="1"/>
  <c r="Q108" i="1"/>
  <c r="O108" i="1" s="1"/>
  <c r="R108" i="1" s="1"/>
  <c r="L108" i="1" s="1"/>
  <c r="M108" i="1" s="1"/>
  <c r="AC145" i="1"/>
  <c r="V145" i="1"/>
  <c r="Z145" i="1" s="1"/>
  <c r="AB145" i="1"/>
  <c r="Q145" i="1"/>
  <c r="O145" i="1" s="1"/>
  <c r="R145" i="1" s="1"/>
  <c r="L145" i="1" s="1"/>
  <c r="M145" i="1" s="1"/>
  <c r="AC135" i="1"/>
  <c r="V135" i="1"/>
  <c r="Z135" i="1" s="1"/>
  <c r="AB135" i="1"/>
  <c r="Q135" i="1"/>
  <c r="O135" i="1" s="1"/>
  <c r="R135" i="1" s="1"/>
  <c r="L135" i="1" s="1"/>
  <c r="M135" i="1" s="1"/>
  <c r="AC90" i="1"/>
  <c r="Q90" i="1"/>
  <c r="O90" i="1" s="1"/>
  <c r="R90" i="1" s="1"/>
  <c r="L90" i="1" s="1"/>
  <c r="M90" i="1" s="1"/>
  <c r="V90" i="1"/>
  <c r="Z90" i="1" s="1"/>
  <c r="AB90" i="1"/>
  <c r="AD109" i="1"/>
  <c r="V133" i="1"/>
  <c r="Z133" i="1" s="1"/>
  <c r="AC133" i="1"/>
  <c r="AB133" i="1"/>
  <c r="Q133" i="1"/>
  <c r="O133" i="1" s="1"/>
  <c r="R133" i="1" s="1"/>
  <c r="L133" i="1" s="1"/>
  <c r="M133" i="1" s="1"/>
  <c r="V82" i="1"/>
  <c r="Z82" i="1" s="1"/>
  <c r="AC82" i="1"/>
  <c r="AD82" i="1" s="1"/>
  <c r="Q82" i="1"/>
  <c r="O82" i="1" s="1"/>
  <c r="R82" i="1" s="1"/>
  <c r="L82" i="1" s="1"/>
  <c r="M82" i="1" s="1"/>
  <c r="AB82" i="1"/>
  <c r="AD144" i="1"/>
  <c r="AD27" i="1"/>
  <c r="AC142" i="1"/>
  <c r="V142" i="1"/>
  <c r="Z142" i="1" s="1"/>
  <c r="AB142" i="1"/>
  <c r="Q142" i="1"/>
  <c r="O142" i="1" s="1"/>
  <c r="R142" i="1" s="1"/>
  <c r="L142" i="1" s="1"/>
  <c r="M142" i="1" s="1"/>
  <c r="AD140" i="1"/>
  <c r="AC94" i="1"/>
  <c r="V94" i="1"/>
  <c r="Z94" i="1" s="1"/>
  <c r="Q94" i="1"/>
  <c r="O94" i="1" s="1"/>
  <c r="R94" i="1" s="1"/>
  <c r="L94" i="1" s="1"/>
  <c r="M94" i="1" s="1"/>
  <c r="AB94" i="1"/>
  <c r="V92" i="1"/>
  <c r="Z92" i="1" s="1"/>
  <c r="AC92" i="1"/>
  <c r="AB92" i="1"/>
  <c r="Q92" i="1"/>
  <c r="O92" i="1" s="1"/>
  <c r="R92" i="1" s="1"/>
  <c r="L92" i="1" s="1"/>
  <c r="M92" i="1" s="1"/>
  <c r="AC86" i="1"/>
  <c r="V86" i="1"/>
  <c r="Z86" i="1" s="1"/>
  <c r="Q86" i="1"/>
  <c r="O86" i="1" s="1"/>
  <c r="R86" i="1" s="1"/>
  <c r="L86" i="1" s="1"/>
  <c r="M86" i="1" s="1"/>
  <c r="AB86" i="1"/>
  <c r="AD127" i="1"/>
  <c r="AD101" i="1"/>
  <c r="AD44" i="1"/>
  <c r="AC102" i="1"/>
  <c r="AD102" i="1" s="1"/>
  <c r="V102" i="1"/>
  <c r="Z102" i="1" s="1"/>
  <c r="Q102" i="1"/>
  <c r="O102" i="1" s="1"/>
  <c r="R102" i="1" s="1"/>
  <c r="L102" i="1" s="1"/>
  <c r="M102" i="1" s="1"/>
  <c r="AB102" i="1"/>
  <c r="AD104" i="1"/>
  <c r="AD111" i="1"/>
  <c r="AC83" i="1"/>
  <c r="V83" i="1"/>
  <c r="Z83" i="1" s="1"/>
  <c r="AB83" i="1"/>
  <c r="Q83" i="1"/>
  <c r="O83" i="1" s="1"/>
  <c r="R83" i="1" s="1"/>
  <c r="L83" i="1" s="1"/>
  <c r="M83" i="1" s="1"/>
  <c r="AC64" i="1"/>
  <c r="V64" i="1"/>
  <c r="Z64" i="1" s="1"/>
  <c r="AB64" i="1"/>
  <c r="Q64" i="1"/>
  <c r="O64" i="1" s="1"/>
  <c r="R64" i="1" s="1"/>
  <c r="L64" i="1" s="1"/>
  <c r="M64" i="1" s="1"/>
  <c r="AC136" i="1"/>
  <c r="AB136" i="1"/>
  <c r="V136" i="1"/>
  <c r="Z136" i="1" s="1"/>
  <c r="Q136" i="1"/>
  <c r="O136" i="1" s="1"/>
  <c r="R136" i="1" s="1"/>
  <c r="L136" i="1" s="1"/>
  <c r="M136" i="1" s="1"/>
  <c r="AB147" i="1"/>
  <c r="AC147" i="1"/>
  <c r="V147" i="1"/>
  <c r="Z147" i="1" s="1"/>
  <c r="Q147" i="1"/>
  <c r="O147" i="1" s="1"/>
  <c r="R147" i="1" s="1"/>
  <c r="L147" i="1" s="1"/>
  <c r="M147" i="1" s="1"/>
  <c r="AC52" i="1"/>
  <c r="V52" i="1"/>
  <c r="Z52" i="1" s="1"/>
  <c r="AB52" i="1"/>
  <c r="Q52" i="1"/>
  <c r="O52" i="1" s="1"/>
  <c r="R52" i="1" s="1"/>
  <c r="L52" i="1" s="1"/>
  <c r="M52" i="1" s="1"/>
  <c r="AD117" i="1"/>
  <c r="AD89" i="1"/>
  <c r="AD138" i="1"/>
  <c r="V137" i="1"/>
  <c r="Z137" i="1" s="1"/>
  <c r="AC137" i="1"/>
  <c r="Q137" i="1"/>
  <c r="O137" i="1" s="1"/>
  <c r="R137" i="1" s="1"/>
  <c r="L137" i="1" s="1"/>
  <c r="M137" i="1" s="1"/>
  <c r="AB137" i="1"/>
  <c r="AD16" i="1"/>
  <c r="AC79" i="1"/>
  <c r="AB79" i="1"/>
  <c r="V79" i="1"/>
  <c r="Z79" i="1" s="1"/>
  <c r="Q79" i="1"/>
  <c r="O79" i="1" s="1"/>
  <c r="R79" i="1" s="1"/>
  <c r="L79" i="1" s="1"/>
  <c r="M79" i="1" s="1"/>
  <c r="V80" i="1"/>
  <c r="Z80" i="1" s="1"/>
  <c r="AC80" i="1"/>
  <c r="AB80" i="1"/>
  <c r="Q80" i="1"/>
  <c r="O80" i="1" s="1"/>
  <c r="R80" i="1" s="1"/>
  <c r="L80" i="1" s="1"/>
  <c r="M80" i="1" s="1"/>
  <c r="AD69" i="1"/>
  <c r="AC48" i="1"/>
  <c r="V48" i="1"/>
  <c r="Z48" i="1" s="1"/>
  <c r="Q48" i="1"/>
  <c r="O48" i="1" s="1"/>
  <c r="R48" i="1" s="1"/>
  <c r="L48" i="1" s="1"/>
  <c r="M48" i="1" s="1"/>
  <c r="AB48" i="1"/>
  <c r="AD23" i="1"/>
  <c r="AD74" i="1"/>
  <c r="AC161" i="1"/>
  <c r="AD161" i="1" s="1"/>
  <c r="V161" i="1"/>
  <c r="Z161" i="1" s="1"/>
  <c r="AB161" i="1"/>
  <c r="Q161" i="1"/>
  <c r="O161" i="1" s="1"/>
  <c r="R161" i="1" s="1"/>
  <c r="L161" i="1" s="1"/>
  <c r="M161" i="1" s="1"/>
  <c r="AD123" i="1"/>
  <c r="AB131" i="1"/>
  <c r="AC131" i="1"/>
  <c r="AD131" i="1" s="1"/>
  <c r="V131" i="1"/>
  <c r="Z131" i="1" s="1"/>
  <c r="Q131" i="1"/>
  <c r="O131" i="1" s="1"/>
  <c r="R131" i="1" s="1"/>
  <c r="L131" i="1" s="1"/>
  <c r="M131" i="1" s="1"/>
  <c r="V113" i="1"/>
  <c r="Z113" i="1" s="1"/>
  <c r="AC113" i="1"/>
  <c r="AB113" i="1"/>
  <c r="Q113" i="1"/>
  <c r="O113" i="1" s="1"/>
  <c r="R113" i="1" s="1"/>
  <c r="L113" i="1" s="1"/>
  <c r="M113" i="1" s="1"/>
  <c r="AD46" i="1"/>
  <c r="AD162" i="1"/>
  <c r="AC154" i="1"/>
  <c r="AD154" i="1" s="1"/>
  <c r="V154" i="1"/>
  <c r="Z154" i="1" s="1"/>
  <c r="Q154" i="1"/>
  <c r="O154" i="1" s="1"/>
  <c r="R154" i="1" s="1"/>
  <c r="L154" i="1" s="1"/>
  <c r="M154" i="1" s="1"/>
  <c r="AB154" i="1"/>
  <c r="AD132" i="1"/>
  <c r="AD87" i="1"/>
  <c r="AD155" i="1"/>
  <c r="AC128" i="1"/>
  <c r="AD128" i="1" s="1"/>
  <c r="V128" i="1"/>
  <c r="Z128" i="1" s="1"/>
  <c r="AB128" i="1"/>
  <c r="Q128" i="1"/>
  <c r="O128" i="1" s="1"/>
  <c r="R128" i="1" s="1"/>
  <c r="L128" i="1" s="1"/>
  <c r="M128" i="1" s="1"/>
  <c r="AC68" i="1"/>
  <c r="V68" i="1"/>
  <c r="Z68" i="1" s="1"/>
  <c r="AB68" i="1"/>
  <c r="Q68" i="1"/>
  <c r="O68" i="1" s="1"/>
  <c r="R68" i="1" s="1"/>
  <c r="L68" i="1" s="1"/>
  <c r="M68" i="1" s="1"/>
  <c r="AD173" i="1"/>
  <c r="AD75" i="1"/>
  <c r="AD163" i="1"/>
  <c r="AC35" i="1"/>
  <c r="V35" i="1"/>
  <c r="Z35" i="1" s="1"/>
  <c r="Q35" i="1"/>
  <c r="O35" i="1" s="1"/>
  <c r="R35" i="1" s="1"/>
  <c r="L35" i="1" s="1"/>
  <c r="M35" i="1" s="1"/>
  <c r="AB35" i="1"/>
  <c r="V139" i="1"/>
  <c r="Z139" i="1" s="1"/>
  <c r="AC139" i="1"/>
  <c r="AD139" i="1" s="1"/>
  <c r="Q139" i="1"/>
  <c r="O139" i="1" s="1"/>
  <c r="R139" i="1" s="1"/>
  <c r="L139" i="1" s="1"/>
  <c r="M139" i="1" s="1"/>
  <c r="AB139" i="1"/>
  <c r="AC151" i="1"/>
  <c r="AD151" i="1" s="1"/>
  <c r="AB151" i="1"/>
  <c r="V151" i="1"/>
  <c r="Z151" i="1" s="1"/>
  <c r="Q151" i="1"/>
  <c r="O151" i="1" s="1"/>
  <c r="R151" i="1" s="1"/>
  <c r="L151" i="1" s="1"/>
  <c r="M151" i="1" s="1"/>
  <c r="AB58" i="1"/>
  <c r="V58" i="1"/>
  <c r="Z58" i="1" s="1"/>
  <c r="AC58" i="1"/>
  <c r="AD58" i="1" s="1"/>
  <c r="Q58" i="1"/>
  <c r="O58" i="1" s="1"/>
  <c r="R58" i="1" s="1"/>
  <c r="L58" i="1" s="1"/>
  <c r="M58" i="1" s="1"/>
  <c r="AC152" i="1"/>
  <c r="V152" i="1"/>
  <c r="Z152" i="1" s="1"/>
  <c r="AB152" i="1"/>
  <c r="Q152" i="1"/>
  <c r="O152" i="1" s="1"/>
  <c r="R152" i="1" s="1"/>
  <c r="L152" i="1" s="1"/>
  <c r="M152" i="1" s="1"/>
  <c r="AC118" i="1"/>
  <c r="AB118" i="1"/>
  <c r="V118" i="1"/>
  <c r="Z118" i="1" s="1"/>
  <c r="Q118" i="1"/>
  <c r="O118" i="1" s="1"/>
  <c r="R118" i="1" s="1"/>
  <c r="L118" i="1" s="1"/>
  <c r="M118" i="1" s="1"/>
  <c r="AC160" i="1"/>
  <c r="V160" i="1"/>
  <c r="Z160" i="1" s="1"/>
  <c r="AB160" i="1"/>
  <c r="Q160" i="1"/>
  <c r="O160" i="1" s="1"/>
  <c r="R160" i="1" s="1"/>
  <c r="L160" i="1" s="1"/>
  <c r="M160" i="1" s="1"/>
  <c r="AC124" i="1"/>
  <c r="V124" i="1"/>
  <c r="Z124" i="1" s="1"/>
  <c r="Q124" i="1"/>
  <c r="O124" i="1" s="1"/>
  <c r="R124" i="1" s="1"/>
  <c r="L124" i="1" s="1"/>
  <c r="M124" i="1" s="1"/>
  <c r="AB124" i="1"/>
  <c r="AC29" i="1"/>
  <c r="V29" i="1"/>
  <c r="Z29" i="1" s="1"/>
  <c r="AB29" i="1"/>
  <c r="Q29" i="1"/>
  <c r="O29" i="1" s="1"/>
  <c r="R29" i="1" s="1"/>
  <c r="L29" i="1" s="1"/>
  <c r="M29" i="1" s="1"/>
  <c r="AD57" i="1"/>
  <c r="AC28" i="1"/>
  <c r="AD28" i="1" s="1"/>
  <c r="V28" i="1"/>
  <c r="Z28" i="1" s="1"/>
  <c r="Q28" i="1"/>
  <c r="O28" i="1" s="1"/>
  <c r="R28" i="1" s="1"/>
  <c r="L28" i="1" s="1"/>
  <c r="M28" i="1" s="1"/>
  <c r="AB28" i="1"/>
  <c r="AD85" i="1"/>
  <c r="AC39" i="1"/>
  <c r="Q39" i="1"/>
  <c r="O39" i="1" s="1"/>
  <c r="R39" i="1" s="1"/>
  <c r="L39" i="1" s="1"/>
  <c r="M39" i="1" s="1"/>
  <c r="V39" i="1"/>
  <c r="Z39" i="1" s="1"/>
  <c r="AB39" i="1"/>
  <c r="AD76" i="1"/>
  <c r="AC106" i="1"/>
  <c r="V106" i="1"/>
  <c r="Z106" i="1" s="1"/>
  <c r="Q106" i="1"/>
  <c r="O106" i="1" s="1"/>
  <c r="R106" i="1" s="1"/>
  <c r="L106" i="1" s="1"/>
  <c r="M106" i="1" s="1"/>
  <c r="AB106" i="1"/>
  <c r="AD19" i="1"/>
  <c r="AD26" i="1"/>
  <c r="AD55" i="1"/>
  <c r="V164" i="1"/>
  <c r="Z164" i="1" s="1"/>
  <c r="AC164" i="1"/>
  <c r="AD164" i="1" s="1"/>
  <c r="AB164" i="1"/>
  <c r="Q164" i="1"/>
  <c r="O164" i="1" s="1"/>
  <c r="R164" i="1" s="1"/>
  <c r="L164" i="1" s="1"/>
  <c r="M164" i="1" s="1"/>
  <c r="AD70" i="1"/>
  <c r="V84" i="1"/>
  <c r="Z84" i="1" s="1"/>
  <c r="AC84" i="1"/>
  <c r="AB84" i="1"/>
  <c r="Q84" i="1"/>
  <c r="O84" i="1" s="1"/>
  <c r="R84" i="1" s="1"/>
  <c r="L84" i="1" s="1"/>
  <c r="M84" i="1" s="1"/>
  <c r="AD63" i="1"/>
  <c r="V141" i="1"/>
  <c r="Z141" i="1" s="1"/>
  <c r="AC141" i="1"/>
  <c r="AB141" i="1"/>
  <c r="Q141" i="1"/>
  <c r="O141" i="1" s="1"/>
  <c r="R141" i="1" s="1"/>
  <c r="L141" i="1" s="1"/>
  <c r="M141" i="1" s="1"/>
  <c r="AD95" i="1"/>
  <c r="AB143" i="1"/>
  <c r="AC143" i="1"/>
  <c r="V143" i="1"/>
  <c r="Z143" i="1" s="1"/>
  <c r="Q143" i="1"/>
  <c r="O143" i="1" s="1"/>
  <c r="R143" i="1" s="1"/>
  <c r="L143" i="1" s="1"/>
  <c r="M143" i="1" s="1"/>
  <c r="V168" i="1"/>
  <c r="Z168" i="1" s="1"/>
  <c r="AC168" i="1"/>
  <c r="AB168" i="1"/>
  <c r="Q168" i="1"/>
  <c r="O168" i="1" s="1"/>
  <c r="R168" i="1" s="1"/>
  <c r="L168" i="1" s="1"/>
  <c r="M168" i="1" s="1"/>
  <c r="AC91" i="1"/>
  <c r="V91" i="1"/>
  <c r="Z91" i="1" s="1"/>
  <c r="Q91" i="1"/>
  <c r="O91" i="1" s="1"/>
  <c r="R91" i="1" s="1"/>
  <c r="L91" i="1" s="1"/>
  <c r="M91" i="1" s="1"/>
  <c r="AB91" i="1"/>
  <c r="AC116" i="1"/>
  <c r="V116" i="1"/>
  <c r="Z116" i="1" s="1"/>
  <c r="Q116" i="1"/>
  <c r="O116" i="1" s="1"/>
  <c r="R116" i="1" s="1"/>
  <c r="L116" i="1" s="1"/>
  <c r="M116" i="1" s="1"/>
  <c r="AB116" i="1"/>
  <c r="AD115" i="1"/>
  <c r="AD149" i="1"/>
  <c r="AD31" i="1"/>
  <c r="AD143" i="1" l="1"/>
  <c r="AD91" i="1"/>
  <c r="AD142" i="1"/>
  <c r="AD116" i="1"/>
  <c r="AD48" i="1"/>
  <c r="AD147" i="1"/>
  <c r="AD108" i="1"/>
  <c r="AD80" i="1"/>
  <c r="AD84" i="1"/>
  <c r="AD124" i="1"/>
  <c r="AD118" i="1"/>
  <c r="AD137" i="1"/>
  <c r="AD52" i="1"/>
  <c r="AD136" i="1"/>
  <c r="AD83" i="1"/>
  <c r="AD92" i="1"/>
  <c r="AD90" i="1"/>
  <c r="AD145" i="1"/>
  <c r="AD60" i="1"/>
  <c r="AD134" i="1"/>
  <c r="AD39" i="1"/>
  <c r="AD141" i="1"/>
  <c r="AD68" i="1"/>
  <c r="AD113" i="1"/>
  <c r="AD133" i="1"/>
  <c r="AD29" i="1"/>
  <c r="AD160" i="1"/>
  <c r="AD152" i="1"/>
  <c r="AD35" i="1"/>
  <c r="AD79" i="1"/>
  <c r="AD64" i="1"/>
  <c r="AD168" i="1"/>
  <c r="AD106" i="1"/>
  <c r="AD86" i="1"/>
  <c r="AD94" i="1"/>
  <c r="AD135" i="1"/>
  <c r="AD56" i="1"/>
</calcChain>
</file>

<file path=xl/sharedStrings.xml><?xml version="1.0" encoding="utf-8"?>
<sst xmlns="http://schemas.openxmlformats.org/spreadsheetml/2006/main" count="4792" uniqueCount="738">
  <si>
    <t>File opened</t>
  </si>
  <si>
    <t>2022-07-20 13:24:15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</si>
  <si>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</si>
  <si>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</si>
  <si>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</si>
  <si>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</si>
  <si>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</si>
  <si>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</si>
  <si>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</si>
  <si>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</si>
  <si>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</si>
  <si>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</si>
  <si>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</si>
  <si>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</si>
  <si>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</si>
  <si>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</si>
  <si>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</si>
  <si>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</si>
  <si>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</si>
  <si>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</si>
  <si>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</si>
  <si>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</si>
  <si>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</si>
  <si>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</si>
  <si>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</si>
  <si>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</si>
  <si>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</si>
  <si>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13:24:15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</si>
  <si>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</si>
  <si>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</si>
  <si>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</si>
  <si>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</si>
  <si>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</si>
  <si>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</si>
  <si>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</si>
  <si>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</si>
  <si>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</si>
  <si>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</si>
  <si>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</si>
  <si>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</si>
  <si>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</si>
  <si>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</si>
  <si>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</si>
  <si>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</si>
  <si>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</si>
  <si>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</si>
  <si>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</si>
  <si>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</si>
  <si>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</si>
  <si>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</si>
  <si>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</si>
  <si>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</si>
  <si>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</si>
  <si>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</si>
  <si>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</si>
  <si>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</si>
  <si>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</si>
  <si>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</si>
  <si>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</si>
  <si>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</si>
  <si>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</si>
  <si>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</si>
  <si>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</si>
  <si>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</si>
  <si>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</si>
  <si>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</si>
  <si>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</si>
  <si>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</si>
  <si>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</si>
  <si>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</si>
  <si>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</si>
  <si>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</si>
  <si>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</si>
  <si>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</si>
  <si>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</si>
  <si>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</si>
  <si>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</si>
  <si>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</si>
  <si>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</si>
  <si>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</si>
  <si>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</si>
  <si>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</si>
  <si>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</si>
  <si>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</si>
  <si>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</si>
  <si>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</si>
  <si>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</si>
  <si>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</si>
  <si>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</si>
  <si>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</si>
  <si>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</si>
  <si>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</si>
  <si>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</si>
  <si>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</si>
  <si>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</si>
  <si>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</si>
  <si>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</si>
  <si>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</si>
  <si>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</si>
  <si>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</si>
  <si>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</si>
  <si>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</si>
  <si>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</si>
  <si>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</si>
  <si>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</si>
  <si>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</si>
  <si>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</si>
  <si>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</si>
  <si>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</si>
  <si>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</si>
  <si>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</si>
  <si>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</si>
  <si>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</si>
  <si>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</si>
  <si>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</si>
  <si>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</si>
  <si>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</si>
  <si>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</si>
  <si>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</si>
  <si>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</si>
  <si>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</si>
  <si>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</si>
  <si>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</si>
  <si>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</si>
  <si>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</si>
  <si>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</si>
  <si>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</si>
  <si>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</si>
  <si>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</si>
  <si>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</si>
  <si>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</si>
  <si>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</si>
  <si>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</si>
  <si>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</si>
  <si>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</si>
  <si>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</si>
  <si>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</si>
  <si>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</si>
  <si>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</si>
  <si>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</si>
  <si>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</si>
  <si>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</si>
  <si>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</si>
  <si>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</si>
  <si>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</si>
  <si>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</si>
  <si>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</si>
  <si>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</si>
  <si>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</si>
  <si>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</si>
  <si>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</si>
  <si>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</si>
  <si>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</si>
  <si>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</si>
  <si>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</si>
  <si>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</si>
  <si>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</si>
  <si>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</si>
  <si>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</si>
  <si>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</si>
  <si>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</si>
  <si>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</si>
  <si>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</si>
  <si>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</si>
  <si>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</si>
  <si>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</si>
  <si>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</si>
  <si>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</si>
  <si>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</si>
  <si>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</si>
  <si>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</si>
  <si>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</si>
  <si>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</si>
  <si>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</si>
  <si>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</si>
  <si>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</si>
  <si>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</si>
  <si>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</si>
  <si>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</si>
  <si>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</si>
  <si>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</si>
  <si>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</si>
  <si>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</si>
  <si>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</si>
  <si>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</si>
  <si>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</si>
  <si>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</si>
  <si>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</si>
  <si>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</si>
  <si>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</si>
  <si>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</si>
  <si>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</si>
  <si>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</si>
  <si>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</si>
  <si>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</si>
  <si>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</si>
  <si>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</si>
  <si>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</si>
  <si>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</si>
  <si>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</si>
  <si>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</si>
  <si>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</si>
  <si>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</si>
  <si>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</si>
  <si>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</si>
  <si>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</si>
  <si>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</si>
  <si>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</si>
  <si>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</si>
  <si>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</si>
  <si>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</si>
  <si>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</si>
  <si>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</si>
  <si>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</si>
  <si>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</si>
  <si>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</si>
  <si>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</si>
  <si>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</si>
  <si>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</si>
  <si>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</si>
  <si>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</si>
  <si>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</si>
  <si>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</si>
  <si>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</si>
  <si>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</si>
  <si>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</si>
  <si>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</si>
  <si>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</si>
  <si>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</si>
  <si>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</si>
  <si>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</si>
  <si>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</si>
  <si>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</si>
  <si>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</si>
  <si>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</si>
  <si>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</si>
  <si>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</si>
  <si>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</si>
  <si>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</si>
  <si>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</si>
  <si>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</si>
  <si>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</si>
  <si>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</si>
  <si>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</si>
  <si>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</si>
  <si>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</si>
  <si>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</si>
  <si>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</si>
  <si>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</si>
  <si>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</si>
  <si>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</si>
  <si>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</si>
  <si>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</si>
  <si>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</si>
  <si>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</si>
  <si>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</si>
  <si>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</si>
  <si>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</si>
  <si>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</si>
  <si>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</si>
  <si>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</si>
  <si>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</si>
  <si>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</si>
  <si>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</si>
  <si>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</si>
  <si>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</si>
  <si>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</si>
  <si>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</si>
  <si>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</si>
  <si>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</si>
  <si>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</si>
  <si>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</si>
  <si>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</si>
  <si>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</si>
  <si>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</si>
  <si>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</si>
  <si>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</si>
  <si>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</si>
  <si>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</si>
  <si>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</si>
  <si>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</si>
  <si>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</si>
  <si>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</si>
  <si>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</si>
  <si>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</si>
  <si>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</si>
  <si>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</si>
  <si>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</si>
  <si>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</si>
  <si>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</si>
  <si>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</si>
  <si>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</si>
  <si>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</si>
  <si>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</si>
  <si>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</si>
  <si>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</si>
  <si>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</si>
  <si>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</si>
  <si>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</si>
  <si>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</si>
  <si>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</si>
  <si>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</si>
  <si>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</si>
  <si>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</si>
  <si>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</si>
  <si>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</si>
  <si>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</si>
  <si>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</si>
  <si>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</si>
  <si>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</si>
  <si>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</si>
  <si>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</si>
  <si>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</si>
  <si>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</si>
  <si>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</si>
  <si>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</si>
  <si>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</si>
  <si>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</si>
  <si>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</si>
  <si>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</si>
  <si>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</si>
  <si>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</si>
  <si>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</si>
  <si>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</si>
  <si>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</si>
  <si>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</si>
  <si>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</si>
  <si>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</si>
  <si>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</si>
  <si>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</si>
  <si>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</si>
  <si>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</si>
  <si>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</si>
  <si>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</si>
  <si>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</si>
  <si>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</si>
  <si>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</si>
  <si>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</si>
  <si>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</si>
  <si>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</si>
  <si>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</si>
  <si>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</si>
  <si>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</si>
  <si>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</si>
  <si>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</si>
  <si>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</si>
  <si>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</si>
  <si>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</si>
  <si>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</si>
  <si>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</si>
  <si>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</si>
  <si>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</si>
  <si>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</si>
  <si>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</si>
  <si>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</si>
  <si>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</si>
  <si>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</si>
  <si>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</si>
  <si>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</si>
  <si>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</si>
  <si>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</si>
  <si>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</si>
  <si>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</si>
  <si>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</si>
  <si>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</si>
  <si>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</si>
  <si>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</si>
  <si>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</si>
  <si>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</si>
  <si>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</si>
  <si>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</si>
  <si>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</si>
  <si>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</si>
  <si>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</si>
  <si>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</si>
  <si>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</si>
  <si>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</si>
  <si>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</si>
  <si>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</si>
  <si>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</si>
  <si>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</si>
  <si>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</si>
  <si>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</si>
  <si>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</si>
  <si>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</si>
  <si>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</si>
  <si>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</si>
  <si>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</si>
  <si>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</si>
  <si>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</si>
  <si>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</si>
  <si>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</si>
  <si>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</si>
  <si>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</si>
  <si>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</si>
  <si>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</si>
  <si>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</si>
  <si>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</si>
  <si>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</si>
  <si>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</si>
  <si>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</si>
  <si>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</si>
  <si>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</si>
  <si>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</si>
  <si>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</si>
  <si>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</si>
  <si>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</si>
  <si>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</si>
  <si>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</si>
  <si>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</si>
  <si>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</si>
  <si>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13:28:13</t>
  </si>
  <si>
    <t>13:28:13</t>
  </si>
  <si>
    <t>-</t>
  </si>
  <si>
    <t>?</t>
  </si>
  <si>
    <t>0: Broadleaf</t>
  </si>
  <si>
    <t>12:27:35</t>
  </si>
  <si>
    <t>2/3</t>
  </si>
  <si>
    <t>10111111</t>
  </si>
  <si>
    <t>oioooooo</t>
  </si>
  <si>
    <t>on</t>
  </si>
  <si>
    <t>20220720 13:28:17</t>
  </si>
  <si>
    <t>13:28:17</t>
  </si>
  <si>
    <t>1/3</t>
  </si>
  <si>
    <t>20220720 13:28:21</t>
  </si>
  <si>
    <t>13:28:21</t>
  </si>
  <si>
    <t>0/3</t>
  </si>
  <si>
    <t>20220720 13:28:25</t>
  </si>
  <si>
    <t>13:28:25</t>
  </si>
  <si>
    <t>20220720 13:28:29</t>
  </si>
  <si>
    <t>13:28:29</t>
  </si>
  <si>
    <t>20220720 13:28:33</t>
  </si>
  <si>
    <t>13:28:33</t>
  </si>
  <si>
    <t>20220720 13:28:37</t>
  </si>
  <si>
    <t>13:28:37</t>
  </si>
  <si>
    <t>20220720 13:28:41</t>
  </si>
  <si>
    <t>13:28:41</t>
  </si>
  <si>
    <t>20220720 13:28:45</t>
  </si>
  <si>
    <t>13:28:45</t>
  </si>
  <si>
    <t>20220720 13:28:49</t>
  </si>
  <si>
    <t>13:28:49</t>
  </si>
  <si>
    <t>20220720 13:28:53</t>
  </si>
  <si>
    <t>13:28:53</t>
  </si>
  <si>
    <t>20220720 13:28:57</t>
  </si>
  <si>
    <t>13:28:57</t>
  </si>
  <si>
    <t>20220720 13:29:01</t>
  </si>
  <si>
    <t>13:29:01</t>
  </si>
  <si>
    <t>20220720 13:29:05</t>
  </si>
  <si>
    <t>13:29:05</t>
  </si>
  <si>
    <t>20220720 13:29:09</t>
  </si>
  <si>
    <t>13:29:09</t>
  </si>
  <si>
    <t>20220720 13:29:13</t>
  </si>
  <si>
    <t>13:29:13</t>
  </si>
  <si>
    <t>20220720 13:29:17</t>
  </si>
  <si>
    <t>13:29:17</t>
  </si>
  <si>
    <t>20220720 13:29:21</t>
  </si>
  <si>
    <t>13:29:21</t>
  </si>
  <si>
    <t>20220720 13:29:25</t>
  </si>
  <si>
    <t>13:29:25</t>
  </si>
  <si>
    <t>20220720 13:29:29</t>
  </si>
  <si>
    <t>13:29:29</t>
  </si>
  <si>
    <t>20220720 13:29:33</t>
  </si>
  <si>
    <t>13:29:33</t>
  </si>
  <si>
    <t>20220720 13:29:37</t>
  </si>
  <si>
    <t>13:29:37</t>
  </si>
  <si>
    <t>20220720 13:29:41</t>
  </si>
  <si>
    <t>13:29:41</t>
  </si>
  <si>
    <t>20220720 13:29:45</t>
  </si>
  <si>
    <t>13:29:45</t>
  </si>
  <si>
    <t>20220720 13:29:49</t>
  </si>
  <si>
    <t>13:29:49</t>
  </si>
  <si>
    <t>20220720 13:29:53</t>
  </si>
  <si>
    <t>13:29:53</t>
  </si>
  <si>
    <t>20220720 13:29:57</t>
  </si>
  <si>
    <t>13:29:57</t>
  </si>
  <si>
    <t>20220720 13:30:01</t>
  </si>
  <si>
    <t>13:30:01</t>
  </si>
  <si>
    <t>20220720 13:30:05</t>
  </si>
  <si>
    <t>13:30:05</t>
  </si>
  <si>
    <t>20220720 13:30:09</t>
  </si>
  <si>
    <t>13:30:09</t>
  </si>
  <si>
    <t>20220720 13:30:13</t>
  </si>
  <si>
    <t>13:30:13</t>
  </si>
  <si>
    <t>20220720 13:30:17</t>
  </si>
  <si>
    <t>13:30:17</t>
  </si>
  <si>
    <t>20220720 13:30:21</t>
  </si>
  <si>
    <t>13:30:21</t>
  </si>
  <si>
    <t>20220720 13:30:25</t>
  </si>
  <si>
    <t>13:30:25</t>
  </si>
  <si>
    <t>20220720 13:30:29</t>
  </si>
  <si>
    <t>13:30:29</t>
  </si>
  <si>
    <t>20220720 13:30:33</t>
  </si>
  <si>
    <t>13:30:33</t>
  </si>
  <si>
    <t>20220720 13:30:37</t>
  </si>
  <si>
    <t>13:30:37</t>
  </si>
  <si>
    <t>20220720 13:30:41</t>
  </si>
  <si>
    <t>13:30:41</t>
  </si>
  <si>
    <t>20220720 13:30:45</t>
  </si>
  <si>
    <t>13:30:45</t>
  </si>
  <si>
    <t>20220720 13:30:49</t>
  </si>
  <si>
    <t>13:30:49</t>
  </si>
  <si>
    <t>20220720 13:30:53</t>
  </si>
  <si>
    <t>13:30:53</t>
  </si>
  <si>
    <t>20220720 13:30:57</t>
  </si>
  <si>
    <t>13:30:57</t>
  </si>
  <si>
    <t>20220720 13:31:01</t>
  </si>
  <si>
    <t>13:31:01</t>
  </si>
  <si>
    <t>20220720 13:31:05</t>
  </si>
  <si>
    <t>13:31:05</t>
  </si>
  <si>
    <t>20220720 13:31:09</t>
  </si>
  <si>
    <t>13:31:09</t>
  </si>
  <si>
    <t>20220720 13:31:13</t>
  </si>
  <si>
    <t>13:31:13</t>
  </si>
  <si>
    <t>20220720 13:31:16</t>
  </si>
  <si>
    <t>13:31:16</t>
  </si>
  <si>
    <t>20220720 13:31:20</t>
  </si>
  <si>
    <t>13:31:20</t>
  </si>
  <si>
    <t>20220720 13:31:24</t>
  </si>
  <si>
    <t>13:31:24</t>
  </si>
  <si>
    <t>20220720 13:31:28</t>
  </si>
  <si>
    <t>13:31:28</t>
  </si>
  <si>
    <t>20220720 13:31:32</t>
  </si>
  <si>
    <t>13:31:32</t>
  </si>
  <si>
    <t>20220720 13:31:36</t>
  </si>
  <si>
    <t>13:31:36</t>
  </si>
  <si>
    <t>20220720 13:31:40</t>
  </si>
  <si>
    <t>13:31:40</t>
  </si>
  <si>
    <t>20220720 13:31:44</t>
  </si>
  <si>
    <t>13:31:44</t>
  </si>
  <si>
    <t>20220720 13:31:48</t>
  </si>
  <si>
    <t>13:31:48</t>
  </si>
  <si>
    <t>20220720 13:31:52</t>
  </si>
  <si>
    <t>13:31:52</t>
  </si>
  <si>
    <t>20220720 13:31:56</t>
  </si>
  <si>
    <t>13:31:56</t>
  </si>
  <si>
    <t>20220720 13:32:00</t>
  </si>
  <si>
    <t>13:32:00</t>
  </si>
  <si>
    <t>20220720 13:32:04</t>
  </si>
  <si>
    <t>13:32:04</t>
  </si>
  <si>
    <t>20220720 13:32:08</t>
  </si>
  <si>
    <t>13:32:08</t>
  </si>
  <si>
    <t>20220720 13:32:12</t>
  </si>
  <si>
    <t>13:32:12</t>
  </si>
  <si>
    <t>20220720 13:32:16</t>
  </si>
  <si>
    <t>13:32:16</t>
  </si>
  <si>
    <t>20220720 13:32:20</t>
  </si>
  <si>
    <t>13:32:20</t>
  </si>
  <si>
    <t>20220720 13:32:24</t>
  </si>
  <si>
    <t>13:32:24</t>
  </si>
  <si>
    <t>20220720 13:32:28</t>
  </si>
  <si>
    <t>13:32:28</t>
  </si>
  <si>
    <t>20220720 13:32:32</t>
  </si>
  <si>
    <t>13:32:32</t>
  </si>
  <si>
    <t>20220720 13:32:36</t>
  </si>
  <si>
    <t>13:32:36</t>
  </si>
  <si>
    <t>20220720 13:32:40</t>
  </si>
  <si>
    <t>13:32:40</t>
  </si>
  <si>
    <t>20220720 13:32:44</t>
  </si>
  <si>
    <t>13:32:44</t>
  </si>
  <si>
    <t>20220720 13:32:48</t>
  </si>
  <si>
    <t>13:32:48</t>
  </si>
  <si>
    <t>20220720 13:32:52</t>
  </si>
  <si>
    <t>13:32:52</t>
  </si>
  <si>
    <t>20220720 13:32:56</t>
  </si>
  <si>
    <t>13:32:56</t>
  </si>
  <si>
    <t>20220720 13:33:00</t>
  </si>
  <si>
    <t>13:33:00</t>
  </si>
  <si>
    <t>20220720 13:33:04</t>
  </si>
  <si>
    <t>13:33:04</t>
  </si>
  <si>
    <t>20220720 13:33:08</t>
  </si>
  <si>
    <t>13:33:08</t>
  </si>
  <si>
    <t>20220720 13:33:12</t>
  </si>
  <si>
    <t>13:33:12</t>
  </si>
  <si>
    <t>20220720 13:33:16</t>
  </si>
  <si>
    <t>13:33:16</t>
  </si>
  <si>
    <t>20220720 13:33:20</t>
  </si>
  <si>
    <t>13:33:20</t>
  </si>
  <si>
    <t>20220720 13:33:24</t>
  </si>
  <si>
    <t>13:33:24</t>
  </si>
  <si>
    <t>20220720 13:33:28</t>
  </si>
  <si>
    <t>13:33:28</t>
  </si>
  <si>
    <t>20220720 13:33:32</t>
  </si>
  <si>
    <t>13:33:32</t>
  </si>
  <si>
    <t>20220720 13:33:36</t>
  </si>
  <si>
    <t>13:33:36</t>
  </si>
  <si>
    <t>20220720 13:33:40</t>
  </si>
  <si>
    <t>13:33:40</t>
  </si>
  <si>
    <t>20220720 13:33:44</t>
  </si>
  <si>
    <t>13:33:44</t>
  </si>
  <si>
    <t>20220720 13:33:48</t>
  </si>
  <si>
    <t>13:33:48</t>
  </si>
  <si>
    <t>20220720 13:33:52</t>
  </si>
  <si>
    <t>13:33:52</t>
  </si>
  <si>
    <t>20220720 13:33:56</t>
  </si>
  <si>
    <t>13:33:56</t>
  </si>
  <si>
    <t>20220720 13:34:00</t>
  </si>
  <si>
    <t>13:34:00</t>
  </si>
  <si>
    <t>20220720 13:34:04</t>
  </si>
  <si>
    <t>13:34:04</t>
  </si>
  <si>
    <t>20220720 13:34:08</t>
  </si>
  <si>
    <t>13:34:08</t>
  </si>
  <si>
    <t>20220720 13:34:12</t>
  </si>
  <si>
    <t>13:34:12</t>
  </si>
  <si>
    <t>20220720 13:34:16</t>
  </si>
  <si>
    <t>13:34:16</t>
  </si>
  <si>
    <t>20220720 13:34:20</t>
  </si>
  <si>
    <t>13:34:20</t>
  </si>
  <si>
    <t>20220720 13:34:24</t>
  </si>
  <si>
    <t>13:34:24</t>
  </si>
  <si>
    <t>20220720 13:34:28</t>
  </si>
  <si>
    <t>13:34:28</t>
  </si>
  <si>
    <t>20220720 13:34:32</t>
  </si>
  <si>
    <t>13:34:32</t>
  </si>
  <si>
    <t>20220720 13:34:36</t>
  </si>
  <si>
    <t>13:34:36</t>
  </si>
  <si>
    <t>20220720 13:34:40</t>
  </si>
  <si>
    <t>13:34:40</t>
  </si>
  <si>
    <t>20220720 13:34:44</t>
  </si>
  <si>
    <t>13:34:44</t>
  </si>
  <si>
    <t>20220720 13:34:48</t>
  </si>
  <si>
    <t>13:34:48</t>
  </si>
  <si>
    <t>20220720 13:34:52</t>
  </si>
  <si>
    <t>13:34:52</t>
  </si>
  <si>
    <t>20220720 13:34:56</t>
  </si>
  <si>
    <t>13:34:56</t>
  </si>
  <si>
    <t>20220720 13:35:00</t>
  </si>
  <si>
    <t>13:35:00</t>
  </si>
  <si>
    <t>20220720 13:35:04</t>
  </si>
  <si>
    <t>13:35:04</t>
  </si>
  <si>
    <t>20220720 13:35:08</t>
  </si>
  <si>
    <t>13:35:08</t>
  </si>
  <si>
    <t>20220720 13:35:12</t>
  </si>
  <si>
    <t>13:35:12</t>
  </si>
  <si>
    <t>20220720 13:35:16</t>
  </si>
  <si>
    <t>13:35:16</t>
  </si>
  <si>
    <t>20220720 13:35:20</t>
  </si>
  <si>
    <t>13:35:20</t>
  </si>
  <si>
    <t>20220720 13:35:24</t>
  </si>
  <si>
    <t>13:35:24</t>
  </si>
  <si>
    <t>20220720 13:35:28</t>
  </si>
  <si>
    <t>13:35:28</t>
  </si>
  <si>
    <t>20220720 13:35:32</t>
  </si>
  <si>
    <t>13:35:32</t>
  </si>
  <si>
    <t>20220720 13:35:36</t>
  </si>
  <si>
    <t>13:35:36</t>
  </si>
  <si>
    <t>20220720 13:35:40</t>
  </si>
  <si>
    <t>13:35:40</t>
  </si>
  <si>
    <t>20220720 13:35:44</t>
  </si>
  <si>
    <t>13:35:44</t>
  </si>
  <si>
    <t>20220720 13:35:48</t>
  </si>
  <si>
    <t>13:35:48</t>
  </si>
  <si>
    <t>20220720 13:35:52</t>
  </si>
  <si>
    <t>13:35:52</t>
  </si>
  <si>
    <t>20220720 13:35:56</t>
  </si>
  <si>
    <t>13:35:56</t>
  </si>
  <si>
    <t>20220720 13:36:00</t>
  </si>
  <si>
    <t>13:36:00</t>
  </si>
  <si>
    <t>20220720 13:36:04</t>
  </si>
  <si>
    <t>13:36:04</t>
  </si>
  <si>
    <t>20220720 13:36:08</t>
  </si>
  <si>
    <t>13:36:08</t>
  </si>
  <si>
    <t>20220720 13:36:12</t>
  </si>
  <si>
    <t>13:36:12</t>
  </si>
  <si>
    <t>20220720 13:36:16</t>
  </si>
  <si>
    <t>13:36:16</t>
  </si>
  <si>
    <t>20220720 13:36:20</t>
  </si>
  <si>
    <t>13:36:20</t>
  </si>
  <si>
    <t>20220720 13:36:24</t>
  </si>
  <si>
    <t>13:36:24</t>
  </si>
  <si>
    <t>20220720 13:36:28</t>
  </si>
  <si>
    <t>13:36:28</t>
  </si>
  <si>
    <t>20220720 13:36:32</t>
  </si>
  <si>
    <t>13:36:32</t>
  </si>
  <si>
    <t>20220720 13:36:36</t>
  </si>
  <si>
    <t>13:36:36</t>
  </si>
  <si>
    <t>20220720 13:36:40</t>
  </si>
  <si>
    <t>13:36:40</t>
  </si>
  <si>
    <t>20220720 13:36:44</t>
  </si>
  <si>
    <t>13:36:44</t>
  </si>
  <si>
    <t>20220720 13:36:48</t>
  </si>
  <si>
    <t>13:36:48</t>
  </si>
  <si>
    <t>20220720 13:36:52</t>
  </si>
  <si>
    <t>13:36:52</t>
  </si>
  <si>
    <t>20220720 13:36:56</t>
  </si>
  <si>
    <t>13:36:56</t>
  </si>
  <si>
    <t>20220720 13:37:00</t>
  </si>
  <si>
    <t>13:37:00</t>
  </si>
  <si>
    <t>20220720 13:37:04</t>
  </si>
  <si>
    <t>13:37:04</t>
  </si>
  <si>
    <t>20220720 13:37:08</t>
  </si>
  <si>
    <t>13:37:08</t>
  </si>
  <si>
    <t>20220720 13:37:12</t>
  </si>
  <si>
    <t>13:37:12</t>
  </si>
  <si>
    <t>20220720 13:37:16</t>
  </si>
  <si>
    <t>13:37:16</t>
  </si>
  <si>
    <t>20220720 13:37:20</t>
  </si>
  <si>
    <t>13:37:20</t>
  </si>
  <si>
    <t>20220720 13:37:24</t>
  </si>
  <si>
    <t>13:37:24</t>
  </si>
  <si>
    <t>20220720 13:37:28</t>
  </si>
  <si>
    <t>13:37:28</t>
  </si>
  <si>
    <t>20220720 13:37:32</t>
  </si>
  <si>
    <t>13:37:32</t>
  </si>
  <si>
    <t>20220720 13:37:36</t>
  </si>
  <si>
    <t>13:37:36</t>
  </si>
  <si>
    <t>20220720 13:37:40</t>
  </si>
  <si>
    <t>13:37:40</t>
  </si>
  <si>
    <t>3/3</t>
  </si>
  <si>
    <t>20220720 13:37:44</t>
  </si>
  <si>
    <t>13:37:44</t>
  </si>
  <si>
    <t>20220720 13:37:48</t>
  </si>
  <si>
    <t>13:37:48</t>
  </si>
  <si>
    <t>20220720 13:37:52</t>
  </si>
  <si>
    <t>13:37:52</t>
  </si>
  <si>
    <t>20220720 13:37:56</t>
  </si>
  <si>
    <t>13:37:56</t>
  </si>
  <si>
    <t>20220720 13:38:00</t>
  </si>
  <si>
    <t>13:38:00</t>
  </si>
  <si>
    <t>20220720 13:38:04</t>
  </si>
  <si>
    <t>13:38:04</t>
  </si>
  <si>
    <t>20220720 13:38:08</t>
  </si>
  <si>
    <t>13:38:08</t>
  </si>
  <si>
    <t>20220720 13:38:12</t>
  </si>
  <si>
    <t>13:38:12</t>
  </si>
  <si>
    <t>20220720 13:38:16</t>
  </si>
  <si>
    <t>13:38:16</t>
  </si>
  <si>
    <t>20220720 13:38:20</t>
  </si>
  <si>
    <t>13:38:20</t>
  </si>
  <si>
    <t>20220720 13:38:24</t>
  </si>
  <si>
    <t>13:38:24</t>
  </si>
  <si>
    <t>20220720 13:38:28</t>
  </si>
  <si>
    <t>13:38:28</t>
  </si>
  <si>
    <t>20220720 13:38:32</t>
  </si>
  <si>
    <t>13:38:32</t>
  </si>
  <si>
    <t>20220720 13:38:36</t>
  </si>
  <si>
    <t>13:38:36</t>
  </si>
  <si>
    <t>20220720 13:38:40</t>
  </si>
  <si>
    <t>13:38:40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</si>
</sst>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173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1658334493</v>
      </c>
      <c r="C16">
        <v>0</v>
      </c>
      <c r="D16" t="s">
        <v>411</v>
      </c>
      <c r="E16" t="s">
        <v>412</v>
      </c>
      <c r="F16">
        <v>4</v>
      </c>
      <c r="G16">
        <v>1658334490.5</v>
      </c>
      <c r="H16">
        <f t="shared" ref="H16:H47" si="0">(I16)/1000</f>
        <v>8.3385107502316697E-4</v>
      </c>
      <c r="I16">
        <f t="shared" ref="I16:I47" si="1">IF(CX16, AL16, AF16)</f>
        <v>0.83385107502316702</v>
      </c>
      <c r="J16">
        <f t="shared" ref="J16:J47" si="2">IF(CX16, AG16, AE16)</f>
        <v>-1.3180804905650383</v>
      </c>
      <c r="K16">
        <f t="shared" ref="K16:K47" si="3">CZ16 - IF(AS16&gt;1, J16*CT16*100/(AU16*DN16), 0)</f>
        <v>11.750566666666669</v>
      </c>
      <c r="L16">
        <f t="shared" ref="L16:L47" si="4">((R16-H16/2)*K16-J16)/(R16+H16/2)</f>
        <v>60.83679768563136</v>
      </c>
      <c r="M16">
        <f t="shared" ref="M16:M47" si="5">L16*(DG16+DH16)/1000</f>
        <v>6.1528054738070184</v>
      </c>
      <c r="N16">
        <f t="shared" ref="N16:N47" si="6">(CZ16 - IF(AS16&gt;1, J16*CT16*100/(AU16*DN16), 0))*(DG16+DH16)/1000</f>
        <v>1.1884082275434558</v>
      </c>
      <c r="O16">
        <f t="shared" ref="O16:O47" si="7">2/((1/Q16-1/P16)+SIGN(Q16)*SQRT((1/Q16-1/P16)*(1/Q16-1/P16) + 4*CU16/((CU16+1)*(CU16+1))*(2*1/Q16*1/P16-1/P16*1/P16)))</f>
        <v>4.2370867933616337E-2</v>
      </c>
      <c r="P16">
        <f t="shared" ref="P16:P47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2.148125734302206</v>
      </c>
      <c r="Q16">
        <f t="shared" ref="Q16:Q47" si="9">H16*(1000-(1000*0.61365*EXP(17.502*U16/(240.97+U16))/(DG16+DH16)+DB16)/2)/(1000*0.61365*EXP(17.502*U16/(240.97+U16))/(DG16+DH16)-DB16)</f>
        <v>4.1911991373044237E-2</v>
      </c>
      <c r="R16">
        <f t="shared" ref="R16:R47" si="10">1/((CU16+1)/(O16/1.6)+1/(P16/1.37)) + CU16/((CU16+1)/(O16/1.6) + CU16/(P16/1.37))</f>
        <v>2.6235808656165788E-2</v>
      </c>
      <c r="S16">
        <f t="shared" ref="S16:S47" si="11">(CP16*CS16)</f>
        <v>194.42903261260898</v>
      </c>
      <c r="T16">
        <f t="shared" ref="T16:T47" si="12">(DI16+(S16+2*0.95*0.0000000567*(((DI16+$B$6)+273)^4-(DI16+273)^4)-44100*H16)/(1.84*29.3*P16+8*0.95*0.0000000567*(DI16+273)^3))</f>
        <v>35.341819483083022</v>
      </c>
      <c r="U16">
        <f t="shared" ref="U16:U47" si="13">($C$6*DJ16+$D$6*DK16+$E$6*T16)</f>
        <v>34.21223333333333</v>
      </c>
      <c r="V16">
        <f t="shared" ref="V16:V47" si="14">0.61365*EXP(17.502*U16/(240.97+U16))</f>
        <v>5.4065893660536561</v>
      </c>
      <c r="W16">
        <f t="shared" ref="W16:W47" si="15">(X16/Y16*100)</f>
        <v>64.776627495522959</v>
      </c>
      <c r="X16">
        <f t="shared" ref="X16:X47" si="16">DB16*(DG16+DH16)/1000</f>
        <v>3.4828840442450604</v>
      </c>
      <c r="Y16">
        <f t="shared" ref="Y16:Y47" si="17">0.61365*EXP(17.502*DI16/(240.97+DI16))</f>
        <v>5.376760382416915</v>
      </c>
      <c r="Z16">
        <f t="shared" ref="Z16:Z47" si="18">(V16-DB16*(DG16+DH16)/1000)</f>
        <v>1.9237053218085958</v>
      </c>
      <c r="AA16">
        <f t="shared" ref="AA16:AA47" si="19">(-H16*44100)</f>
        <v>-36.772832408521666</v>
      </c>
      <c r="AB16">
        <f t="shared" ref="AB16:AB47" si="20">2*29.3*P16*0.92*(DI16-U16)</f>
        <v>-11.499908630558606</v>
      </c>
      <c r="AC16">
        <f t="shared" ref="AC16:AC47" si="21">2*0.95*0.0000000567*(((DI16+$B$6)+273)^4-(U16+273)^4)</f>
        <v>-1.2400832614664399</v>
      </c>
      <c r="AD16">
        <f t="shared" ref="AD16:AD47" si="22">S16+AC16+AA16+AB16</f>
        <v>144.91620831206228</v>
      </c>
      <c r="AE16">
        <f t="shared" ref="AE16:AE47" si="23">DF16*AS16*(DA16-CZ16*(1000-AS16*DC16)/(1000-AS16*DB16))/(100*CT16)</f>
        <v>-1.3492175519740206</v>
      </c>
      <c r="AF16">
        <f t="shared" ref="AF16:AF47" si="24">1000*DF16*AS16*(DB16-DC16)/(100*CT16*(1000-AS16*DB16))</f>
        <v>0.82006032374740978</v>
      </c>
      <c r="AG16">
        <f t="shared" ref="AG16:AG47" si="25">(AH16 - AI16 - DG16*1000/(8.314*(DI16+273.15)) * AK16/DF16 * AJ16) * DF16/(100*CT16) * (1000 - DC16)/1000</f>
        <v>-1.3180804905650383</v>
      </c>
      <c r="AH16">
        <v>10.334806059438611</v>
      </c>
      <c r="AI16">
        <v>12.152904848484839</v>
      </c>
      <c r="AJ16">
        <v>-1.9854683209842789E-4</v>
      </c>
      <c r="AK16">
        <v>65.251867294734879</v>
      </c>
      <c r="AL16">
        <f t="shared" ref="AL16:AL47" si="26">(AN16 - AM16 + DG16*1000/(8.314*(DI16+273.15)) * AP16/DF16 * AO16) * DF16/(100*CT16) * 1000/(1000 - AN16)</f>
        <v>0.83385107502316702</v>
      </c>
      <c r="AM16">
        <v>33.366465101331748</v>
      </c>
      <c r="AN16">
        <v>34.439502097902107</v>
      </c>
      <c r="AO16">
        <v>-2.7963573213238211E-5</v>
      </c>
      <c r="AP16">
        <v>88.924122911802471</v>
      </c>
      <c r="AQ16">
        <v>16</v>
      </c>
      <c r="AR16">
        <v>4</v>
      </c>
      <c r="AS16">
        <f t="shared" ref="AS16:AS47" si="27">IF(AQ16*$H$12&gt;=AU16,1,(AU16/(AU16-AQ16*$H$12)))</f>
        <v>1</v>
      </c>
      <c r="AT16">
        <f t="shared" ref="AT16:AT47" si="28">(AS16-1)*100</f>
        <v>0</v>
      </c>
      <c r="AU16">
        <f t="shared" ref="AU16:AU47" si="29">MAX(0,($B$12+$C$12*DN16)/(1+$D$12*DN16)*DG16/(DI16+273)*$E$12)</f>
        <v>30974.315901774768</v>
      </c>
      <c r="AV16" t="s">
        <v>413</v>
      </c>
      <c r="AW16" t="s">
        <v>413</v>
      </c>
      <c r="AX16">
        <v>0</v>
      </c>
      <c r="AY16">
        <v>0</v>
      </c>
      <c r="AZ16" t="e">
        <f t="shared" ref="AZ16:AZ47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47" si="31">1-BD16/BE16</f>
        <v>#DIV/0!</v>
      </c>
      <c r="BG16">
        <v>0.5</v>
      </c>
      <c r="BH16">
        <f t="shared" ref="BH16:BH47" si="32">CQ16</f>
        <v>1009.5240997992789</v>
      </c>
      <c r="BI16">
        <f t="shared" ref="BI16:BI47" si="33">J16</f>
        <v>-1.3180804905650383</v>
      </c>
      <c r="BJ16" t="e">
        <f t="shared" ref="BJ16:BJ47" si="34">BF16*BG16*BH16</f>
        <v>#DIV/0!</v>
      </c>
      <c r="BK16">
        <f t="shared" ref="BK16:BK47" si="35">(BI16-BA16)/BH16</f>
        <v>-1.3056453935345466E-3</v>
      </c>
      <c r="BL16" t="e">
        <f t="shared" ref="BL16:BL47" si="36">(AY16-BE16)/BE16</f>
        <v>#DIV/0!</v>
      </c>
      <c r="BM16" t="e">
        <f t="shared" ref="BM16:BM47" si="37">AX16/(AZ16+AX16/BE16)</f>
        <v>#DIV/0!</v>
      </c>
      <c r="BN16" t="s">
        <v>413</v>
      </c>
      <c r="BO16">
        <v>0</v>
      </c>
      <c r="BP16" t="e">
        <f t="shared" ref="BP16:BP47" si="38">IF(BO16&lt;&gt;0, BO16, BM16)</f>
        <v>#DIV/0!</v>
      </c>
      <c r="BQ16" t="e">
        <f t="shared" ref="BQ16:BQ47" si="39">1-BP16/BE16</f>
        <v>#DIV/0!</v>
      </c>
      <c r="BR16" t="e">
        <f t="shared" ref="BR16:BR47" si="40">(BE16-BD16)/(BE16-BP16)</f>
        <v>#DIV/0!</v>
      </c>
      <c r="BS16" t="e">
        <f t="shared" ref="BS16:BS47" si="41">(AY16-BE16)/(AY16-BP16)</f>
        <v>#DIV/0!</v>
      </c>
      <c r="BT16" t="e">
        <f t="shared" ref="BT16:BT47" si="42">(BE16-BD16)/(BE16-AX16)</f>
        <v>#DIV/0!</v>
      </c>
      <c r="BU16" t="e">
        <f t="shared" ref="BU16:BU47" si="43">(AY16-BE16)/(AY16-AX16)</f>
        <v>#DIV/0!</v>
      </c>
      <c r="BV16" t="e">
        <f t="shared" ref="BV16:BV47" si="44">(BR16*BP16/BD16)</f>
        <v>#DIV/0!</v>
      </c>
      <c r="BW16" t="e">
        <f t="shared" ref="BW16:BW47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47" si="46">$B$10*DO16+$C$10*DP16+$F$10*EA16*(1-ED16)</f>
        <v>1200.0222222222219</v>
      </c>
      <c r="CQ16">
        <f t="shared" ref="CQ16:CQ47" si="47">CP16*CR16</f>
        <v>1009.5240997992789</v>
      </c>
      <c r="CR16">
        <f t="shared" ref="CR16:CR47" si="48">($B$10*$D$8+$C$10*$D$8+$F$10*((EN16+EF16)/MAX(EN16+EF16+EO16, 0.1)*$I$8+EO16/MAX(EN16+EF16+EO16, 0.1)*$J$8))/($B$10+$C$10+$F$10)</f>
        <v>0.84125450437894789</v>
      </c>
      <c r="CS16">
        <f t="shared" ref="CS16:CS47" si="49">($B$10*$K$8+$C$10*$K$8+$F$10*((EN16+EF16)/MAX(EN16+EF16+EO16, 0.1)*$P$8+EO16/MAX(EN16+EF16+EO16, 0.1)*$Q$8))/($B$10+$C$10+$F$10)</f>
        <v>0.16202119345136953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1658334490.5</v>
      </c>
      <c r="CZ16">
        <v>11.750566666666669</v>
      </c>
      <c r="DA16">
        <v>9.9656111111111105</v>
      </c>
      <c r="DB16">
        <v>34.437544444444448</v>
      </c>
      <c r="DC16">
        <v>33.382466666666673</v>
      </c>
      <c r="DD16">
        <v>13.88066666666667</v>
      </c>
      <c r="DE16">
        <v>34.108911111111112</v>
      </c>
      <c r="DF16">
        <v>450.29066666666671</v>
      </c>
      <c r="DG16">
        <v>101.0364444444444</v>
      </c>
      <c r="DH16">
        <v>9.9803811111111099E-2</v>
      </c>
      <c r="DI16">
        <v>34.112933333333331</v>
      </c>
      <c r="DJ16">
        <v>999.90000000000009</v>
      </c>
      <c r="DK16">
        <v>34.21223333333333</v>
      </c>
      <c r="DL16">
        <v>0</v>
      </c>
      <c r="DM16">
        <v>0</v>
      </c>
      <c r="DN16">
        <v>6008.8200000000006</v>
      </c>
      <c r="DO16">
        <v>0</v>
      </c>
      <c r="DP16">
        <v>1759.0555555555561</v>
      </c>
      <c r="DQ16">
        <v>1.7849522222222221</v>
      </c>
      <c r="DR16">
        <v>12.16967777777778</v>
      </c>
      <c r="DS16">
        <v>10.309788888888891</v>
      </c>
      <c r="DT16">
        <v>1.055037777777778</v>
      </c>
      <c r="DU16">
        <v>9.9656111111111105</v>
      </c>
      <c r="DV16">
        <v>33.382466666666673</v>
      </c>
      <c r="DW16">
        <v>3.4794399999999999</v>
      </c>
      <c r="DX16">
        <v>3.372843333333333</v>
      </c>
      <c r="DY16">
        <v>26.519755555555559</v>
      </c>
      <c r="DZ16">
        <v>25.992900000000009</v>
      </c>
      <c r="EA16">
        <v>1200.0222222222219</v>
      </c>
      <c r="EB16">
        <v>0.95801055555555559</v>
      </c>
      <c r="EC16">
        <v>4.1989877777777768E-2</v>
      </c>
      <c r="ED16">
        <v>0</v>
      </c>
      <c r="EE16">
        <v>1505.554444444444</v>
      </c>
      <c r="EF16">
        <v>5.0001600000000002</v>
      </c>
      <c r="EG16">
        <v>19395.18888888889</v>
      </c>
      <c r="EH16">
        <v>9515.3611111111113</v>
      </c>
      <c r="EI16">
        <v>47.798222222222222</v>
      </c>
      <c r="EJ16">
        <v>50.375</v>
      </c>
      <c r="EK16">
        <v>48.99977777777778</v>
      </c>
      <c r="EL16">
        <v>48.909444444444453</v>
      </c>
      <c r="EM16">
        <v>49.534444444444453</v>
      </c>
      <c r="EN16">
        <v>1144.8411111111111</v>
      </c>
      <c r="EO16">
        <v>50.181111111111107</v>
      </c>
      <c r="EP16">
        <v>0</v>
      </c>
      <c r="EQ16">
        <v>777004.79999995232</v>
      </c>
      <c r="ER16">
        <v>0</v>
      </c>
      <c r="ES16">
        <v>1505.9548</v>
      </c>
      <c r="ET16">
        <v>-6.3592307842078526</v>
      </c>
      <c r="EU16">
        <v>-90.400000142471882</v>
      </c>
      <c r="EV16">
        <v>19402.02</v>
      </c>
      <c r="EW16">
        <v>15</v>
      </c>
      <c r="EX16">
        <v>1658330855.5</v>
      </c>
      <c r="EY16" t="s">
        <v>416</v>
      </c>
      <c r="EZ16">
        <v>1658330855.5</v>
      </c>
      <c r="FA16">
        <v>1658330837</v>
      </c>
      <c r="FB16">
        <v>13</v>
      </c>
      <c r="FC16">
        <v>-0.03</v>
      </c>
      <c r="FD16">
        <v>-2.1999999999999999E-2</v>
      </c>
      <c r="FE16">
        <v>-3.91</v>
      </c>
      <c r="FF16">
        <v>0.28699999999999998</v>
      </c>
      <c r="FG16">
        <v>1439</v>
      </c>
      <c r="FH16">
        <v>33</v>
      </c>
      <c r="FI16">
        <v>0.2</v>
      </c>
      <c r="FJ16">
        <v>0.09</v>
      </c>
      <c r="FK16">
        <v>1.7792522500000001</v>
      </c>
      <c r="FL16">
        <v>-0.1279561350844324</v>
      </c>
      <c r="FM16">
        <v>3.6064291375784721E-2</v>
      </c>
      <c r="FN16">
        <v>1</v>
      </c>
      <c r="FO16">
        <v>1506.3191176470591</v>
      </c>
      <c r="FP16">
        <v>-6.5593582912668813</v>
      </c>
      <c r="FQ16">
        <v>0.67094914178725906</v>
      </c>
      <c r="FR16">
        <v>0</v>
      </c>
      <c r="FS16">
        <v>1.07824225</v>
      </c>
      <c r="FT16">
        <v>-8.9776998123828194E-2</v>
      </c>
      <c r="FU16">
        <v>1.3721036128423391E-2</v>
      </c>
      <c r="FV16">
        <v>1</v>
      </c>
      <c r="FW16">
        <v>2</v>
      </c>
      <c r="FX16">
        <v>3</v>
      </c>
      <c r="FY16" t="s">
        <v>417</v>
      </c>
      <c r="FZ16">
        <v>2.8900199999999998</v>
      </c>
      <c r="GA16">
        <v>2.8722799999999999</v>
      </c>
      <c r="GB16">
        <v>3.8522000000000001E-3</v>
      </c>
      <c r="GC16">
        <v>2.82183E-3</v>
      </c>
      <c r="GD16">
        <v>0.141845</v>
      </c>
      <c r="GE16">
        <v>0.14135</v>
      </c>
      <c r="GF16">
        <v>34380.199999999997</v>
      </c>
      <c r="GG16">
        <v>29934.5</v>
      </c>
      <c r="GH16">
        <v>30847.5</v>
      </c>
      <c r="GI16">
        <v>27981</v>
      </c>
      <c r="GJ16">
        <v>34875</v>
      </c>
      <c r="GK16">
        <v>33897.300000000003</v>
      </c>
      <c r="GL16">
        <v>40211.800000000003</v>
      </c>
      <c r="GM16">
        <v>39001.9</v>
      </c>
      <c r="GN16">
        <v>1.9292</v>
      </c>
      <c r="GO16">
        <v>1.9363999999999999</v>
      </c>
      <c r="GP16">
        <v>0</v>
      </c>
      <c r="GQ16">
        <v>8.41171E-2</v>
      </c>
      <c r="GR16">
        <v>999.9</v>
      </c>
      <c r="GS16">
        <v>32.849499999999999</v>
      </c>
      <c r="GT16">
        <v>44.6</v>
      </c>
      <c r="GU16">
        <v>43.6</v>
      </c>
      <c r="GV16">
        <v>39.5715</v>
      </c>
      <c r="GW16">
        <v>30.256499999999999</v>
      </c>
      <c r="GX16">
        <v>32.680300000000003</v>
      </c>
      <c r="GY16">
        <v>1</v>
      </c>
      <c r="GZ16">
        <v>0.66297300000000003</v>
      </c>
      <c r="HA16">
        <v>1.6488799999999999</v>
      </c>
      <c r="HB16">
        <v>20.2014</v>
      </c>
      <c r="HC16">
        <v>5.2178899999999997</v>
      </c>
      <c r="HD16">
        <v>11.974</v>
      </c>
      <c r="HE16">
        <v>4.9922000000000004</v>
      </c>
      <c r="HF16">
        <v>3.29332</v>
      </c>
      <c r="HG16">
        <v>8508.5</v>
      </c>
      <c r="HH16">
        <v>9999</v>
      </c>
      <c r="HI16">
        <v>9999</v>
      </c>
      <c r="HJ16">
        <v>972.8</v>
      </c>
      <c r="HK16">
        <v>4.9713200000000004</v>
      </c>
      <c r="HL16">
        <v>1.87436</v>
      </c>
      <c r="HM16">
        <v>1.8707</v>
      </c>
      <c r="HN16">
        <v>1.8704099999999999</v>
      </c>
      <c r="HO16">
        <v>1.8748499999999999</v>
      </c>
      <c r="HP16">
        <v>1.87164</v>
      </c>
      <c r="HQ16">
        <v>1.86707</v>
      </c>
      <c r="HR16">
        <v>1.87805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-2.13</v>
      </c>
      <c r="IG16">
        <v>0.32869999999999999</v>
      </c>
      <c r="IH16">
        <v>-2.1299345005774111</v>
      </c>
      <c r="II16">
        <v>1.7196870422270779E-5</v>
      </c>
      <c r="IJ16">
        <v>-2.1741833173098589E-6</v>
      </c>
      <c r="IK16">
        <v>9.0595066644434051E-10</v>
      </c>
      <c r="IL16">
        <v>-0.32754645563995699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60.6</v>
      </c>
      <c r="IU16">
        <v>60.9</v>
      </c>
      <c r="IV16">
        <v>0.17333999999999999</v>
      </c>
      <c r="IW16">
        <v>2.7160600000000001</v>
      </c>
      <c r="IX16">
        <v>1.49902</v>
      </c>
      <c r="IY16">
        <v>2.2729499999999998</v>
      </c>
      <c r="IZ16">
        <v>1.69678</v>
      </c>
      <c r="JA16">
        <v>2.2900399999999999</v>
      </c>
      <c r="JB16">
        <v>45.318800000000003</v>
      </c>
      <c r="JC16">
        <v>15.839399999999999</v>
      </c>
      <c r="JD16">
        <v>18</v>
      </c>
      <c r="JE16">
        <v>435.11200000000002</v>
      </c>
      <c r="JF16">
        <v>514.04399999999998</v>
      </c>
      <c r="JG16">
        <v>30.000699999999998</v>
      </c>
      <c r="JH16">
        <v>35.872799999999998</v>
      </c>
      <c r="JI16">
        <v>30</v>
      </c>
      <c r="JJ16">
        <v>35.696300000000001</v>
      </c>
      <c r="JK16">
        <v>35.632199999999997</v>
      </c>
      <c r="JL16">
        <v>3.5062600000000002</v>
      </c>
      <c r="JM16">
        <v>17.0166</v>
      </c>
      <c r="JN16">
        <v>17.122699999999998</v>
      </c>
      <c r="JO16">
        <v>30</v>
      </c>
      <c r="JP16">
        <v>13.3451</v>
      </c>
      <c r="JQ16">
        <v>33.425600000000003</v>
      </c>
      <c r="JR16">
        <v>98.306700000000006</v>
      </c>
      <c r="JS16">
        <v>98.224400000000003</v>
      </c>
    </row>
    <row r="17" spans="1:279" x14ac:dyDescent="0.2">
      <c r="A17">
        <v>2</v>
      </c>
      <c r="B17">
        <v>1658334497</v>
      </c>
      <c r="C17">
        <v>4</v>
      </c>
      <c r="D17" t="s">
        <v>421</v>
      </c>
      <c r="E17" t="s">
        <v>422</v>
      </c>
      <c r="F17">
        <v>4</v>
      </c>
      <c r="G17">
        <v>1658334495</v>
      </c>
      <c r="H17">
        <f t="shared" si="0"/>
        <v>8.1835576654937562E-4</v>
      </c>
      <c r="I17">
        <f t="shared" si="1"/>
        <v>0.81835576654937559</v>
      </c>
      <c r="J17">
        <f t="shared" si="2"/>
        <v>-1.3521389311104479</v>
      </c>
      <c r="K17">
        <f t="shared" si="3"/>
        <v>11.700557142857139</v>
      </c>
      <c r="L17">
        <f t="shared" si="4"/>
        <v>63.042966293635381</v>
      </c>
      <c r="M17">
        <f t="shared" si="5"/>
        <v>6.3759121971266719</v>
      </c>
      <c r="N17">
        <f t="shared" si="6"/>
        <v>1.1833473166990238</v>
      </c>
      <c r="O17">
        <f t="shared" si="7"/>
        <v>4.1563725823953054E-2</v>
      </c>
      <c r="P17">
        <f t="shared" si="8"/>
        <v>2.143146298375727</v>
      </c>
      <c r="Q17">
        <f t="shared" si="9"/>
        <v>4.1121052782377876E-2</v>
      </c>
      <c r="R17">
        <f t="shared" si="10"/>
        <v>2.5740037451713153E-2</v>
      </c>
      <c r="S17">
        <f t="shared" si="11"/>
        <v>194.427245612614</v>
      </c>
      <c r="T17">
        <f t="shared" si="12"/>
        <v>35.34784602292477</v>
      </c>
      <c r="U17">
        <f t="shared" si="13"/>
        <v>34.216557142857148</v>
      </c>
      <c r="V17">
        <f t="shared" si="14"/>
        <v>5.4078914688833999</v>
      </c>
      <c r="W17">
        <f t="shared" si="15"/>
        <v>64.797577573248532</v>
      </c>
      <c r="X17">
        <f t="shared" si="16"/>
        <v>3.483646179030123</v>
      </c>
      <c r="Y17">
        <f t="shared" si="17"/>
        <v>5.3761981689703395</v>
      </c>
      <c r="Z17">
        <f t="shared" si="18"/>
        <v>1.9242452898532769</v>
      </c>
      <c r="AA17">
        <f t="shared" si="19"/>
        <v>-36.089489304827467</v>
      </c>
      <c r="AB17">
        <f t="shared" si="20"/>
        <v>-12.189607491613133</v>
      </c>
      <c r="AC17">
        <f t="shared" si="21"/>
        <v>-1.3175261660732545</v>
      </c>
      <c r="AD17">
        <f t="shared" si="22"/>
        <v>144.83062265010014</v>
      </c>
      <c r="AE17">
        <f t="shared" si="23"/>
        <v>-1.2357428759491551</v>
      </c>
      <c r="AF17">
        <f t="shared" si="24"/>
        <v>0.81744096712635439</v>
      </c>
      <c r="AG17">
        <f t="shared" si="25"/>
        <v>-1.3521389311104479</v>
      </c>
      <c r="AH17">
        <v>10.25511691779942</v>
      </c>
      <c r="AI17">
        <v>12.12029090909091</v>
      </c>
      <c r="AJ17">
        <v>-2.1665280219858871E-4</v>
      </c>
      <c r="AK17">
        <v>65.251867294734879</v>
      </c>
      <c r="AL17">
        <f t="shared" si="26"/>
        <v>0.81835576654937559</v>
      </c>
      <c r="AM17">
        <v>33.395221667080612</v>
      </c>
      <c r="AN17">
        <v>34.447751748251747</v>
      </c>
      <c r="AO17">
        <v>4.4050822818802778E-5</v>
      </c>
      <c r="AP17">
        <v>88.924122911802471</v>
      </c>
      <c r="AQ17">
        <v>16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30849.459003407635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1009.5149997992813</v>
      </c>
      <c r="BI17">
        <f t="shared" si="33"/>
        <v>-1.3521389311104479</v>
      </c>
      <c r="BJ17" t="e">
        <f t="shared" si="34"/>
        <v>#DIV/0!</v>
      </c>
      <c r="BK17">
        <f t="shared" si="35"/>
        <v>-1.3393945918379513E-3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1200.011428571428</v>
      </c>
      <c r="CQ17">
        <f t="shared" si="47"/>
        <v>1009.5149997992813</v>
      </c>
      <c r="CR17">
        <f t="shared" si="48"/>
        <v>0.84125448788523116</v>
      </c>
      <c r="CS17">
        <f t="shared" si="49"/>
        <v>0.16202116161849633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1658334495</v>
      </c>
      <c r="CZ17">
        <v>11.700557142857139</v>
      </c>
      <c r="DA17">
        <v>10.06670714285714</v>
      </c>
      <c r="DB17">
        <v>34.445171428571427</v>
      </c>
      <c r="DC17">
        <v>33.393471428571431</v>
      </c>
      <c r="DD17">
        <v>13.83067142857143</v>
      </c>
      <c r="DE17">
        <v>34.116285714285723</v>
      </c>
      <c r="DF17">
        <v>450.29042857142849</v>
      </c>
      <c r="DG17">
        <v>101.036</v>
      </c>
      <c r="DH17">
        <v>9.9980299999999994E-2</v>
      </c>
      <c r="DI17">
        <v>34.111057142857142</v>
      </c>
      <c r="DJ17">
        <v>999.89999999999986</v>
      </c>
      <c r="DK17">
        <v>34.216557142857148</v>
      </c>
      <c r="DL17">
        <v>0</v>
      </c>
      <c r="DM17">
        <v>0</v>
      </c>
      <c r="DN17">
        <v>5986.6957142857154</v>
      </c>
      <c r="DO17">
        <v>0</v>
      </c>
      <c r="DP17">
        <v>1758.687142857143</v>
      </c>
      <c r="DQ17">
        <v>1.633851428571429</v>
      </c>
      <c r="DR17">
        <v>12.11795714285714</v>
      </c>
      <c r="DS17">
        <v>10.414485714285711</v>
      </c>
      <c r="DT17">
        <v>1.0516857142857139</v>
      </c>
      <c r="DU17">
        <v>10.06670714285714</v>
      </c>
      <c r="DV17">
        <v>33.393471428571431</v>
      </c>
      <c r="DW17">
        <v>3.480197142857143</v>
      </c>
      <c r="DX17">
        <v>3.3739428571428571</v>
      </c>
      <c r="DY17">
        <v>26.523442857142861</v>
      </c>
      <c r="DZ17">
        <v>25.9984</v>
      </c>
      <c r="EA17">
        <v>1200.011428571428</v>
      </c>
      <c r="EB17">
        <v>0.95801142857142862</v>
      </c>
      <c r="EC17">
        <v>4.1989028571428569E-2</v>
      </c>
      <c r="ED17">
        <v>0</v>
      </c>
      <c r="EE17">
        <v>1504.937142857143</v>
      </c>
      <c r="EF17">
        <v>5.0001600000000002</v>
      </c>
      <c r="EG17">
        <v>19389.642857142859</v>
      </c>
      <c r="EH17">
        <v>9515.2957142857158</v>
      </c>
      <c r="EI17">
        <v>47.811999999999998</v>
      </c>
      <c r="EJ17">
        <v>50.392714285714291</v>
      </c>
      <c r="EK17">
        <v>48.982142857142847</v>
      </c>
      <c r="EL17">
        <v>48.910428571428568</v>
      </c>
      <c r="EM17">
        <v>49.526428571428568</v>
      </c>
      <c r="EN17">
        <v>1144.831428571428</v>
      </c>
      <c r="EO17">
        <v>50.18</v>
      </c>
      <c r="EP17">
        <v>0</v>
      </c>
      <c r="EQ17">
        <v>777009</v>
      </c>
      <c r="ER17">
        <v>0</v>
      </c>
      <c r="ES17">
        <v>1505.5165384615379</v>
      </c>
      <c r="ET17">
        <v>-5.7138461745651128</v>
      </c>
      <c r="EU17">
        <v>-90.406837640388133</v>
      </c>
      <c r="EV17">
        <v>19396.238461538462</v>
      </c>
      <c r="EW17">
        <v>15</v>
      </c>
      <c r="EX17">
        <v>1658330855.5</v>
      </c>
      <c r="EY17" t="s">
        <v>416</v>
      </c>
      <c r="EZ17">
        <v>1658330855.5</v>
      </c>
      <c r="FA17">
        <v>1658330837</v>
      </c>
      <c r="FB17">
        <v>13</v>
      </c>
      <c r="FC17">
        <v>-0.03</v>
      </c>
      <c r="FD17">
        <v>-2.1999999999999999E-2</v>
      </c>
      <c r="FE17">
        <v>-3.91</v>
      </c>
      <c r="FF17">
        <v>0.28699999999999998</v>
      </c>
      <c r="FG17">
        <v>1439</v>
      </c>
      <c r="FH17">
        <v>33</v>
      </c>
      <c r="FI17">
        <v>0.2</v>
      </c>
      <c r="FJ17">
        <v>0.09</v>
      </c>
      <c r="FK17">
        <v>1.7519534999999999</v>
      </c>
      <c r="FL17">
        <v>-0.47499647279550389</v>
      </c>
      <c r="FM17">
        <v>8.8853235522123791E-2</v>
      </c>
      <c r="FN17">
        <v>1</v>
      </c>
      <c r="FO17">
        <v>1505.915</v>
      </c>
      <c r="FP17">
        <v>-6.8487395056908547</v>
      </c>
      <c r="FQ17">
        <v>0.70079891384552317</v>
      </c>
      <c r="FR17">
        <v>0</v>
      </c>
      <c r="FS17">
        <v>1.07218375</v>
      </c>
      <c r="FT17">
        <v>-0.15443673545966419</v>
      </c>
      <c r="FU17">
        <v>1.7307293070769319E-2</v>
      </c>
      <c r="FV17">
        <v>0</v>
      </c>
      <c r="FW17">
        <v>1</v>
      </c>
      <c r="FX17">
        <v>3</v>
      </c>
      <c r="FY17" t="s">
        <v>423</v>
      </c>
      <c r="FZ17">
        <v>2.8902399999999999</v>
      </c>
      <c r="GA17">
        <v>2.87215</v>
      </c>
      <c r="GB17">
        <v>3.84725E-3</v>
      </c>
      <c r="GC17">
        <v>3.0016399999999999E-3</v>
      </c>
      <c r="GD17">
        <v>0.14186699999999999</v>
      </c>
      <c r="GE17">
        <v>0.14133799999999999</v>
      </c>
      <c r="GF17">
        <v>34379.800000000003</v>
      </c>
      <c r="GG17">
        <v>29928.9</v>
      </c>
      <c r="GH17">
        <v>30847</v>
      </c>
      <c r="GI17">
        <v>27980.799999999999</v>
      </c>
      <c r="GJ17">
        <v>34873.4</v>
      </c>
      <c r="GK17">
        <v>33897.199999999997</v>
      </c>
      <c r="GL17">
        <v>40211</v>
      </c>
      <c r="GM17">
        <v>39001.199999999997</v>
      </c>
      <c r="GN17">
        <v>1.9294800000000001</v>
      </c>
      <c r="GO17">
        <v>1.9362999999999999</v>
      </c>
      <c r="GP17">
        <v>0</v>
      </c>
      <c r="GQ17">
        <v>8.43555E-2</v>
      </c>
      <c r="GR17">
        <v>999.9</v>
      </c>
      <c r="GS17">
        <v>32.854999999999997</v>
      </c>
      <c r="GT17">
        <v>44.6</v>
      </c>
      <c r="GU17">
        <v>43.5</v>
      </c>
      <c r="GV17">
        <v>39.3596</v>
      </c>
      <c r="GW17">
        <v>30.526499999999999</v>
      </c>
      <c r="GX17">
        <v>32.171500000000002</v>
      </c>
      <c r="GY17">
        <v>1</v>
      </c>
      <c r="GZ17">
        <v>0.66288400000000003</v>
      </c>
      <c r="HA17">
        <v>1.6514200000000001</v>
      </c>
      <c r="HB17">
        <v>20.200800000000001</v>
      </c>
      <c r="HC17">
        <v>5.2138499999999999</v>
      </c>
      <c r="HD17">
        <v>11.974</v>
      </c>
      <c r="HE17">
        <v>4.9909499999999998</v>
      </c>
      <c r="HF17">
        <v>3.2925</v>
      </c>
      <c r="HG17">
        <v>8508.5</v>
      </c>
      <c r="HH17">
        <v>9999</v>
      </c>
      <c r="HI17">
        <v>9999</v>
      </c>
      <c r="HJ17">
        <v>972.8</v>
      </c>
      <c r="HK17">
        <v>4.9713399999999996</v>
      </c>
      <c r="HL17">
        <v>1.8743700000000001</v>
      </c>
      <c r="HM17">
        <v>1.8706799999999999</v>
      </c>
      <c r="HN17">
        <v>1.8704099999999999</v>
      </c>
      <c r="HO17">
        <v>1.8748499999999999</v>
      </c>
      <c r="HP17">
        <v>1.87164</v>
      </c>
      <c r="HQ17">
        <v>1.86707</v>
      </c>
      <c r="HR17">
        <v>1.87805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-2.13</v>
      </c>
      <c r="IG17">
        <v>0.32900000000000001</v>
      </c>
      <c r="IH17">
        <v>-2.1299345005774111</v>
      </c>
      <c r="II17">
        <v>1.7196870422270779E-5</v>
      </c>
      <c r="IJ17">
        <v>-2.1741833173098589E-6</v>
      </c>
      <c r="IK17">
        <v>9.0595066644434051E-10</v>
      </c>
      <c r="IL17">
        <v>-0.32754645563995699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60.7</v>
      </c>
      <c r="IU17">
        <v>61</v>
      </c>
      <c r="IV17">
        <v>0.18310499999999999</v>
      </c>
      <c r="IW17">
        <v>2.7124000000000001</v>
      </c>
      <c r="IX17">
        <v>1.49902</v>
      </c>
      <c r="IY17">
        <v>2.2729499999999998</v>
      </c>
      <c r="IZ17">
        <v>1.69678</v>
      </c>
      <c r="JA17">
        <v>2.2985799999999998</v>
      </c>
      <c r="JB17">
        <v>45.318800000000003</v>
      </c>
      <c r="JC17">
        <v>15.839399999999999</v>
      </c>
      <c r="JD17">
        <v>18</v>
      </c>
      <c r="JE17">
        <v>435.27</v>
      </c>
      <c r="JF17">
        <v>513.95699999999999</v>
      </c>
      <c r="JG17">
        <v>30.000800000000002</v>
      </c>
      <c r="JH17">
        <v>35.872799999999998</v>
      </c>
      <c r="JI17">
        <v>30</v>
      </c>
      <c r="JJ17">
        <v>35.696300000000001</v>
      </c>
      <c r="JK17">
        <v>35.631100000000004</v>
      </c>
      <c r="JL17">
        <v>3.7197100000000001</v>
      </c>
      <c r="JM17">
        <v>17.0166</v>
      </c>
      <c r="JN17">
        <v>17.497599999999998</v>
      </c>
      <c r="JO17">
        <v>30</v>
      </c>
      <c r="JP17">
        <v>20.100000000000001</v>
      </c>
      <c r="JQ17">
        <v>33.437199999999997</v>
      </c>
      <c r="JR17">
        <v>98.305000000000007</v>
      </c>
      <c r="JS17">
        <v>98.222999999999999</v>
      </c>
    </row>
    <row r="18" spans="1:279" x14ac:dyDescent="0.2">
      <c r="A18">
        <v>3</v>
      </c>
      <c r="B18">
        <v>1658334501</v>
      </c>
      <c r="C18">
        <v>8</v>
      </c>
      <c r="D18" t="s">
        <v>424</v>
      </c>
      <c r="E18" t="s">
        <v>425</v>
      </c>
      <c r="F18">
        <v>4</v>
      </c>
      <c r="G18">
        <v>1658334498.6875</v>
      </c>
      <c r="H18">
        <f t="shared" si="0"/>
        <v>8.2756233002398546E-4</v>
      </c>
      <c r="I18">
        <f t="shared" si="1"/>
        <v>0.82756233002398549</v>
      </c>
      <c r="J18">
        <f t="shared" si="2"/>
        <v>-1.1980641161588201</v>
      </c>
      <c r="K18">
        <f t="shared" si="3"/>
        <v>11.839662499999999</v>
      </c>
      <c r="L18">
        <f t="shared" si="4"/>
        <v>56.781698669495519</v>
      </c>
      <c r="M18">
        <f t="shared" si="5"/>
        <v>5.7427411735975902</v>
      </c>
      <c r="N18">
        <f t="shared" si="6"/>
        <v>1.197430138819999</v>
      </c>
      <c r="O18">
        <f t="shared" si="7"/>
        <v>4.2029985224116204E-2</v>
      </c>
      <c r="P18">
        <f t="shared" si="8"/>
        <v>2.1437304382707834</v>
      </c>
      <c r="Q18">
        <f t="shared" si="9"/>
        <v>4.1577504946698741E-2</v>
      </c>
      <c r="R18">
        <f t="shared" si="10"/>
        <v>2.6026188154405716E-2</v>
      </c>
      <c r="S18">
        <f t="shared" si="11"/>
        <v>194.41764111259471</v>
      </c>
      <c r="T18">
        <f t="shared" si="12"/>
        <v>35.34943308553656</v>
      </c>
      <c r="U18">
        <f t="shared" si="13"/>
        <v>34.219800000000014</v>
      </c>
      <c r="V18">
        <f t="shared" si="14"/>
        <v>5.4088682249371551</v>
      </c>
      <c r="W18">
        <f t="shared" si="15"/>
        <v>64.79172781227328</v>
      </c>
      <c r="X18">
        <f t="shared" si="16"/>
        <v>3.4843302639167857</v>
      </c>
      <c r="Y18">
        <f t="shared" si="17"/>
        <v>5.3777393836636671</v>
      </c>
      <c r="Z18">
        <f t="shared" si="18"/>
        <v>1.9245379610203694</v>
      </c>
      <c r="AA18">
        <f t="shared" si="19"/>
        <v>-36.495498754057756</v>
      </c>
      <c r="AB18">
        <f t="shared" si="20"/>
        <v>-11.973341602204101</v>
      </c>
      <c r="AC18">
        <f t="shared" si="21"/>
        <v>-1.2938511879805827</v>
      </c>
      <c r="AD18">
        <f t="shared" si="22"/>
        <v>144.65494956835227</v>
      </c>
      <c r="AE18">
        <f t="shared" si="23"/>
        <v>0.14145959796510213</v>
      </c>
      <c r="AF18">
        <f t="shared" si="24"/>
        <v>0.82579460501603297</v>
      </c>
      <c r="AG18">
        <f t="shared" si="25"/>
        <v>-1.1980641161588201</v>
      </c>
      <c r="AH18">
        <v>11.422474271445569</v>
      </c>
      <c r="AI18">
        <v>12.50377636363636</v>
      </c>
      <c r="AJ18">
        <v>9.9463697849016805E-2</v>
      </c>
      <c r="AK18">
        <v>65.251867294734879</v>
      </c>
      <c r="AL18">
        <f t="shared" si="26"/>
        <v>0.82756233002398549</v>
      </c>
      <c r="AM18">
        <v>33.390859445012246</v>
      </c>
      <c r="AN18">
        <v>34.455231468531487</v>
      </c>
      <c r="AO18">
        <v>2.213152803706445E-5</v>
      </c>
      <c r="AP18">
        <v>88.924122911802471</v>
      </c>
      <c r="AQ18">
        <v>16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30863.572954919622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1009.4644497992718</v>
      </c>
      <c r="BI18">
        <f t="shared" si="33"/>
        <v>-1.1980641161588201</v>
      </c>
      <c r="BJ18" t="e">
        <f t="shared" si="34"/>
        <v>#DIV/0!</v>
      </c>
      <c r="BK18">
        <f t="shared" si="35"/>
        <v>-1.1868314098600011E-3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1199.9512500000001</v>
      </c>
      <c r="CQ18">
        <f t="shared" si="47"/>
        <v>1009.4644497992718</v>
      </c>
      <c r="CR18">
        <f t="shared" si="48"/>
        <v>0.8412545507988527</v>
      </c>
      <c r="CS18">
        <f t="shared" si="49"/>
        <v>0.16202128304178581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1658334498.6875</v>
      </c>
      <c r="CZ18">
        <v>11.839662499999999</v>
      </c>
      <c r="DA18">
        <v>12.04115</v>
      </c>
      <c r="DB18">
        <v>34.451524999999997</v>
      </c>
      <c r="DC18">
        <v>33.389249999999997</v>
      </c>
      <c r="DD18">
        <v>13.9697625</v>
      </c>
      <c r="DE18">
        <v>34.122462499999997</v>
      </c>
      <c r="DF18">
        <v>450.36062500000003</v>
      </c>
      <c r="DG18">
        <v>101.03725</v>
      </c>
      <c r="DH18">
        <v>9.9935187499999995E-2</v>
      </c>
      <c r="DI18">
        <v>34.116199999999999</v>
      </c>
      <c r="DJ18">
        <v>999.9</v>
      </c>
      <c r="DK18">
        <v>34.219800000000014</v>
      </c>
      <c r="DL18">
        <v>0</v>
      </c>
      <c r="DM18">
        <v>0</v>
      </c>
      <c r="DN18">
        <v>5989.21875</v>
      </c>
      <c r="DO18">
        <v>0</v>
      </c>
      <c r="DP18">
        <v>1758.0925</v>
      </c>
      <c r="DQ18">
        <v>-0.20150887499999989</v>
      </c>
      <c r="DR18">
        <v>12.2621</v>
      </c>
      <c r="DS18">
        <v>12.457100000000001</v>
      </c>
      <c r="DT18">
        <v>1.0622725</v>
      </c>
      <c r="DU18">
        <v>12.04115</v>
      </c>
      <c r="DV18">
        <v>33.389249999999997</v>
      </c>
      <c r="DW18">
        <v>3.4808812499999999</v>
      </c>
      <c r="DX18">
        <v>3.37355625</v>
      </c>
      <c r="DY18">
        <v>26.5267625</v>
      </c>
      <c r="DZ18">
        <v>25.9964625</v>
      </c>
      <c r="EA18">
        <v>1199.9512500000001</v>
      </c>
      <c r="EB18">
        <v>0.95800887499999998</v>
      </c>
      <c r="EC18">
        <v>4.1991512499999988E-2</v>
      </c>
      <c r="ED18">
        <v>0</v>
      </c>
      <c r="EE18">
        <v>1504.76</v>
      </c>
      <c r="EF18">
        <v>5.0001600000000002</v>
      </c>
      <c r="EG18">
        <v>19384.087500000001</v>
      </c>
      <c r="EH18">
        <v>9514.8075000000008</v>
      </c>
      <c r="EI18">
        <v>47.811999999999998</v>
      </c>
      <c r="EJ18">
        <v>50.375</v>
      </c>
      <c r="EK18">
        <v>48.953000000000003</v>
      </c>
      <c r="EL18">
        <v>48.913749999999993</v>
      </c>
      <c r="EM18">
        <v>49.523249999999997</v>
      </c>
      <c r="EN18">
        <v>1144.77125</v>
      </c>
      <c r="EO18">
        <v>50.18</v>
      </c>
      <c r="EP18">
        <v>0</v>
      </c>
      <c r="EQ18">
        <v>777012.60000014305</v>
      </c>
      <c r="ER18">
        <v>0</v>
      </c>
      <c r="ES18">
        <v>1505.15</v>
      </c>
      <c r="ET18">
        <v>-5.8960683963910032</v>
      </c>
      <c r="EU18">
        <v>-82.218803342425858</v>
      </c>
      <c r="EV18">
        <v>19391.27307692308</v>
      </c>
      <c r="EW18">
        <v>15</v>
      </c>
      <c r="EX18">
        <v>1658330855.5</v>
      </c>
      <c r="EY18" t="s">
        <v>416</v>
      </c>
      <c r="EZ18">
        <v>1658330855.5</v>
      </c>
      <c r="FA18">
        <v>1658330837</v>
      </c>
      <c r="FB18">
        <v>13</v>
      </c>
      <c r="FC18">
        <v>-0.03</v>
      </c>
      <c r="FD18">
        <v>-2.1999999999999999E-2</v>
      </c>
      <c r="FE18">
        <v>-3.91</v>
      </c>
      <c r="FF18">
        <v>0.28699999999999998</v>
      </c>
      <c r="FG18">
        <v>1439</v>
      </c>
      <c r="FH18">
        <v>33</v>
      </c>
      <c r="FI18">
        <v>0.2</v>
      </c>
      <c r="FJ18">
        <v>0.09</v>
      </c>
      <c r="FK18">
        <v>1.3419164750000001</v>
      </c>
      <c r="FL18">
        <v>-6.2732279437148248</v>
      </c>
      <c r="FM18">
        <v>0.91471760145240955</v>
      </c>
      <c r="FN18">
        <v>0</v>
      </c>
      <c r="FO18">
        <v>1505.454411764706</v>
      </c>
      <c r="FP18">
        <v>-5.9915966488391819</v>
      </c>
      <c r="FQ18">
        <v>0.62399185126876211</v>
      </c>
      <c r="FR18">
        <v>0</v>
      </c>
      <c r="FS18">
        <v>1.0674207499999999</v>
      </c>
      <c r="FT18">
        <v>-0.12073249530957141</v>
      </c>
      <c r="FU18">
        <v>1.604217338571989E-2</v>
      </c>
      <c r="FV18">
        <v>0</v>
      </c>
      <c r="FW18">
        <v>0</v>
      </c>
      <c r="FX18">
        <v>3</v>
      </c>
      <c r="FY18" t="s">
        <v>426</v>
      </c>
      <c r="FZ18">
        <v>2.8898999999999999</v>
      </c>
      <c r="GA18">
        <v>2.8721000000000001</v>
      </c>
      <c r="GB18">
        <v>3.9896100000000002E-3</v>
      </c>
      <c r="GC18">
        <v>4.1906799999999996E-3</v>
      </c>
      <c r="GD18">
        <v>0.14188500000000001</v>
      </c>
      <c r="GE18">
        <v>0.14135500000000001</v>
      </c>
      <c r="GF18">
        <v>34375.5</v>
      </c>
      <c r="GG18">
        <v>29892.799999999999</v>
      </c>
      <c r="GH18">
        <v>30847.599999999999</v>
      </c>
      <c r="GI18">
        <v>27980.3</v>
      </c>
      <c r="GJ18">
        <v>34873.5</v>
      </c>
      <c r="GK18">
        <v>33895.800000000003</v>
      </c>
      <c r="GL18">
        <v>40211.800000000003</v>
      </c>
      <c r="GM18">
        <v>39000.400000000001</v>
      </c>
      <c r="GN18">
        <v>1.9295500000000001</v>
      </c>
      <c r="GO18">
        <v>1.9369499999999999</v>
      </c>
      <c r="GP18">
        <v>0</v>
      </c>
      <c r="GQ18">
        <v>8.4124500000000005E-2</v>
      </c>
      <c r="GR18">
        <v>999.9</v>
      </c>
      <c r="GS18">
        <v>32.8598</v>
      </c>
      <c r="GT18">
        <v>44.6</v>
      </c>
      <c r="GU18">
        <v>43.5</v>
      </c>
      <c r="GV18">
        <v>39.366399999999999</v>
      </c>
      <c r="GW18">
        <v>30.616499999999998</v>
      </c>
      <c r="GX18">
        <v>32.227600000000002</v>
      </c>
      <c r="GY18">
        <v>1</v>
      </c>
      <c r="GZ18">
        <v>0.66285300000000003</v>
      </c>
      <c r="HA18">
        <v>1.6541300000000001</v>
      </c>
      <c r="HB18">
        <v>20.200800000000001</v>
      </c>
      <c r="HC18">
        <v>5.2134</v>
      </c>
      <c r="HD18">
        <v>11.974</v>
      </c>
      <c r="HE18">
        <v>4.9908000000000001</v>
      </c>
      <c r="HF18">
        <v>3.2925</v>
      </c>
      <c r="HG18">
        <v>8508.7999999999993</v>
      </c>
      <c r="HH18">
        <v>9999</v>
      </c>
      <c r="HI18">
        <v>9999</v>
      </c>
      <c r="HJ18">
        <v>972.8</v>
      </c>
      <c r="HK18">
        <v>4.9713399999999996</v>
      </c>
      <c r="HL18">
        <v>1.8743700000000001</v>
      </c>
      <c r="HM18">
        <v>1.8706700000000001</v>
      </c>
      <c r="HN18">
        <v>1.8703700000000001</v>
      </c>
      <c r="HO18">
        <v>1.8748499999999999</v>
      </c>
      <c r="HP18">
        <v>1.8716200000000001</v>
      </c>
      <c r="HQ18">
        <v>1.86707</v>
      </c>
      <c r="HR18">
        <v>1.87805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-2.13</v>
      </c>
      <c r="IG18">
        <v>0.3291</v>
      </c>
      <c r="IH18">
        <v>-2.1299345005774111</v>
      </c>
      <c r="II18">
        <v>1.7196870422270779E-5</v>
      </c>
      <c r="IJ18">
        <v>-2.1741833173098589E-6</v>
      </c>
      <c r="IK18">
        <v>9.0595066644434051E-10</v>
      </c>
      <c r="IL18">
        <v>-0.32754645563995699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60.8</v>
      </c>
      <c r="IU18">
        <v>61.1</v>
      </c>
      <c r="IV18">
        <v>0.19531200000000001</v>
      </c>
      <c r="IW18">
        <v>2.7002000000000002</v>
      </c>
      <c r="IX18">
        <v>1.49902</v>
      </c>
      <c r="IY18">
        <v>2.2729499999999998</v>
      </c>
      <c r="IZ18">
        <v>1.69678</v>
      </c>
      <c r="JA18">
        <v>2.3840300000000001</v>
      </c>
      <c r="JB18">
        <v>45.318800000000003</v>
      </c>
      <c r="JC18">
        <v>15.839399999999999</v>
      </c>
      <c r="JD18">
        <v>18</v>
      </c>
      <c r="JE18">
        <v>435.29300000000001</v>
      </c>
      <c r="JF18">
        <v>514.452</v>
      </c>
      <c r="JG18">
        <v>30.000800000000002</v>
      </c>
      <c r="JH18">
        <v>35.872799999999998</v>
      </c>
      <c r="JI18">
        <v>30</v>
      </c>
      <c r="JJ18">
        <v>35.693199999999997</v>
      </c>
      <c r="JK18">
        <v>35.631100000000004</v>
      </c>
      <c r="JL18">
        <v>3.9830999999999999</v>
      </c>
      <c r="JM18">
        <v>17.0166</v>
      </c>
      <c r="JN18">
        <v>17.497599999999998</v>
      </c>
      <c r="JO18">
        <v>30</v>
      </c>
      <c r="JP18">
        <v>26.821000000000002</v>
      </c>
      <c r="JQ18">
        <v>33.450299999999999</v>
      </c>
      <c r="JR18">
        <v>98.307000000000002</v>
      </c>
      <c r="JS18">
        <v>98.221100000000007</v>
      </c>
    </row>
    <row r="19" spans="1:279" x14ac:dyDescent="0.2">
      <c r="A19">
        <v>4</v>
      </c>
      <c r="B19">
        <v>1658334505</v>
      </c>
      <c r="C19">
        <v>12</v>
      </c>
      <c r="D19" t="s">
        <v>427</v>
      </c>
      <c r="E19" t="s">
        <v>428</v>
      </c>
      <c r="F19">
        <v>4</v>
      </c>
      <c r="G19">
        <v>1658334503</v>
      </c>
      <c r="H19">
        <f t="shared" si="0"/>
        <v>8.2805838214955983E-4</v>
      </c>
      <c r="I19">
        <f t="shared" si="1"/>
        <v>0.82805838214955985</v>
      </c>
      <c r="J19">
        <f t="shared" si="2"/>
        <v>-0.94451363090946039</v>
      </c>
      <c r="K19">
        <f t="shared" si="3"/>
        <v>13.162557142857141</v>
      </c>
      <c r="L19">
        <f t="shared" si="4"/>
        <v>48.459907463982418</v>
      </c>
      <c r="M19">
        <f t="shared" si="5"/>
        <v>4.9009953782811113</v>
      </c>
      <c r="N19">
        <f t="shared" si="6"/>
        <v>1.331195932874002</v>
      </c>
      <c r="O19">
        <f t="shared" si="7"/>
        <v>4.2045939950042577E-2</v>
      </c>
      <c r="P19">
        <f t="shared" si="8"/>
        <v>2.1435143724216847</v>
      </c>
      <c r="Q19">
        <f t="shared" si="9"/>
        <v>4.1593072963575811E-2</v>
      </c>
      <c r="R19">
        <f t="shared" si="10"/>
        <v>2.6035952369666673E-2</v>
      </c>
      <c r="S19">
        <f t="shared" si="11"/>
        <v>194.42413632688226</v>
      </c>
      <c r="T19">
        <f t="shared" si="12"/>
        <v>35.350937663448676</v>
      </c>
      <c r="U19">
        <f t="shared" si="13"/>
        <v>34.222900000000003</v>
      </c>
      <c r="V19">
        <f t="shared" si="14"/>
        <v>5.4098020954946238</v>
      </c>
      <c r="W19">
        <f t="shared" si="15"/>
        <v>64.796641188134117</v>
      </c>
      <c r="X19">
        <f t="shared" si="16"/>
        <v>3.4848885884235905</v>
      </c>
      <c r="Y19">
        <f t="shared" si="17"/>
        <v>5.378193258976764</v>
      </c>
      <c r="Z19">
        <f t="shared" si="18"/>
        <v>1.9249135070710333</v>
      </c>
      <c r="AA19">
        <f t="shared" si="19"/>
        <v>-36.517374652795588</v>
      </c>
      <c r="AB19">
        <f t="shared" si="20"/>
        <v>-12.155381774672136</v>
      </c>
      <c r="AC19">
        <f t="shared" si="21"/>
        <v>-1.3136846347086171</v>
      </c>
      <c r="AD19">
        <f t="shared" si="22"/>
        <v>144.43769526470595</v>
      </c>
      <c r="AE19">
        <f t="shared" si="23"/>
        <v>3.3145170908553214</v>
      </c>
      <c r="AF19">
        <f t="shared" si="24"/>
        <v>0.80958298028719766</v>
      </c>
      <c r="AG19">
        <f t="shared" si="25"/>
        <v>-0.94451363090946039</v>
      </c>
      <c r="AH19">
        <v>16.329728434177529</v>
      </c>
      <c r="AI19">
        <v>14.58285878787879</v>
      </c>
      <c r="AJ19">
        <v>0.53206758460867021</v>
      </c>
      <c r="AK19">
        <v>65.251867294734879</v>
      </c>
      <c r="AL19">
        <f t="shared" si="26"/>
        <v>0.82805838214955985</v>
      </c>
      <c r="AM19">
        <v>33.39471641476878</v>
      </c>
      <c r="AN19">
        <v>34.459638461538482</v>
      </c>
      <c r="AO19">
        <v>1.7837889806651652E-5</v>
      </c>
      <c r="AP19">
        <v>88.924122911802471</v>
      </c>
      <c r="AQ19">
        <v>16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30858.06141780602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1009.4982426564153</v>
      </c>
      <c r="BI19">
        <f t="shared" si="33"/>
        <v>-0.94451363090946039</v>
      </c>
      <c r="BJ19" t="e">
        <f t="shared" si="34"/>
        <v>#DIV/0!</v>
      </c>
      <c r="BK19">
        <f t="shared" si="35"/>
        <v>-9.3562682033407709E-4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1199.9914285714281</v>
      </c>
      <c r="CQ19">
        <f t="shared" si="47"/>
        <v>1009.4982426564153</v>
      </c>
      <c r="CR19">
        <f t="shared" si="48"/>
        <v>0.84125454450804527</v>
      </c>
      <c r="CS19">
        <f t="shared" si="49"/>
        <v>0.16202127090052743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1658334503</v>
      </c>
      <c r="CZ19">
        <v>13.162557142857141</v>
      </c>
      <c r="DA19">
        <v>17.592085714285709</v>
      </c>
      <c r="DB19">
        <v>34.457771428571426</v>
      </c>
      <c r="DC19">
        <v>33.416471428571427</v>
      </c>
      <c r="DD19">
        <v>15.292714285714281</v>
      </c>
      <c r="DE19">
        <v>34.128557142857147</v>
      </c>
      <c r="DF19">
        <v>450.41</v>
      </c>
      <c r="DG19">
        <v>101.035</v>
      </c>
      <c r="DH19">
        <v>0.10005441428571429</v>
      </c>
      <c r="DI19">
        <v>34.117714285714293</v>
      </c>
      <c r="DJ19">
        <v>999.89999999999986</v>
      </c>
      <c r="DK19">
        <v>34.222900000000003</v>
      </c>
      <c r="DL19">
        <v>0</v>
      </c>
      <c r="DM19">
        <v>0</v>
      </c>
      <c r="DN19">
        <v>5988.3914285714282</v>
      </c>
      <c r="DO19">
        <v>0</v>
      </c>
      <c r="DP19">
        <v>1757.078571428571</v>
      </c>
      <c r="DQ19">
        <v>-4.429532857142858</v>
      </c>
      <c r="DR19">
        <v>13.632285714285709</v>
      </c>
      <c r="DS19">
        <v>18.200285714285709</v>
      </c>
      <c r="DT19">
        <v>1.041324285714285</v>
      </c>
      <c r="DU19">
        <v>17.592085714285709</v>
      </c>
      <c r="DV19">
        <v>33.416471428571427</v>
      </c>
      <c r="DW19">
        <v>3.481445714285714</v>
      </c>
      <c r="DX19">
        <v>3.3762342857142862</v>
      </c>
      <c r="DY19">
        <v>26.529514285714281</v>
      </c>
      <c r="DZ19">
        <v>26.009899999999998</v>
      </c>
      <c r="EA19">
        <v>1199.9914285714281</v>
      </c>
      <c r="EB19">
        <v>0.95800828571428565</v>
      </c>
      <c r="EC19">
        <v>4.1992085714285712E-2</v>
      </c>
      <c r="ED19">
        <v>0</v>
      </c>
      <c r="EE19">
        <v>1504.4228571428571</v>
      </c>
      <c r="EF19">
        <v>5.0001600000000002</v>
      </c>
      <c r="EG19">
        <v>19378.95714285714</v>
      </c>
      <c r="EH19">
        <v>9515.1071428571431</v>
      </c>
      <c r="EI19">
        <v>47.785428571428568</v>
      </c>
      <c r="EJ19">
        <v>50.375</v>
      </c>
      <c r="EK19">
        <v>49</v>
      </c>
      <c r="EL19">
        <v>48.892714285714291</v>
      </c>
      <c r="EM19">
        <v>49.535428571428568</v>
      </c>
      <c r="EN19">
        <v>1144.81</v>
      </c>
      <c r="EO19">
        <v>50.181428571428583</v>
      </c>
      <c r="EP19">
        <v>0</v>
      </c>
      <c r="EQ19">
        <v>777016.79999995232</v>
      </c>
      <c r="ER19">
        <v>0</v>
      </c>
      <c r="ES19">
        <v>1504.7624000000001</v>
      </c>
      <c r="ET19">
        <v>-5.4569230945223266</v>
      </c>
      <c r="EU19">
        <v>-73.730769255600038</v>
      </c>
      <c r="EV19">
        <v>19385.376</v>
      </c>
      <c r="EW19">
        <v>15</v>
      </c>
      <c r="EX19">
        <v>1658330855.5</v>
      </c>
      <c r="EY19" t="s">
        <v>416</v>
      </c>
      <c r="EZ19">
        <v>1658330855.5</v>
      </c>
      <c r="FA19">
        <v>1658330837</v>
      </c>
      <c r="FB19">
        <v>13</v>
      </c>
      <c r="FC19">
        <v>-0.03</v>
      </c>
      <c r="FD19">
        <v>-2.1999999999999999E-2</v>
      </c>
      <c r="FE19">
        <v>-3.91</v>
      </c>
      <c r="FF19">
        <v>0.28699999999999998</v>
      </c>
      <c r="FG19">
        <v>1439</v>
      </c>
      <c r="FH19">
        <v>33</v>
      </c>
      <c r="FI19">
        <v>0.2</v>
      </c>
      <c r="FJ19">
        <v>0.09</v>
      </c>
      <c r="FK19">
        <v>0.15567272500000001</v>
      </c>
      <c r="FL19">
        <v>-20.90604408630395</v>
      </c>
      <c r="FM19">
        <v>2.3958785426251992</v>
      </c>
      <c r="FN19">
        <v>0</v>
      </c>
      <c r="FO19">
        <v>1505.072058823529</v>
      </c>
      <c r="FP19">
        <v>-5.4042780849024297</v>
      </c>
      <c r="FQ19">
        <v>0.57641783972353478</v>
      </c>
      <c r="FR19">
        <v>0</v>
      </c>
      <c r="FS19">
        <v>1.0587415</v>
      </c>
      <c r="FT19">
        <v>-0.1088978611632264</v>
      </c>
      <c r="FU19">
        <v>1.541055750938298E-2</v>
      </c>
      <c r="FV19">
        <v>0</v>
      </c>
      <c r="FW19">
        <v>0</v>
      </c>
      <c r="FX19">
        <v>3</v>
      </c>
      <c r="FY19" t="s">
        <v>426</v>
      </c>
      <c r="FZ19">
        <v>2.8902399999999999</v>
      </c>
      <c r="GA19">
        <v>2.8722099999999999</v>
      </c>
      <c r="GB19">
        <v>4.6122300000000001E-3</v>
      </c>
      <c r="GC19">
        <v>5.88405E-3</v>
      </c>
      <c r="GD19">
        <v>0.141899</v>
      </c>
      <c r="GE19">
        <v>0.14144300000000001</v>
      </c>
      <c r="GF19">
        <v>34353.599999999999</v>
      </c>
      <c r="GG19">
        <v>29842.5</v>
      </c>
      <c r="GH19">
        <v>30847.200000000001</v>
      </c>
      <c r="GI19">
        <v>27980.799999999999</v>
      </c>
      <c r="GJ19">
        <v>34872.199999999997</v>
      </c>
      <c r="GK19">
        <v>33893.5</v>
      </c>
      <c r="GL19">
        <v>40211</v>
      </c>
      <c r="GM19">
        <v>39001.699999999997</v>
      </c>
      <c r="GN19">
        <v>1.9301200000000001</v>
      </c>
      <c r="GO19">
        <v>1.93692</v>
      </c>
      <c r="GP19">
        <v>0</v>
      </c>
      <c r="GQ19">
        <v>8.4146899999999997E-2</v>
      </c>
      <c r="GR19">
        <v>999.9</v>
      </c>
      <c r="GS19">
        <v>32.863</v>
      </c>
      <c r="GT19">
        <v>44.6</v>
      </c>
      <c r="GU19">
        <v>43.5</v>
      </c>
      <c r="GV19">
        <v>39.366500000000002</v>
      </c>
      <c r="GW19">
        <v>30.526499999999999</v>
      </c>
      <c r="GX19">
        <v>32.596200000000003</v>
      </c>
      <c r="GY19">
        <v>1</v>
      </c>
      <c r="GZ19">
        <v>0.66281299999999999</v>
      </c>
      <c r="HA19">
        <v>1.65486</v>
      </c>
      <c r="HB19">
        <v>20.200700000000001</v>
      </c>
      <c r="HC19">
        <v>5.2134</v>
      </c>
      <c r="HD19">
        <v>11.974</v>
      </c>
      <c r="HE19">
        <v>4.9909999999999997</v>
      </c>
      <c r="HF19">
        <v>3.2925800000000001</v>
      </c>
      <c r="HG19">
        <v>8508.7999999999993</v>
      </c>
      <c r="HH19">
        <v>9999</v>
      </c>
      <c r="HI19">
        <v>9999</v>
      </c>
      <c r="HJ19">
        <v>972.8</v>
      </c>
      <c r="HK19">
        <v>4.97133</v>
      </c>
      <c r="HL19">
        <v>1.8743700000000001</v>
      </c>
      <c r="HM19">
        <v>1.87069</v>
      </c>
      <c r="HN19">
        <v>1.87039</v>
      </c>
      <c r="HO19">
        <v>1.87486</v>
      </c>
      <c r="HP19">
        <v>1.8716299999999999</v>
      </c>
      <c r="HQ19">
        <v>1.86707</v>
      </c>
      <c r="HR19">
        <v>1.87805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-2.13</v>
      </c>
      <c r="IG19">
        <v>0.32929999999999998</v>
      </c>
      <c r="IH19">
        <v>-2.1299345005774111</v>
      </c>
      <c r="II19">
        <v>1.7196870422270779E-5</v>
      </c>
      <c r="IJ19">
        <v>-2.1741833173098589E-6</v>
      </c>
      <c r="IK19">
        <v>9.0595066644434051E-10</v>
      </c>
      <c r="IL19">
        <v>-0.32754645563995699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60.8</v>
      </c>
      <c r="IU19">
        <v>61.1</v>
      </c>
      <c r="IV19">
        <v>0.20874000000000001</v>
      </c>
      <c r="IW19">
        <v>2.6928700000000001</v>
      </c>
      <c r="IX19">
        <v>1.49902</v>
      </c>
      <c r="IY19">
        <v>2.2729499999999998</v>
      </c>
      <c r="IZ19">
        <v>1.69678</v>
      </c>
      <c r="JA19">
        <v>2.3938000000000001</v>
      </c>
      <c r="JB19">
        <v>45.290399999999998</v>
      </c>
      <c r="JC19">
        <v>15.8482</v>
      </c>
      <c r="JD19">
        <v>18</v>
      </c>
      <c r="JE19">
        <v>435.62</v>
      </c>
      <c r="JF19">
        <v>514.41600000000005</v>
      </c>
      <c r="JG19">
        <v>30.000499999999999</v>
      </c>
      <c r="JH19">
        <v>35.872</v>
      </c>
      <c r="JI19">
        <v>29.9999</v>
      </c>
      <c r="JJ19">
        <v>35.692999999999998</v>
      </c>
      <c r="JK19">
        <v>35.628999999999998</v>
      </c>
      <c r="JL19">
        <v>4.26389</v>
      </c>
      <c r="JM19">
        <v>17.0166</v>
      </c>
      <c r="JN19">
        <v>17.497599999999998</v>
      </c>
      <c r="JO19">
        <v>30</v>
      </c>
      <c r="JP19">
        <v>33.5137</v>
      </c>
      <c r="JQ19">
        <v>33.460299999999997</v>
      </c>
      <c r="JR19">
        <v>98.305300000000003</v>
      </c>
      <c r="JS19">
        <v>98.223699999999994</v>
      </c>
    </row>
    <row r="20" spans="1:279" x14ac:dyDescent="0.2">
      <c r="A20">
        <v>5</v>
      </c>
      <c r="B20">
        <v>1658334509</v>
      </c>
      <c r="C20">
        <v>16</v>
      </c>
      <c r="D20" t="s">
        <v>429</v>
      </c>
      <c r="E20" t="s">
        <v>430</v>
      </c>
      <c r="F20">
        <v>4</v>
      </c>
      <c r="G20">
        <v>1658334506.6875</v>
      </c>
      <c r="H20">
        <f t="shared" si="0"/>
        <v>8.1087108747351368E-4</v>
      </c>
      <c r="I20">
        <f t="shared" si="1"/>
        <v>0.81087108747351366</v>
      </c>
      <c r="J20">
        <f t="shared" si="2"/>
        <v>-0.91161833165980943</v>
      </c>
      <c r="K20">
        <f t="shared" si="3"/>
        <v>15.9804125</v>
      </c>
      <c r="L20">
        <f t="shared" si="4"/>
        <v>50.703515134115101</v>
      </c>
      <c r="M20">
        <f t="shared" si="5"/>
        <v>5.127942850094195</v>
      </c>
      <c r="N20">
        <f t="shared" si="6"/>
        <v>1.6161925224350833</v>
      </c>
      <c r="O20">
        <f t="shared" si="7"/>
        <v>4.1132269013812409E-2</v>
      </c>
      <c r="P20">
        <f t="shared" si="8"/>
        <v>2.1437998179950739</v>
      </c>
      <c r="Q20">
        <f t="shared" si="9"/>
        <v>4.0698817661944414E-2</v>
      </c>
      <c r="R20">
        <f t="shared" si="10"/>
        <v>2.5475324210569715E-2</v>
      </c>
      <c r="S20">
        <f t="shared" si="11"/>
        <v>194.43207748761407</v>
      </c>
      <c r="T20">
        <f t="shared" si="12"/>
        <v>35.351587131973488</v>
      </c>
      <c r="U20">
        <f t="shared" si="13"/>
        <v>34.230437500000001</v>
      </c>
      <c r="V20">
        <f t="shared" si="14"/>
        <v>5.41207334144607</v>
      </c>
      <c r="W20">
        <f t="shared" si="15"/>
        <v>64.830687168770439</v>
      </c>
      <c r="X20">
        <f t="shared" si="16"/>
        <v>3.4857113737494694</v>
      </c>
      <c r="Y20">
        <f t="shared" si="17"/>
        <v>5.3766380181584283</v>
      </c>
      <c r="Z20">
        <f t="shared" si="18"/>
        <v>1.9263619676966006</v>
      </c>
      <c r="AA20">
        <f t="shared" si="19"/>
        <v>-35.759414957581953</v>
      </c>
      <c r="AB20">
        <f t="shared" si="20"/>
        <v>-13.627918276073441</v>
      </c>
      <c r="AC20">
        <f t="shared" si="21"/>
        <v>-1.472648809301444</v>
      </c>
      <c r="AD20">
        <f t="shared" si="22"/>
        <v>143.57209544465724</v>
      </c>
      <c r="AE20">
        <f t="shared" si="23"/>
        <v>5.5422473787206306</v>
      </c>
      <c r="AF20">
        <f t="shared" si="24"/>
        <v>0.80734783540976585</v>
      </c>
      <c r="AG20">
        <f t="shared" si="25"/>
        <v>-0.91161833165980943</v>
      </c>
      <c r="AH20">
        <v>22.648127786170729</v>
      </c>
      <c r="AI20">
        <v>18.38878363636363</v>
      </c>
      <c r="AJ20">
        <v>0.96253088472248716</v>
      </c>
      <c r="AK20">
        <v>65.251867294734879</v>
      </c>
      <c r="AL20">
        <f t="shared" si="26"/>
        <v>0.81087108747351366</v>
      </c>
      <c r="AM20">
        <v>33.427418461089552</v>
      </c>
      <c r="AN20">
        <v>34.470220279720287</v>
      </c>
      <c r="AO20">
        <v>3.687762517778101E-5</v>
      </c>
      <c r="AP20">
        <v>88.924122911802471</v>
      </c>
      <c r="AQ20">
        <v>16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30865.724683735134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1009.5400872992818</v>
      </c>
      <c r="BI20">
        <f t="shared" si="33"/>
        <v>-0.91161833165980943</v>
      </c>
      <c r="BJ20" t="e">
        <f t="shared" si="34"/>
        <v>#DIV/0!</v>
      </c>
      <c r="BK20">
        <f t="shared" si="35"/>
        <v>-9.0300359849856742E-4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1200.04125</v>
      </c>
      <c r="CQ20">
        <f t="shared" si="47"/>
        <v>1009.5400872992818</v>
      </c>
      <c r="CR20">
        <f t="shared" si="48"/>
        <v>0.84125448795971125</v>
      </c>
      <c r="CS20">
        <f t="shared" si="49"/>
        <v>0.16202116176224282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1658334506.6875</v>
      </c>
      <c r="CZ20">
        <v>15.9804125</v>
      </c>
      <c r="DA20">
        <v>23.381575000000002</v>
      </c>
      <c r="DB20">
        <v>34.4656375</v>
      </c>
      <c r="DC20">
        <v>33.427075000000002</v>
      </c>
      <c r="DD20">
        <v>18.110749999999999</v>
      </c>
      <c r="DE20">
        <v>34.136162499999998</v>
      </c>
      <c r="DF20">
        <v>450.34674999999999</v>
      </c>
      <c r="DG20">
        <v>101.035875</v>
      </c>
      <c r="DH20">
        <v>9.9970050000000005E-2</v>
      </c>
      <c r="DI20">
        <v>34.112524999999998</v>
      </c>
      <c r="DJ20">
        <v>999.9</v>
      </c>
      <c r="DK20">
        <v>34.230437500000001</v>
      </c>
      <c r="DL20">
        <v>0</v>
      </c>
      <c r="DM20">
        <v>0</v>
      </c>
      <c r="DN20">
        <v>5989.6087499999994</v>
      </c>
      <c r="DO20">
        <v>0</v>
      </c>
      <c r="DP20">
        <v>1756.1812500000001</v>
      </c>
      <c r="DQ20">
        <v>-7.4011737499999999</v>
      </c>
      <c r="DR20">
        <v>16.550875000000001</v>
      </c>
      <c r="DS20">
        <v>24.1901875</v>
      </c>
      <c r="DT20">
        <v>1.0385662499999999</v>
      </c>
      <c r="DU20">
        <v>23.381575000000002</v>
      </c>
      <c r="DV20">
        <v>33.427075000000002</v>
      </c>
      <c r="DW20">
        <v>3.4822712500000002</v>
      </c>
      <c r="DX20">
        <v>3.3773374999999999</v>
      </c>
      <c r="DY20">
        <v>26.533550000000002</v>
      </c>
      <c r="DZ20">
        <v>26.015425</v>
      </c>
      <c r="EA20">
        <v>1200.04125</v>
      </c>
      <c r="EB20">
        <v>0.95801025000000006</v>
      </c>
      <c r="EC20">
        <v>4.1990174999999998E-2</v>
      </c>
      <c r="ED20">
        <v>0</v>
      </c>
      <c r="EE20">
        <v>1503.8325</v>
      </c>
      <c r="EF20">
        <v>5.0001600000000002</v>
      </c>
      <c r="EG20">
        <v>19374.212500000001</v>
      </c>
      <c r="EH20">
        <v>9515.5287499999995</v>
      </c>
      <c r="EI20">
        <v>47.804250000000003</v>
      </c>
      <c r="EJ20">
        <v>50.375</v>
      </c>
      <c r="EK20">
        <v>49.015500000000003</v>
      </c>
      <c r="EL20">
        <v>48.913749999999993</v>
      </c>
      <c r="EM20">
        <v>49.538749999999993</v>
      </c>
      <c r="EN20">
        <v>1144.8599999999999</v>
      </c>
      <c r="EO20">
        <v>50.181250000000013</v>
      </c>
      <c r="EP20">
        <v>0</v>
      </c>
      <c r="EQ20">
        <v>777021</v>
      </c>
      <c r="ER20">
        <v>0</v>
      </c>
      <c r="ES20">
        <v>1504.34576923077</v>
      </c>
      <c r="ET20">
        <v>-6.1794871987206514</v>
      </c>
      <c r="EU20">
        <v>-82.810256386301319</v>
      </c>
      <c r="EV20">
        <v>19380.02307692308</v>
      </c>
      <c r="EW20">
        <v>15</v>
      </c>
      <c r="EX20">
        <v>1658330855.5</v>
      </c>
      <c r="EY20" t="s">
        <v>416</v>
      </c>
      <c r="EZ20">
        <v>1658330855.5</v>
      </c>
      <c r="FA20">
        <v>1658330837</v>
      </c>
      <c r="FB20">
        <v>13</v>
      </c>
      <c r="FC20">
        <v>-0.03</v>
      </c>
      <c r="FD20">
        <v>-2.1999999999999999E-2</v>
      </c>
      <c r="FE20">
        <v>-3.91</v>
      </c>
      <c r="FF20">
        <v>0.28699999999999998</v>
      </c>
      <c r="FG20">
        <v>1439</v>
      </c>
      <c r="FH20">
        <v>33</v>
      </c>
      <c r="FI20">
        <v>0.2</v>
      </c>
      <c r="FJ20">
        <v>0.09</v>
      </c>
      <c r="FK20">
        <v>-1.683593525</v>
      </c>
      <c r="FL20">
        <v>-36.293231786116323</v>
      </c>
      <c r="FM20">
        <v>3.6816505589044359</v>
      </c>
      <c r="FN20">
        <v>0</v>
      </c>
      <c r="FO20">
        <v>1504.7161764705879</v>
      </c>
      <c r="FP20">
        <v>-5.828418652337918</v>
      </c>
      <c r="FQ20">
        <v>0.61825187474265164</v>
      </c>
      <c r="FR20">
        <v>0</v>
      </c>
      <c r="FS20">
        <v>1.0496347500000001</v>
      </c>
      <c r="FT20">
        <v>-5.480251407129768E-2</v>
      </c>
      <c r="FU20">
        <v>1.03434607331154E-2</v>
      </c>
      <c r="FV20">
        <v>1</v>
      </c>
      <c r="FW20">
        <v>1</v>
      </c>
      <c r="FX20">
        <v>3</v>
      </c>
      <c r="FY20" t="s">
        <v>423</v>
      </c>
      <c r="FZ20">
        <v>2.8899300000000001</v>
      </c>
      <c r="GA20">
        <v>2.87216</v>
      </c>
      <c r="GB20">
        <v>5.6843199999999997E-3</v>
      </c>
      <c r="GC20">
        <v>7.7293500000000003E-3</v>
      </c>
      <c r="GD20">
        <v>0.14193</v>
      </c>
      <c r="GE20">
        <v>0.14143700000000001</v>
      </c>
      <c r="GF20">
        <v>34317.1</v>
      </c>
      <c r="GG20">
        <v>29787.5</v>
      </c>
      <c r="GH20">
        <v>30847.599999999999</v>
      </c>
      <c r="GI20">
        <v>27981.1</v>
      </c>
      <c r="GJ20">
        <v>34871.599999999999</v>
      </c>
      <c r="GK20">
        <v>33893.5</v>
      </c>
      <c r="GL20">
        <v>40211.800000000003</v>
      </c>
      <c r="GM20">
        <v>39001.4</v>
      </c>
      <c r="GN20">
        <v>1.93055</v>
      </c>
      <c r="GO20">
        <v>1.9369499999999999</v>
      </c>
      <c r="GP20">
        <v>0</v>
      </c>
      <c r="GQ20">
        <v>8.4571499999999994E-2</v>
      </c>
      <c r="GR20">
        <v>999.9</v>
      </c>
      <c r="GS20">
        <v>32.864699999999999</v>
      </c>
      <c r="GT20">
        <v>44.6</v>
      </c>
      <c r="GU20">
        <v>43.5</v>
      </c>
      <c r="GV20">
        <v>39.363</v>
      </c>
      <c r="GW20">
        <v>30.4665</v>
      </c>
      <c r="GX20">
        <v>32.636200000000002</v>
      </c>
      <c r="GY20">
        <v>1</v>
      </c>
      <c r="GZ20">
        <v>0.66245900000000002</v>
      </c>
      <c r="HA20">
        <v>1.6561600000000001</v>
      </c>
      <c r="HB20">
        <v>20.200399999999998</v>
      </c>
      <c r="HC20">
        <v>5.21265</v>
      </c>
      <c r="HD20">
        <v>11.974</v>
      </c>
      <c r="HE20">
        <v>4.9907000000000004</v>
      </c>
      <c r="HF20">
        <v>3.2925800000000001</v>
      </c>
      <c r="HG20">
        <v>8509</v>
      </c>
      <c r="HH20">
        <v>9999</v>
      </c>
      <c r="HI20">
        <v>9999</v>
      </c>
      <c r="HJ20">
        <v>972.8</v>
      </c>
      <c r="HK20">
        <v>4.9713399999999996</v>
      </c>
      <c r="HL20">
        <v>1.8743799999999999</v>
      </c>
      <c r="HM20">
        <v>1.8706700000000001</v>
      </c>
      <c r="HN20">
        <v>1.8703799999999999</v>
      </c>
      <c r="HO20">
        <v>1.87486</v>
      </c>
      <c r="HP20">
        <v>1.87164</v>
      </c>
      <c r="HQ20">
        <v>1.86707</v>
      </c>
      <c r="HR20">
        <v>1.8780399999999999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-2.1309999999999998</v>
      </c>
      <c r="IG20">
        <v>0.3296</v>
      </c>
      <c r="IH20">
        <v>-2.1299345005774111</v>
      </c>
      <c r="II20">
        <v>1.7196870422270779E-5</v>
      </c>
      <c r="IJ20">
        <v>-2.1741833173098589E-6</v>
      </c>
      <c r="IK20">
        <v>9.0595066644434051E-10</v>
      </c>
      <c r="IL20">
        <v>-0.32754645563995699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60.9</v>
      </c>
      <c r="IU20">
        <v>61.2</v>
      </c>
      <c r="IV20">
        <v>0.223389</v>
      </c>
      <c r="IW20">
        <v>2.6867700000000001</v>
      </c>
      <c r="IX20">
        <v>1.49902</v>
      </c>
      <c r="IY20">
        <v>2.2717299999999998</v>
      </c>
      <c r="IZ20">
        <v>1.69678</v>
      </c>
      <c r="JA20">
        <v>2.3913600000000002</v>
      </c>
      <c r="JB20">
        <v>45.290399999999998</v>
      </c>
      <c r="JC20">
        <v>15.839399999999999</v>
      </c>
      <c r="JD20">
        <v>18</v>
      </c>
      <c r="JE20">
        <v>435.86399999999998</v>
      </c>
      <c r="JF20">
        <v>514.42399999999998</v>
      </c>
      <c r="JG20">
        <v>30.000499999999999</v>
      </c>
      <c r="JH20">
        <v>35.869500000000002</v>
      </c>
      <c r="JI20">
        <v>30</v>
      </c>
      <c r="JJ20">
        <v>35.692999999999998</v>
      </c>
      <c r="JK20">
        <v>35.627800000000001</v>
      </c>
      <c r="JL20">
        <v>4.5518299999999998</v>
      </c>
      <c r="JM20">
        <v>17.0166</v>
      </c>
      <c r="JN20">
        <v>17.497599999999998</v>
      </c>
      <c r="JO20">
        <v>30</v>
      </c>
      <c r="JP20">
        <v>40.211300000000001</v>
      </c>
      <c r="JQ20">
        <v>33.464599999999997</v>
      </c>
      <c r="JR20">
        <v>98.306899999999999</v>
      </c>
      <c r="JS20">
        <v>98.223799999999997</v>
      </c>
    </row>
    <row r="21" spans="1:279" x14ac:dyDescent="0.2">
      <c r="A21">
        <v>6</v>
      </c>
      <c r="B21">
        <v>1658334513</v>
      </c>
      <c r="C21">
        <v>20</v>
      </c>
      <c r="D21" t="s">
        <v>431</v>
      </c>
      <c r="E21" t="s">
        <v>432</v>
      </c>
      <c r="F21">
        <v>4</v>
      </c>
      <c r="G21">
        <v>1658334511</v>
      </c>
      <c r="H21">
        <f t="shared" si="0"/>
        <v>8.1802379498101133E-4</v>
      </c>
      <c r="I21">
        <f t="shared" si="1"/>
        <v>0.8180237949810113</v>
      </c>
      <c r="J21">
        <f t="shared" si="2"/>
        <v>-0.81967978562877886</v>
      </c>
      <c r="K21">
        <f t="shared" si="3"/>
        <v>20.670371428571428</v>
      </c>
      <c r="L21">
        <f t="shared" si="4"/>
        <v>51.40269764821771</v>
      </c>
      <c r="M21">
        <f t="shared" si="5"/>
        <v>5.198632017632133</v>
      </c>
      <c r="N21">
        <f t="shared" si="6"/>
        <v>2.090506133750468</v>
      </c>
      <c r="O21">
        <f t="shared" si="7"/>
        <v>4.1517017722429599E-2</v>
      </c>
      <c r="P21">
        <f t="shared" si="8"/>
        <v>2.152308318153509</v>
      </c>
      <c r="Q21">
        <f t="shared" si="9"/>
        <v>4.107719203482621E-2</v>
      </c>
      <c r="R21">
        <f t="shared" si="10"/>
        <v>2.5712373259352054E-2</v>
      </c>
      <c r="S21">
        <f t="shared" si="11"/>
        <v>194.42542161261042</v>
      </c>
      <c r="T21">
        <f t="shared" si="12"/>
        <v>35.348015199402901</v>
      </c>
      <c r="U21">
        <f t="shared" si="13"/>
        <v>34.230485714285713</v>
      </c>
      <c r="V21">
        <f t="shared" si="14"/>
        <v>5.4120878723400656</v>
      </c>
      <c r="W21">
        <f t="shared" si="15"/>
        <v>64.836051075904663</v>
      </c>
      <c r="X21">
        <f t="shared" si="16"/>
        <v>3.4866527803192788</v>
      </c>
      <c r="Y21">
        <f t="shared" si="17"/>
        <v>5.3776451873008044</v>
      </c>
      <c r="Z21">
        <f t="shared" si="18"/>
        <v>1.9254350920207868</v>
      </c>
      <c r="AA21">
        <f t="shared" si="19"/>
        <v>-36.074849358662597</v>
      </c>
      <c r="AB21">
        <f t="shared" si="20"/>
        <v>-13.297639197134602</v>
      </c>
      <c r="AC21">
        <f t="shared" si="21"/>
        <v>-1.4313017076844061</v>
      </c>
      <c r="AD21">
        <f t="shared" si="22"/>
        <v>143.62163134912882</v>
      </c>
      <c r="AE21">
        <f t="shared" si="23"/>
        <v>7.209316166318807</v>
      </c>
      <c r="AF21">
        <f t="shared" si="24"/>
        <v>0.81811549356090596</v>
      </c>
      <c r="AG21">
        <f t="shared" si="25"/>
        <v>-0.81967978562877886</v>
      </c>
      <c r="AH21">
        <v>29.309029768220139</v>
      </c>
      <c r="AI21">
        <v>23.328094545454551</v>
      </c>
      <c r="AJ21">
        <v>1.240785573835564</v>
      </c>
      <c r="AK21">
        <v>65.251867294734879</v>
      </c>
      <c r="AL21">
        <f t="shared" si="26"/>
        <v>0.8180237949810113</v>
      </c>
      <c r="AM21">
        <v>33.425255996065253</v>
      </c>
      <c r="AN21">
        <v>34.477334265734271</v>
      </c>
      <c r="AO21">
        <v>3.4924155548840538E-5</v>
      </c>
      <c r="AP21">
        <v>88.924122911802471</v>
      </c>
      <c r="AQ21">
        <v>16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31079.137699686416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1009.5053997992799</v>
      </c>
      <c r="BI21">
        <f t="shared" si="33"/>
        <v>-0.81967978562877886</v>
      </c>
      <c r="BJ21" t="e">
        <f t="shared" si="34"/>
        <v>#DIV/0!</v>
      </c>
      <c r="BK21">
        <f t="shared" si="35"/>
        <v>-8.1196176443608511E-4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</v>
      </c>
      <c r="CQ21">
        <f t="shared" si="47"/>
        <v>1009.5053997992799</v>
      </c>
      <c r="CR21">
        <f t="shared" si="48"/>
        <v>0.84125449983273326</v>
      </c>
      <c r="CS21">
        <f t="shared" si="49"/>
        <v>0.16202118467717536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1658334511</v>
      </c>
      <c r="CZ21">
        <v>20.670371428571428</v>
      </c>
      <c r="DA21">
        <v>30.298542857142859</v>
      </c>
      <c r="DB21">
        <v>34.475099999999998</v>
      </c>
      <c r="DC21">
        <v>33.422628571428568</v>
      </c>
      <c r="DD21">
        <v>22.80104285714286</v>
      </c>
      <c r="DE21">
        <v>34.145342857142857</v>
      </c>
      <c r="DF21">
        <v>450.31771428571432</v>
      </c>
      <c r="DG21">
        <v>101.0355714285714</v>
      </c>
      <c r="DH21">
        <v>9.982137142857142E-2</v>
      </c>
      <c r="DI21">
        <v>34.11588571428571</v>
      </c>
      <c r="DJ21">
        <v>999.89999999999986</v>
      </c>
      <c r="DK21">
        <v>34.230485714285713</v>
      </c>
      <c r="DL21">
        <v>0</v>
      </c>
      <c r="DM21">
        <v>0</v>
      </c>
      <c r="DN21">
        <v>6027.4985714285713</v>
      </c>
      <c r="DO21">
        <v>0</v>
      </c>
      <c r="DP21">
        <v>1756.261428571428</v>
      </c>
      <c r="DQ21">
        <v>-9.628132857142857</v>
      </c>
      <c r="DR21">
        <v>21.408442857142859</v>
      </c>
      <c r="DS21">
        <v>31.346171428571431</v>
      </c>
      <c r="DT21">
        <v>1.0524785714285709</v>
      </c>
      <c r="DU21">
        <v>30.298542857142859</v>
      </c>
      <c r="DV21">
        <v>33.422628571428568</v>
      </c>
      <c r="DW21">
        <v>3.4832142857142858</v>
      </c>
      <c r="DX21">
        <v>3.3768757142857151</v>
      </c>
      <c r="DY21">
        <v>26.53812857142858</v>
      </c>
      <c r="DZ21">
        <v>26.013100000000001</v>
      </c>
      <c r="EA21">
        <v>1200</v>
      </c>
      <c r="EB21">
        <v>0.95800985714285736</v>
      </c>
      <c r="EC21">
        <v>4.1990557142857148E-2</v>
      </c>
      <c r="ED21">
        <v>0</v>
      </c>
      <c r="EE21">
        <v>1503.5514285714289</v>
      </c>
      <c r="EF21">
        <v>5.0001600000000002</v>
      </c>
      <c r="EG21">
        <v>19368.428571428569</v>
      </c>
      <c r="EH21">
        <v>9515.1985714285711</v>
      </c>
      <c r="EI21">
        <v>47.821142857142853</v>
      </c>
      <c r="EJ21">
        <v>50.392714285714291</v>
      </c>
      <c r="EK21">
        <v>49</v>
      </c>
      <c r="EL21">
        <v>48.928428571428583</v>
      </c>
      <c r="EM21">
        <v>49.535428571428568</v>
      </c>
      <c r="EN21">
        <v>1144.82</v>
      </c>
      <c r="EO21">
        <v>50.18</v>
      </c>
      <c r="EP21">
        <v>0</v>
      </c>
      <c r="EQ21">
        <v>777024.60000014305</v>
      </c>
      <c r="ER21">
        <v>0</v>
      </c>
      <c r="ES21">
        <v>1504.0150000000001</v>
      </c>
      <c r="ET21">
        <v>-5.9073504407162689</v>
      </c>
      <c r="EU21">
        <v>-81.61367508945257</v>
      </c>
      <c r="EV21">
        <v>19375.723076923081</v>
      </c>
      <c r="EW21">
        <v>15</v>
      </c>
      <c r="EX21">
        <v>1658330855.5</v>
      </c>
      <c r="EY21" t="s">
        <v>416</v>
      </c>
      <c r="EZ21">
        <v>1658330855.5</v>
      </c>
      <c r="FA21">
        <v>1658330837</v>
      </c>
      <c r="FB21">
        <v>13</v>
      </c>
      <c r="FC21">
        <v>-0.03</v>
      </c>
      <c r="FD21">
        <v>-2.1999999999999999E-2</v>
      </c>
      <c r="FE21">
        <v>-3.91</v>
      </c>
      <c r="FF21">
        <v>0.28699999999999998</v>
      </c>
      <c r="FG21">
        <v>1439</v>
      </c>
      <c r="FH21">
        <v>33</v>
      </c>
      <c r="FI21">
        <v>0.2</v>
      </c>
      <c r="FJ21">
        <v>0.09</v>
      </c>
      <c r="FK21">
        <v>-3.946560275</v>
      </c>
      <c r="FL21">
        <v>-44.080309992495323</v>
      </c>
      <c r="FM21">
        <v>4.2851872493687706</v>
      </c>
      <c r="FN21">
        <v>0</v>
      </c>
      <c r="FO21">
        <v>1504.2950000000001</v>
      </c>
      <c r="FP21">
        <v>-5.5109243791242708</v>
      </c>
      <c r="FQ21">
        <v>0.5848340639471481</v>
      </c>
      <c r="FR21">
        <v>0</v>
      </c>
      <c r="FS21">
        <v>1.04945</v>
      </c>
      <c r="FT21">
        <v>-3.1241651031895159E-2</v>
      </c>
      <c r="FU21">
        <v>9.5854660815215525E-3</v>
      </c>
      <c r="FV21">
        <v>1</v>
      </c>
      <c r="FW21">
        <v>1</v>
      </c>
      <c r="FX21">
        <v>3</v>
      </c>
      <c r="FY21" t="s">
        <v>423</v>
      </c>
      <c r="FZ21">
        <v>2.8897599999999999</v>
      </c>
      <c r="GA21">
        <v>2.8719999999999999</v>
      </c>
      <c r="GB21">
        <v>7.0410300000000002E-3</v>
      </c>
      <c r="GC21">
        <v>9.5656000000000005E-3</v>
      </c>
      <c r="GD21">
        <v>0.14194899999999999</v>
      </c>
      <c r="GE21">
        <v>0.141425</v>
      </c>
      <c r="GF21">
        <v>34270.400000000001</v>
      </c>
      <c r="GG21">
        <v>29733.1</v>
      </c>
      <c r="GH21">
        <v>30847.7</v>
      </c>
      <c r="GI21">
        <v>27981.7</v>
      </c>
      <c r="GJ21">
        <v>34871.1</v>
      </c>
      <c r="GK21">
        <v>33894.800000000003</v>
      </c>
      <c r="GL21">
        <v>40212</v>
      </c>
      <c r="GM21">
        <v>39002.300000000003</v>
      </c>
      <c r="GN21">
        <v>1.9302999999999999</v>
      </c>
      <c r="GO21">
        <v>1.9373</v>
      </c>
      <c r="GP21">
        <v>0</v>
      </c>
      <c r="GQ21">
        <v>8.4579000000000001E-2</v>
      </c>
      <c r="GR21">
        <v>999.9</v>
      </c>
      <c r="GS21">
        <v>32.864699999999999</v>
      </c>
      <c r="GT21">
        <v>44.6</v>
      </c>
      <c r="GU21">
        <v>43.5</v>
      </c>
      <c r="GV21">
        <v>39.364199999999997</v>
      </c>
      <c r="GW21">
        <v>30.586500000000001</v>
      </c>
      <c r="GX21">
        <v>32.271599999999999</v>
      </c>
      <c r="GY21">
        <v>1</v>
      </c>
      <c r="GZ21">
        <v>0.662439</v>
      </c>
      <c r="HA21">
        <v>1.65829</v>
      </c>
      <c r="HB21">
        <v>20.200399999999998</v>
      </c>
      <c r="HC21">
        <v>5.2120499999999996</v>
      </c>
      <c r="HD21">
        <v>11.974</v>
      </c>
      <c r="HE21">
        <v>4.9888500000000002</v>
      </c>
      <c r="HF21">
        <v>3.2925</v>
      </c>
      <c r="HG21">
        <v>8509</v>
      </c>
      <c r="HH21">
        <v>9999</v>
      </c>
      <c r="HI21">
        <v>9999</v>
      </c>
      <c r="HJ21">
        <v>972.8</v>
      </c>
      <c r="HK21">
        <v>4.9713399999999996</v>
      </c>
      <c r="HL21">
        <v>1.8743799999999999</v>
      </c>
      <c r="HM21">
        <v>1.87066</v>
      </c>
      <c r="HN21">
        <v>1.8703799999999999</v>
      </c>
      <c r="HO21">
        <v>1.8748499999999999</v>
      </c>
      <c r="HP21">
        <v>1.8716299999999999</v>
      </c>
      <c r="HQ21">
        <v>1.86707</v>
      </c>
      <c r="HR21">
        <v>1.8780399999999999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-2.1309999999999998</v>
      </c>
      <c r="IG21">
        <v>0.32990000000000003</v>
      </c>
      <c r="IH21">
        <v>-2.1299345005774111</v>
      </c>
      <c r="II21">
        <v>1.7196870422270779E-5</v>
      </c>
      <c r="IJ21">
        <v>-2.1741833173098589E-6</v>
      </c>
      <c r="IK21">
        <v>9.0595066644434051E-10</v>
      </c>
      <c r="IL21">
        <v>-0.32754645563995699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61</v>
      </c>
      <c r="IU21">
        <v>61.3</v>
      </c>
      <c r="IV21">
        <v>0.236816</v>
      </c>
      <c r="IW21">
        <v>2.6977500000000001</v>
      </c>
      <c r="IX21">
        <v>1.49902</v>
      </c>
      <c r="IY21">
        <v>2.2729499999999998</v>
      </c>
      <c r="IZ21">
        <v>1.69678</v>
      </c>
      <c r="JA21">
        <v>2.2753899999999998</v>
      </c>
      <c r="JB21">
        <v>45.290399999999998</v>
      </c>
      <c r="JC21">
        <v>15.8307</v>
      </c>
      <c r="JD21">
        <v>18</v>
      </c>
      <c r="JE21">
        <v>435.70100000000002</v>
      </c>
      <c r="JF21">
        <v>514.68799999999999</v>
      </c>
      <c r="JG21">
        <v>30.000599999999999</v>
      </c>
      <c r="JH21">
        <v>35.869500000000002</v>
      </c>
      <c r="JI21">
        <v>30.0001</v>
      </c>
      <c r="JJ21">
        <v>35.689900000000002</v>
      </c>
      <c r="JK21">
        <v>35.627299999999998</v>
      </c>
      <c r="JL21">
        <v>4.7921199999999997</v>
      </c>
      <c r="JM21">
        <v>17.0166</v>
      </c>
      <c r="JN21">
        <v>17.876100000000001</v>
      </c>
      <c r="JO21">
        <v>30</v>
      </c>
      <c r="JP21">
        <v>43.590800000000002</v>
      </c>
      <c r="JQ21">
        <v>33.471600000000002</v>
      </c>
      <c r="JR21">
        <v>98.307299999999998</v>
      </c>
      <c r="JS21">
        <v>98.225999999999999</v>
      </c>
    </row>
    <row r="22" spans="1:279" x14ac:dyDescent="0.2">
      <c r="A22">
        <v>7</v>
      </c>
      <c r="B22">
        <v>1658334517</v>
      </c>
      <c r="C22">
        <v>24</v>
      </c>
      <c r="D22" t="s">
        <v>433</v>
      </c>
      <c r="E22" t="s">
        <v>434</v>
      </c>
      <c r="F22">
        <v>4</v>
      </c>
      <c r="G22">
        <v>1658334514.6875</v>
      </c>
      <c r="H22">
        <f t="shared" si="0"/>
        <v>8.2725813272522533E-4</v>
      </c>
      <c r="I22">
        <f t="shared" si="1"/>
        <v>0.8272581327252253</v>
      </c>
      <c r="J22">
        <f t="shared" si="2"/>
        <v>-0.85120493300666633</v>
      </c>
      <c r="K22">
        <f t="shared" si="3"/>
        <v>25.482925000000002</v>
      </c>
      <c r="L22">
        <f t="shared" si="4"/>
        <v>56.931426276725531</v>
      </c>
      <c r="M22">
        <f t="shared" si="5"/>
        <v>5.7577984572049354</v>
      </c>
      <c r="N22">
        <f t="shared" si="6"/>
        <v>2.5772329246922947</v>
      </c>
      <c r="O22">
        <f t="shared" si="7"/>
        <v>4.1958206174473635E-2</v>
      </c>
      <c r="P22">
        <f t="shared" si="8"/>
        <v>2.148379598173241</v>
      </c>
      <c r="Q22">
        <f t="shared" si="9"/>
        <v>4.1508225699385434E-2</v>
      </c>
      <c r="R22">
        <f t="shared" si="10"/>
        <v>2.598266781119795E-2</v>
      </c>
      <c r="S22">
        <f t="shared" si="11"/>
        <v>194.42781561261526</v>
      </c>
      <c r="T22">
        <f t="shared" si="12"/>
        <v>35.356958900953153</v>
      </c>
      <c r="U22">
        <f t="shared" si="13"/>
        <v>34.237512500000001</v>
      </c>
      <c r="V22">
        <f t="shared" si="14"/>
        <v>5.4142059783638476</v>
      </c>
      <c r="W22">
        <f t="shared" si="15"/>
        <v>64.811252023314992</v>
      </c>
      <c r="X22">
        <f t="shared" si="16"/>
        <v>3.4872770489289131</v>
      </c>
      <c r="Y22">
        <f t="shared" si="17"/>
        <v>5.3806660727282525</v>
      </c>
      <c r="Z22">
        <f t="shared" si="18"/>
        <v>1.9269289294349345</v>
      </c>
      <c r="AA22">
        <f t="shared" si="19"/>
        <v>-36.482083653182436</v>
      </c>
      <c r="AB22">
        <f t="shared" si="20"/>
        <v>-12.920104832028777</v>
      </c>
      <c r="AC22">
        <f t="shared" si="21"/>
        <v>-1.3933249620272123</v>
      </c>
      <c r="AD22">
        <f t="shared" si="22"/>
        <v>143.63230216537684</v>
      </c>
      <c r="AE22">
        <f t="shared" si="23"/>
        <v>8.0583537614278864</v>
      </c>
      <c r="AF22">
        <f t="shared" si="24"/>
        <v>0.81849886121567184</v>
      </c>
      <c r="AG22">
        <f t="shared" si="25"/>
        <v>-0.85120493300666633</v>
      </c>
      <c r="AH22">
        <v>36.02163682607376</v>
      </c>
      <c r="AI22">
        <v>29.015592727272718</v>
      </c>
      <c r="AJ22">
        <v>1.427429088599026</v>
      </c>
      <c r="AK22">
        <v>65.251867294734879</v>
      </c>
      <c r="AL22">
        <f t="shared" si="26"/>
        <v>0.8272581327252253</v>
      </c>
      <c r="AM22">
        <v>33.42109770600689</v>
      </c>
      <c r="AN22">
        <v>34.485043356643359</v>
      </c>
      <c r="AO22">
        <v>1.9806106307427799E-5</v>
      </c>
      <c r="AP22">
        <v>88.924122911802471</v>
      </c>
      <c r="AQ22">
        <v>15</v>
      </c>
      <c r="AR22">
        <v>3</v>
      </c>
      <c r="AS22">
        <f t="shared" si="27"/>
        <v>1</v>
      </c>
      <c r="AT22">
        <f t="shared" si="28"/>
        <v>0</v>
      </c>
      <c r="AU22">
        <f t="shared" si="29"/>
        <v>30979.402945897578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1009.5179997992825</v>
      </c>
      <c r="BI22">
        <f t="shared" si="33"/>
        <v>-0.85120493300666633</v>
      </c>
      <c r="BJ22" t="e">
        <f t="shared" si="34"/>
        <v>#DIV/0!</v>
      </c>
      <c r="BK22">
        <f t="shared" si="35"/>
        <v>-8.4317955021694232E-4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1200.0150000000001</v>
      </c>
      <c r="CQ22">
        <f t="shared" si="47"/>
        <v>1009.5179997992825</v>
      </c>
      <c r="CR22">
        <f t="shared" si="48"/>
        <v>0.84125448415168347</v>
      </c>
      <c r="CS22">
        <f t="shared" si="49"/>
        <v>0.16202115441274922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1658334514.6875</v>
      </c>
      <c r="CZ22">
        <v>25.482925000000002</v>
      </c>
      <c r="DA22">
        <v>36.246375</v>
      </c>
      <c r="DB22">
        <v>34.481175</v>
      </c>
      <c r="DC22">
        <v>33.428337499999998</v>
      </c>
      <c r="DD22">
        <v>27.614037499999998</v>
      </c>
      <c r="DE22">
        <v>34.1512125</v>
      </c>
      <c r="DF22">
        <v>450.36925000000002</v>
      </c>
      <c r="DG22">
        <v>101.035625</v>
      </c>
      <c r="DH22">
        <v>0.10005407500000001</v>
      </c>
      <c r="DI22">
        <v>34.1259625</v>
      </c>
      <c r="DJ22">
        <v>999.9</v>
      </c>
      <c r="DK22">
        <v>34.237512500000001</v>
      </c>
      <c r="DL22">
        <v>0</v>
      </c>
      <c r="DM22">
        <v>0</v>
      </c>
      <c r="DN22">
        <v>6009.9987499999997</v>
      </c>
      <c r="DO22">
        <v>0</v>
      </c>
      <c r="DP22">
        <v>1756.3487500000001</v>
      </c>
      <c r="DQ22">
        <v>-10.7634375</v>
      </c>
      <c r="DR22">
        <v>26.393000000000001</v>
      </c>
      <c r="DS22">
        <v>37.499937500000001</v>
      </c>
      <c r="DT22">
        <v>1.0528550000000001</v>
      </c>
      <c r="DU22">
        <v>36.246375</v>
      </c>
      <c r="DV22">
        <v>33.428337499999998</v>
      </c>
      <c r="DW22">
        <v>3.4838287499999998</v>
      </c>
      <c r="DX22">
        <v>3.3774525</v>
      </c>
      <c r="DY22">
        <v>26.541149999999998</v>
      </c>
      <c r="DZ22">
        <v>26.015999999999998</v>
      </c>
      <c r="EA22">
        <v>1200.0150000000001</v>
      </c>
      <c r="EB22">
        <v>0.95801025000000006</v>
      </c>
      <c r="EC22">
        <v>4.1990174999999998E-2</v>
      </c>
      <c r="ED22">
        <v>0</v>
      </c>
      <c r="EE22">
        <v>1503.2325000000001</v>
      </c>
      <c r="EF22">
        <v>5.0001600000000002</v>
      </c>
      <c r="EG22">
        <v>19365.087500000001</v>
      </c>
      <c r="EH22">
        <v>9515.3337499999998</v>
      </c>
      <c r="EI22">
        <v>47.835624999999993</v>
      </c>
      <c r="EJ22">
        <v>50.390500000000003</v>
      </c>
      <c r="EK22">
        <v>48.999749999999999</v>
      </c>
      <c r="EL22">
        <v>48.914000000000001</v>
      </c>
      <c r="EM22">
        <v>49.538749999999993</v>
      </c>
      <c r="EN22">
        <v>1144.835</v>
      </c>
      <c r="EO22">
        <v>50.18</v>
      </c>
      <c r="EP22">
        <v>0</v>
      </c>
      <c r="EQ22">
        <v>777028.79999995232</v>
      </c>
      <c r="ER22">
        <v>0</v>
      </c>
      <c r="ES22">
        <v>1503.6152</v>
      </c>
      <c r="ET22">
        <v>-5.1230769420398818</v>
      </c>
      <c r="EU22">
        <v>-72.546153829440101</v>
      </c>
      <c r="EV22">
        <v>19370.056</v>
      </c>
      <c r="EW22">
        <v>15</v>
      </c>
      <c r="EX22">
        <v>1658330855.5</v>
      </c>
      <c r="EY22" t="s">
        <v>416</v>
      </c>
      <c r="EZ22">
        <v>1658330855.5</v>
      </c>
      <c r="FA22">
        <v>1658330837</v>
      </c>
      <c r="FB22">
        <v>13</v>
      </c>
      <c r="FC22">
        <v>-0.03</v>
      </c>
      <c r="FD22">
        <v>-2.1999999999999999E-2</v>
      </c>
      <c r="FE22">
        <v>-3.91</v>
      </c>
      <c r="FF22">
        <v>0.28699999999999998</v>
      </c>
      <c r="FG22">
        <v>1439</v>
      </c>
      <c r="FH22">
        <v>33</v>
      </c>
      <c r="FI22">
        <v>0.2</v>
      </c>
      <c r="FJ22">
        <v>0.09</v>
      </c>
      <c r="FK22">
        <v>-6.435362024999999</v>
      </c>
      <c r="FL22">
        <v>-39.600492213883669</v>
      </c>
      <c r="FM22">
        <v>3.905305196376613</v>
      </c>
      <c r="FN22">
        <v>0</v>
      </c>
      <c r="FO22">
        <v>1503.930294117647</v>
      </c>
      <c r="FP22">
        <v>-5.7786096334638204</v>
      </c>
      <c r="FQ22">
        <v>0.60606001107498242</v>
      </c>
      <c r="FR22">
        <v>0</v>
      </c>
      <c r="FS22">
        <v>1.049855</v>
      </c>
      <c r="FT22">
        <v>-1.7410581613509529E-2</v>
      </c>
      <c r="FU22">
        <v>9.7972131241491414E-3</v>
      </c>
      <c r="FV22">
        <v>1</v>
      </c>
      <c r="FW22">
        <v>1</v>
      </c>
      <c r="FX22">
        <v>3</v>
      </c>
      <c r="FY22" t="s">
        <v>423</v>
      </c>
      <c r="FZ22">
        <v>2.8903799999999999</v>
      </c>
      <c r="GA22">
        <v>2.87249</v>
      </c>
      <c r="GB22">
        <v>8.58657E-3</v>
      </c>
      <c r="GC22">
        <v>1.13419E-2</v>
      </c>
      <c r="GD22">
        <v>0.14196900000000001</v>
      </c>
      <c r="GE22">
        <v>0.14149800000000001</v>
      </c>
      <c r="GF22">
        <v>34217.699999999997</v>
      </c>
      <c r="GG22">
        <v>29680</v>
      </c>
      <c r="GH22">
        <v>30848.2</v>
      </c>
      <c r="GI22">
        <v>27981.8</v>
      </c>
      <c r="GJ22">
        <v>34870.9</v>
      </c>
      <c r="GK22">
        <v>33892.199999999997</v>
      </c>
      <c r="GL22">
        <v>40212.699999999997</v>
      </c>
      <c r="GM22">
        <v>39002.5</v>
      </c>
      <c r="GN22">
        <v>1.9315</v>
      </c>
      <c r="GO22">
        <v>1.9370799999999999</v>
      </c>
      <c r="GP22">
        <v>0</v>
      </c>
      <c r="GQ22">
        <v>8.4906800000000004E-2</v>
      </c>
      <c r="GR22">
        <v>999.9</v>
      </c>
      <c r="GS22">
        <v>32.865200000000002</v>
      </c>
      <c r="GT22">
        <v>44.7</v>
      </c>
      <c r="GU22">
        <v>43.5</v>
      </c>
      <c r="GV22">
        <v>39.450800000000001</v>
      </c>
      <c r="GW22">
        <v>30.5565</v>
      </c>
      <c r="GX22">
        <v>32.423900000000003</v>
      </c>
      <c r="GY22">
        <v>1</v>
      </c>
      <c r="GZ22">
        <v>0.66240900000000003</v>
      </c>
      <c r="HA22">
        <v>1.6598200000000001</v>
      </c>
      <c r="HB22">
        <v>20.200500000000002</v>
      </c>
      <c r="HC22">
        <v>5.2120499999999996</v>
      </c>
      <c r="HD22">
        <v>11.974</v>
      </c>
      <c r="HE22">
        <v>4.9904999999999999</v>
      </c>
      <c r="HF22">
        <v>3.2924500000000001</v>
      </c>
      <c r="HG22">
        <v>8509</v>
      </c>
      <c r="HH22">
        <v>9999</v>
      </c>
      <c r="HI22">
        <v>9999</v>
      </c>
      <c r="HJ22">
        <v>972.8</v>
      </c>
      <c r="HK22">
        <v>4.9713399999999996</v>
      </c>
      <c r="HL22">
        <v>1.87436</v>
      </c>
      <c r="HM22">
        <v>1.87069</v>
      </c>
      <c r="HN22">
        <v>1.8703700000000001</v>
      </c>
      <c r="HO22">
        <v>1.87486</v>
      </c>
      <c r="HP22">
        <v>1.8716299999999999</v>
      </c>
      <c r="HQ22">
        <v>1.86707</v>
      </c>
      <c r="HR22">
        <v>1.87805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-2.1309999999999998</v>
      </c>
      <c r="IG22">
        <v>0.3301</v>
      </c>
      <c r="IH22">
        <v>-2.1299345005774111</v>
      </c>
      <c r="II22">
        <v>1.7196870422270779E-5</v>
      </c>
      <c r="IJ22">
        <v>-2.1741833173098589E-6</v>
      </c>
      <c r="IK22">
        <v>9.0595066644434051E-10</v>
      </c>
      <c r="IL22">
        <v>-0.32754645563995699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61</v>
      </c>
      <c r="IU22">
        <v>61.3</v>
      </c>
      <c r="IV22">
        <v>0.25146499999999999</v>
      </c>
      <c r="IW22">
        <v>2.6928700000000001</v>
      </c>
      <c r="IX22">
        <v>1.49902</v>
      </c>
      <c r="IY22">
        <v>2.2717299999999998</v>
      </c>
      <c r="IZ22">
        <v>1.69678</v>
      </c>
      <c r="JA22">
        <v>2.2790499999999998</v>
      </c>
      <c r="JB22">
        <v>45.290399999999998</v>
      </c>
      <c r="JC22">
        <v>15.8307</v>
      </c>
      <c r="JD22">
        <v>18</v>
      </c>
      <c r="JE22">
        <v>436.38600000000002</v>
      </c>
      <c r="JF22">
        <v>514.49199999999996</v>
      </c>
      <c r="JG22">
        <v>30.000599999999999</v>
      </c>
      <c r="JH22">
        <v>35.869500000000002</v>
      </c>
      <c r="JI22">
        <v>30.0001</v>
      </c>
      <c r="JJ22">
        <v>35.689700000000002</v>
      </c>
      <c r="JK22">
        <v>35.624499999999998</v>
      </c>
      <c r="JL22">
        <v>5.0798199999999998</v>
      </c>
      <c r="JM22">
        <v>17.0166</v>
      </c>
      <c r="JN22">
        <v>17.876100000000001</v>
      </c>
      <c r="JO22">
        <v>30</v>
      </c>
      <c r="JP22">
        <v>50.268999999999998</v>
      </c>
      <c r="JQ22">
        <v>33.478200000000001</v>
      </c>
      <c r="JR22">
        <v>98.308899999999994</v>
      </c>
      <c r="JS22">
        <v>98.226399999999998</v>
      </c>
    </row>
    <row r="23" spans="1:279" x14ac:dyDescent="0.2">
      <c r="A23">
        <v>8</v>
      </c>
      <c r="B23">
        <v>1658334521</v>
      </c>
      <c r="C23">
        <v>28</v>
      </c>
      <c r="D23" t="s">
        <v>435</v>
      </c>
      <c r="E23" t="s">
        <v>436</v>
      </c>
      <c r="F23">
        <v>4</v>
      </c>
      <c r="G23">
        <v>1658334519</v>
      </c>
      <c r="H23">
        <f t="shared" si="0"/>
        <v>8.1815251634588494E-4</v>
      </c>
      <c r="I23">
        <f t="shared" si="1"/>
        <v>0.81815251634588493</v>
      </c>
      <c r="J23">
        <f t="shared" si="2"/>
        <v>-0.82286438954904284</v>
      </c>
      <c r="K23">
        <f t="shared" si="3"/>
        <v>31.597271428571428</v>
      </c>
      <c r="L23">
        <f t="shared" si="4"/>
        <v>62.110871665814848</v>
      </c>
      <c r="M23">
        <f t="shared" si="5"/>
        <v>6.2816778847151475</v>
      </c>
      <c r="N23">
        <f t="shared" si="6"/>
        <v>3.1956383130176271</v>
      </c>
      <c r="O23">
        <f t="shared" si="7"/>
        <v>4.1516465968198121E-2</v>
      </c>
      <c r="P23">
        <f t="shared" si="8"/>
        <v>2.141445055542945</v>
      </c>
      <c r="Q23">
        <f t="shared" si="9"/>
        <v>4.1074446412232499E-2</v>
      </c>
      <c r="R23">
        <f t="shared" si="10"/>
        <v>2.5710850470345239E-2</v>
      </c>
      <c r="S23">
        <f t="shared" si="11"/>
        <v>194.42792961261546</v>
      </c>
      <c r="T23">
        <f t="shared" si="12"/>
        <v>35.372879686765323</v>
      </c>
      <c r="U23">
        <f t="shared" si="13"/>
        <v>34.23744285714286</v>
      </c>
      <c r="V23">
        <f t="shared" si="14"/>
        <v>5.4141849821634533</v>
      </c>
      <c r="W23">
        <f t="shared" si="15"/>
        <v>64.797670377087186</v>
      </c>
      <c r="X23">
        <f t="shared" si="16"/>
        <v>3.4883332030394887</v>
      </c>
      <c r="Y23">
        <f t="shared" si="17"/>
        <v>5.3834237909160745</v>
      </c>
      <c r="Z23">
        <f t="shared" si="18"/>
        <v>1.9258517791239647</v>
      </c>
      <c r="AA23">
        <f t="shared" si="19"/>
        <v>-36.080525970853529</v>
      </c>
      <c r="AB23">
        <f t="shared" si="20"/>
        <v>-11.808843351065402</v>
      </c>
      <c r="AC23">
        <f t="shared" si="21"/>
        <v>-1.2776655190232866</v>
      </c>
      <c r="AD23">
        <f t="shared" si="22"/>
        <v>145.26089477167324</v>
      </c>
      <c r="AE23">
        <f t="shared" si="23"/>
        <v>8.4736864914697776</v>
      </c>
      <c r="AF23">
        <f t="shared" si="24"/>
        <v>0.80666593293056355</v>
      </c>
      <c r="AG23">
        <f t="shared" si="25"/>
        <v>-0.82286438954904284</v>
      </c>
      <c r="AH23">
        <v>42.397848230918342</v>
      </c>
      <c r="AI23">
        <v>34.97977333333332</v>
      </c>
      <c r="AJ23">
        <v>1.492671039929101</v>
      </c>
      <c r="AK23">
        <v>65.251867294734879</v>
      </c>
      <c r="AL23">
        <f t="shared" si="26"/>
        <v>0.81815251634588493</v>
      </c>
      <c r="AM23">
        <v>33.444097201644297</v>
      </c>
      <c r="AN23">
        <v>34.496172027972037</v>
      </c>
      <c r="AO23">
        <v>2.6632663985942389E-5</v>
      </c>
      <c r="AP23">
        <v>88.924122911802471</v>
      </c>
      <c r="AQ23">
        <v>15</v>
      </c>
      <c r="AR23">
        <v>3</v>
      </c>
      <c r="AS23">
        <f t="shared" si="27"/>
        <v>1</v>
      </c>
      <c r="AT23">
        <f t="shared" si="28"/>
        <v>0</v>
      </c>
      <c r="AU23">
        <f t="shared" si="29"/>
        <v>30804.316938888129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1009.5185997992824</v>
      </c>
      <c r="BI23">
        <f t="shared" si="33"/>
        <v>-0.82286438954904284</v>
      </c>
      <c r="BJ23" t="e">
        <f t="shared" si="34"/>
        <v>#DIV/0!</v>
      </c>
      <c r="BK23">
        <f t="shared" si="35"/>
        <v>-8.15105724364711E-4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1200.015714285714</v>
      </c>
      <c r="CQ23">
        <f t="shared" si="47"/>
        <v>1009.5185997992824</v>
      </c>
      <c r="CR23">
        <f t="shared" si="48"/>
        <v>0.84125448340497666</v>
      </c>
      <c r="CS23">
        <f t="shared" si="49"/>
        <v>0.16202115297160496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1658334519</v>
      </c>
      <c r="CZ23">
        <v>31.597271428571428</v>
      </c>
      <c r="DA23">
        <v>42.91921428571429</v>
      </c>
      <c r="DB23">
        <v>34.491328571428568</v>
      </c>
      <c r="DC23">
        <v>33.45381428571428</v>
      </c>
      <c r="DD23">
        <v>33.72907142857143</v>
      </c>
      <c r="DE23">
        <v>34.161057142857139</v>
      </c>
      <c r="DF23">
        <v>450.40899999999999</v>
      </c>
      <c r="DG23">
        <v>101.0364285714286</v>
      </c>
      <c r="DH23">
        <v>0.10009899999999999</v>
      </c>
      <c r="DI23">
        <v>34.135157142857139</v>
      </c>
      <c r="DJ23">
        <v>999.89999999999986</v>
      </c>
      <c r="DK23">
        <v>34.23744285714286</v>
      </c>
      <c r="DL23">
        <v>0</v>
      </c>
      <c r="DM23">
        <v>0</v>
      </c>
      <c r="DN23">
        <v>5979.1085714285718</v>
      </c>
      <c r="DO23">
        <v>0</v>
      </c>
      <c r="DP23">
        <v>1756.9071428571431</v>
      </c>
      <c r="DQ23">
        <v>-11.321914285714289</v>
      </c>
      <c r="DR23">
        <v>32.726028571428571</v>
      </c>
      <c r="DS23">
        <v>44.404685714285712</v>
      </c>
      <c r="DT23">
        <v>1.037547142857143</v>
      </c>
      <c r="DU23">
        <v>42.91921428571429</v>
      </c>
      <c r="DV23">
        <v>33.45381428571428</v>
      </c>
      <c r="DW23">
        <v>3.4848871428571431</v>
      </c>
      <c r="DX23">
        <v>3.380057142857142</v>
      </c>
      <c r="DY23">
        <v>26.546285714285709</v>
      </c>
      <c r="DZ23">
        <v>26.02901428571429</v>
      </c>
      <c r="EA23">
        <v>1200.015714285714</v>
      </c>
      <c r="EB23">
        <v>0.95800985714285736</v>
      </c>
      <c r="EC23">
        <v>4.1990557142857148E-2</v>
      </c>
      <c r="ED23">
        <v>0</v>
      </c>
      <c r="EE23">
        <v>1503.0842857142859</v>
      </c>
      <c r="EF23">
        <v>5.0001600000000002</v>
      </c>
      <c r="EG23">
        <v>19361.17142857143</v>
      </c>
      <c r="EH23">
        <v>9515.3114285714273</v>
      </c>
      <c r="EI23">
        <v>47.830000000000013</v>
      </c>
      <c r="EJ23">
        <v>50.410428571428568</v>
      </c>
      <c r="EK23">
        <v>49</v>
      </c>
      <c r="EL23">
        <v>48.946428571428569</v>
      </c>
      <c r="EM23">
        <v>49.535428571428568</v>
      </c>
      <c r="EN23">
        <v>1144.8357142857139</v>
      </c>
      <c r="EO23">
        <v>50.18</v>
      </c>
      <c r="EP23">
        <v>0</v>
      </c>
      <c r="EQ23">
        <v>777032.40000009537</v>
      </c>
      <c r="ER23">
        <v>0</v>
      </c>
      <c r="ES23">
        <v>1503.3656000000001</v>
      </c>
      <c r="ET23">
        <v>-3.0100000036058558</v>
      </c>
      <c r="EU23">
        <v>-57.438461413738352</v>
      </c>
      <c r="EV23">
        <v>19366.331999999999</v>
      </c>
      <c r="EW23">
        <v>15</v>
      </c>
      <c r="EX23">
        <v>1658330855.5</v>
      </c>
      <c r="EY23" t="s">
        <v>416</v>
      </c>
      <c r="EZ23">
        <v>1658330855.5</v>
      </c>
      <c r="FA23">
        <v>1658330837</v>
      </c>
      <c r="FB23">
        <v>13</v>
      </c>
      <c r="FC23">
        <v>-0.03</v>
      </c>
      <c r="FD23">
        <v>-2.1999999999999999E-2</v>
      </c>
      <c r="FE23">
        <v>-3.91</v>
      </c>
      <c r="FF23">
        <v>0.28699999999999998</v>
      </c>
      <c r="FG23">
        <v>1439</v>
      </c>
      <c r="FH23">
        <v>33</v>
      </c>
      <c r="FI23">
        <v>0.2</v>
      </c>
      <c r="FJ23">
        <v>0.09</v>
      </c>
      <c r="FK23">
        <v>-8.1570709999999984</v>
      </c>
      <c r="FL23">
        <v>-29.660508517823629</v>
      </c>
      <c r="FM23">
        <v>2.988606097352744</v>
      </c>
      <c r="FN23">
        <v>0</v>
      </c>
      <c r="FO23">
        <v>1503.7017647058819</v>
      </c>
      <c r="FP23">
        <v>-4.5032849532162</v>
      </c>
      <c r="FQ23">
        <v>0.4956010645921905</v>
      </c>
      <c r="FR23">
        <v>0</v>
      </c>
      <c r="FS23">
        <v>1.04606025</v>
      </c>
      <c r="FT23">
        <v>-1.0341275797374891E-2</v>
      </c>
      <c r="FU23">
        <v>9.1524700183884897E-3</v>
      </c>
      <c r="FV23">
        <v>1</v>
      </c>
      <c r="FW23">
        <v>1</v>
      </c>
      <c r="FX23">
        <v>3</v>
      </c>
      <c r="FY23" t="s">
        <v>423</v>
      </c>
      <c r="FZ23">
        <v>2.8899499999999998</v>
      </c>
      <c r="GA23">
        <v>2.8720500000000002</v>
      </c>
      <c r="GB23">
        <v>1.0197899999999999E-2</v>
      </c>
      <c r="GC23">
        <v>1.31427E-2</v>
      </c>
      <c r="GD23">
        <v>0.14200699999999999</v>
      </c>
      <c r="GE23">
        <v>0.14152300000000001</v>
      </c>
      <c r="GF23">
        <v>34162.400000000001</v>
      </c>
      <c r="GG23">
        <v>29625.8</v>
      </c>
      <c r="GH23">
        <v>30848.400000000001</v>
      </c>
      <c r="GI23">
        <v>27981.599999999999</v>
      </c>
      <c r="GJ23">
        <v>34869.800000000003</v>
      </c>
      <c r="GK23">
        <v>33891.1</v>
      </c>
      <c r="GL23">
        <v>40213.199999999997</v>
      </c>
      <c r="GM23">
        <v>39002.400000000001</v>
      </c>
      <c r="GN23">
        <v>1.9316</v>
      </c>
      <c r="GO23">
        <v>1.93727</v>
      </c>
      <c r="GP23">
        <v>0</v>
      </c>
      <c r="GQ23">
        <v>8.4705699999999995E-2</v>
      </c>
      <c r="GR23">
        <v>999.9</v>
      </c>
      <c r="GS23">
        <v>32.871200000000002</v>
      </c>
      <c r="GT23">
        <v>44.7</v>
      </c>
      <c r="GU23">
        <v>43.5</v>
      </c>
      <c r="GV23">
        <v>39.448399999999999</v>
      </c>
      <c r="GW23">
        <v>30.616499999999998</v>
      </c>
      <c r="GX23">
        <v>32.860599999999998</v>
      </c>
      <c r="GY23">
        <v>1</v>
      </c>
      <c r="GZ23">
        <v>0.66231700000000004</v>
      </c>
      <c r="HA23">
        <v>1.6618200000000001</v>
      </c>
      <c r="HB23">
        <v>20.200600000000001</v>
      </c>
      <c r="HC23">
        <v>5.2117500000000003</v>
      </c>
      <c r="HD23">
        <v>11.974</v>
      </c>
      <c r="HE23">
        <v>4.9903500000000003</v>
      </c>
      <c r="HF23">
        <v>3.2924799999999999</v>
      </c>
      <c r="HG23">
        <v>8509.2000000000007</v>
      </c>
      <c r="HH23">
        <v>9999</v>
      </c>
      <c r="HI23">
        <v>9999</v>
      </c>
      <c r="HJ23">
        <v>972.8</v>
      </c>
      <c r="HK23">
        <v>4.97133</v>
      </c>
      <c r="HL23">
        <v>1.8743700000000001</v>
      </c>
      <c r="HM23">
        <v>1.87069</v>
      </c>
      <c r="HN23">
        <v>1.8703799999999999</v>
      </c>
      <c r="HO23">
        <v>1.87487</v>
      </c>
      <c r="HP23">
        <v>1.8716200000000001</v>
      </c>
      <c r="HQ23">
        <v>1.86707</v>
      </c>
      <c r="HR23">
        <v>1.8780399999999999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-2.1320000000000001</v>
      </c>
      <c r="IG23">
        <v>0.33050000000000002</v>
      </c>
      <c r="IH23">
        <v>-2.1299345005774111</v>
      </c>
      <c r="II23">
        <v>1.7196870422270779E-5</v>
      </c>
      <c r="IJ23">
        <v>-2.1741833173098589E-6</v>
      </c>
      <c r="IK23">
        <v>9.0595066644434051E-10</v>
      </c>
      <c r="IL23">
        <v>-0.32754645563995699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61.1</v>
      </c>
      <c r="IU23">
        <v>61.4</v>
      </c>
      <c r="IV23">
        <v>0.26611299999999999</v>
      </c>
      <c r="IW23">
        <v>2.6867700000000001</v>
      </c>
      <c r="IX23">
        <v>1.49902</v>
      </c>
      <c r="IY23">
        <v>2.2741699999999998</v>
      </c>
      <c r="IZ23">
        <v>1.69678</v>
      </c>
      <c r="JA23">
        <v>2.31812</v>
      </c>
      <c r="JB23">
        <v>45.290399999999998</v>
      </c>
      <c r="JC23">
        <v>15.8307</v>
      </c>
      <c r="JD23">
        <v>18</v>
      </c>
      <c r="JE23">
        <v>436.44</v>
      </c>
      <c r="JF23">
        <v>514.64400000000001</v>
      </c>
      <c r="JG23">
        <v>30.000599999999999</v>
      </c>
      <c r="JH23">
        <v>35.869500000000002</v>
      </c>
      <c r="JI23">
        <v>30</v>
      </c>
      <c r="JJ23">
        <v>35.689100000000003</v>
      </c>
      <c r="JK23">
        <v>35.624499999999998</v>
      </c>
      <c r="JL23">
        <v>5.3727799999999997</v>
      </c>
      <c r="JM23">
        <v>17.0166</v>
      </c>
      <c r="JN23">
        <v>17.876100000000001</v>
      </c>
      <c r="JO23">
        <v>30</v>
      </c>
      <c r="JP23">
        <v>56.948</v>
      </c>
      <c r="JQ23">
        <v>33.467799999999997</v>
      </c>
      <c r="JR23">
        <v>98.31</v>
      </c>
      <c r="JS23">
        <v>98.225999999999999</v>
      </c>
    </row>
    <row r="24" spans="1:279" x14ac:dyDescent="0.2">
      <c r="A24">
        <v>9</v>
      </c>
      <c r="B24">
        <v>1658334525</v>
      </c>
      <c r="C24">
        <v>32</v>
      </c>
      <c r="D24" t="s">
        <v>437</v>
      </c>
      <c r="E24" t="s">
        <v>438</v>
      </c>
      <c r="F24">
        <v>4</v>
      </c>
      <c r="G24">
        <v>1658334522.6875</v>
      </c>
      <c r="H24">
        <f t="shared" si="0"/>
        <v>8.1924601318762919E-4</v>
      </c>
      <c r="I24">
        <f t="shared" si="1"/>
        <v>0.81924601318762924</v>
      </c>
      <c r="J24">
        <f t="shared" si="2"/>
        <v>-0.76047644720246554</v>
      </c>
      <c r="K24">
        <f t="shared" si="3"/>
        <v>37.032375000000002</v>
      </c>
      <c r="L24">
        <f t="shared" si="4"/>
        <v>64.951823240764526</v>
      </c>
      <c r="M24">
        <f t="shared" si="5"/>
        <v>6.5690481607076112</v>
      </c>
      <c r="N24">
        <f t="shared" si="6"/>
        <v>3.7453522124950456</v>
      </c>
      <c r="O24">
        <f t="shared" si="7"/>
        <v>4.1566650983765663E-2</v>
      </c>
      <c r="P24">
        <f t="shared" si="8"/>
        <v>2.1443277968299768</v>
      </c>
      <c r="Q24">
        <f t="shared" si="9"/>
        <v>4.1124157129524448E-2</v>
      </c>
      <c r="R24">
        <f t="shared" si="10"/>
        <v>2.5741961914729574E-2</v>
      </c>
      <c r="S24">
        <f t="shared" si="11"/>
        <v>194.4300101126197</v>
      </c>
      <c r="T24">
        <f t="shared" si="12"/>
        <v>35.369637176782447</v>
      </c>
      <c r="U24">
        <f t="shared" si="13"/>
        <v>34.242249999999999</v>
      </c>
      <c r="V24">
        <f t="shared" si="14"/>
        <v>5.4156344245790606</v>
      </c>
      <c r="W24">
        <f t="shared" si="15"/>
        <v>64.82530496615901</v>
      </c>
      <c r="X24">
        <f t="shared" si="16"/>
        <v>3.489552111460466</v>
      </c>
      <c r="Y24">
        <f t="shared" si="17"/>
        <v>5.3830091710052566</v>
      </c>
      <c r="Z24">
        <f t="shared" si="18"/>
        <v>1.9260823131185947</v>
      </c>
      <c r="AA24">
        <f t="shared" si="19"/>
        <v>-36.128749181574449</v>
      </c>
      <c r="AB24">
        <f t="shared" si="20"/>
        <v>-12.540252394817967</v>
      </c>
      <c r="AC24">
        <f t="shared" si="21"/>
        <v>-1.3549994400205683</v>
      </c>
      <c r="AD24">
        <f t="shared" si="22"/>
        <v>144.4060090962067</v>
      </c>
      <c r="AE24">
        <f t="shared" si="23"/>
        <v>8.902516137724076</v>
      </c>
      <c r="AF24">
        <f t="shared" si="24"/>
        <v>0.81620054270890952</v>
      </c>
      <c r="AG24">
        <f t="shared" si="25"/>
        <v>-0.76047644720246554</v>
      </c>
      <c r="AH24">
        <v>49.056236704678007</v>
      </c>
      <c r="AI24">
        <v>41.191624242424233</v>
      </c>
      <c r="AJ24">
        <v>1.5554694907541871</v>
      </c>
      <c r="AK24">
        <v>65.251867294734879</v>
      </c>
      <c r="AL24">
        <f t="shared" si="26"/>
        <v>0.81924601318762924</v>
      </c>
      <c r="AM24">
        <v>33.454201546903377</v>
      </c>
      <c r="AN24">
        <v>34.507562937062957</v>
      </c>
      <c r="AO24">
        <v>5.1360697631949682E-5</v>
      </c>
      <c r="AP24">
        <v>88.924122911802471</v>
      </c>
      <c r="AQ24">
        <v>15</v>
      </c>
      <c r="AR24">
        <v>3</v>
      </c>
      <c r="AS24">
        <f t="shared" si="27"/>
        <v>1</v>
      </c>
      <c r="AT24">
        <f t="shared" si="28"/>
        <v>0</v>
      </c>
      <c r="AU24">
        <f t="shared" si="29"/>
        <v>30876.806015118713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1009.5295497992847</v>
      </c>
      <c r="BI24">
        <f t="shared" si="33"/>
        <v>-0.76047644720246554</v>
      </c>
      <c r="BJ24" t="e">
        <f t="shared" si="34"/>
        <v>#DIV/0!</v>
      </c>
      <c r="BK24">
        <f t="shared" si="35"/>
        <v>-7.5329785775331086E-4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1200.0287499999999</v>
      </c>
      <c r="CQ24">
        <f t="shared" si="47"/>
        <v>1009.5295497992847</v>
      </c>
      <c r="CR24">
        <f t="shared" si="48"/>
        <v>0.84125446977773222</v>
      </c>
      <c r="CS24">
        <f t="shared" si="49"/>
        <v>0.16202112667102325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1658334522.6875</v>
      </c>
      <c r="CZ24">
        <v>37.032375000000002</v>
      </c>
      <c r="DA24">
        <v>48.932850000000002</v>
      </c>
      <c r="DB24">
        <v>34.503137500000001</v>
      </c>
      <c r="DC24">
        <v>33.453287500000002</v>
      </c>
      <c r="DD24">
        <v>39.164937500000001</v>
      </c>
      <c r="DE24">
        <v>34.172475000000013</v>
      </c>
      <c r="DF24">
        <v>450.37237499999998</v>
      </c>
      <c r="DG24">
        <v>101.03725</v>
      </c>
      <c r="DH24">
        <v>9.99903875E-2</v>
      </c>
      <c r="DI24">
        <v>34.133775</v>
      </c>
      <c r="DJ24">
        <v>999.9</v>
      </c>
      <c r="DK24">
        <v>34.242249999999999</v>
      </c>
      <c r="DL24">
        <v>0</v>
      </c>
      <c r="DM24">
        <v>0</v>
      </c>
      <c r="DN24">
        <v>5991.875</v>
      </c>
      <c r="DO24">
        <v>0</v>
      </c>
      <c r="DP24">
        <v>1756.6275000000001</v>
      </c>
      <c r="DQ24">
        <v>-11.900437500000001</v>
      </c>
      <c r="DR24">
        <v>38.355812499999999</v>
      </c>
      <c r="DS24">
        <v>50.626449999999998</v>
      </c>
      <c r="DT24">
        <v>1.0498387499999999</v>
      </c>
      <c r="DU24">
        <v>48.932850000000002</v>
      </c>
      <c r="DV24">
        <v>33.453287500000002</v>
      </c>
      <c r="DW24">
        <v>3.4861037499999998</v>
      </c>
      <c r="DX24">
        <v>3.3800300000000001</v>
      </c>
      <c r="DY24">
        <v>26.552199999999999</v>
      </c>
      <c r="DZ24">
        <v>26.0288875</v>
      </c>
      <c r="EA24">
        <v>1200.0287499999999</v>
      </c>
      <c r="EB24">
        <v>0.95801025000000006</v>
      </c>
      <c r="EC24">
        <v>4.1990174999999998E-2</v>
      </c>
      <c r="ED24">
        <v>0</v>
      </c>
      <c r="EE24">
        <v>1502.925</v>
      </c>
      <c r="EF24">
        <v>5.0001600000000002</v>
      </c>
      <c r="EG24">
        <v>19359.575000000001</v>
      </c>
      <c r="EH24">
        <v>9515.4212499999994</v>
      </c>
      <c r="EI24">
        <v>47.780999999999999</v>
      </c>
      <c r="EJ24">
        <v>50.421499999999988</v>
      </c>
      <c r="EK24">
        <v>49</v>
      </c>
      <c r="EL24">
        <v>48.937124999999988</v>
      </c>
      <c r="EM24">
        <v>49.523249999999997</v>
      </c>
      <c r="EN24">
        <v>1144.8487500000001</v>
      </c>
      <c r="EO24">
        <v>50.18</v>
      </c>
      <c r="EP24">
        <v>0</v>
      </c>
      <c r="EQ24">
        <v>777036.60000014305</v>
      </c>
      <c r="ER24">
        <v>0</v>
      </c>
      <c r="ES24">
        <v>1503.1930769230769</v>
      </c>
      <c r="ET24">
        <v>-2.6687179483714898</v>
      </c>
      <c r="EU24">
        <v>-49.364102520345611</v>
      </c>
      <c r="EV24">
        <v>19363.173076923082</v>
      </c>
      <c r="EW24">
        <v>15</v>
      </c>
      <c r="EX24">
        <v>1658330855.5</v>
      </c>
      <c r="EY24" t="s">
        <v>416</v>
      </c>
      <c r="EZ24">
        <v>1658330855.5</v>
      </c>
      <c r="FA24">
        <v>1658330837</v>
      </c>
      <c r="FB24">
        <v>13</v>
      </c>
      <c r="FC24">
        <v>-0.03</v>
      </c>
      <c r="FD24">
        <v>-2.1999999999999999E-2</v>
      </c>
      <c r="FE24">
        <v>-3.91</v>
      </c>
      <c r="FF24">
        <v>0.28699999999999998</v>
      </c>
      <c r="FG24">
        <v>1439</v>
      </c>
      <c r="FH24">
        <v>33</v>
      </c>
      <c r="FI24">
        <v>0.2</v>
      </c>
      <c r="FJ24">
        <v>0.09</v>
      </c>
      <c r="FK24">
        <v>-9.919919512195122</v>
      </c>
      <c r="FL24">
        <v>-17.897362578397221</v>
      </c>
      <c r="FM24">
        <v>1.8691553476134499</v>
      </c>
      <c r="FN24">
        <v>0</v>
      </c>
      <c r="FO24">
        <v>1503.389117647059</v>
      </c>
      <c r="FP24">
        <v>-3.3712757847368109</v>
      </c>
      <c r="FQ24">
        <v>0.39052278420432779</v>
      </c>
      <c r="FR24">
        <v>0</v>
      </c>
      <c r="FS24">
        <v>1.045405609756098</v>
      </c>
      <c r="FT24">
        <v>2.1450731707318191E-2</v>
      </c>
      <c r="FU24">
        <v>7.7848041624506963E-3</v>
      </c>
      <c r="FV24">
        <v>1</v>
      </c>
      <c r="FW24">
        <v>1</v>
      </c>
      <c r="FX24">
        <v>3</v>
      </c>
      <c r="FY24" t="s">
        <v>423</v>
      </c>
      <c r="FZ24">
        <v>2.8899699999999999</v>
      </c>
      <c r="GA24">
        <v>2.87215</v>
      </c>
      <c r="GB24">
        <v>1.18739E-2</v>
      </c>
      <c r="GC24">
        <v>1.50113E-2</v>
      </c>
      <c r="GD24">
        <v>0.142036</v>
      </c>
      <c r="GE24">
        <v>0.141516</v>
      </c>
      <c r="GF24">
        <v>34104.5</v>
      </c>
      <c r="GG24">
        <v>29570</v>
      </c>
      <c r="GH24">
        <v>30848.400000000001</v>
      </c>
      <c r="GI24">
        <v>27981.8</v>
      </c>
      <c r="GJ24">
        <v>34868.400000000001</v>
      </c>
      <c r="GK24">
        <v>33891.4</v>
      </c>
      <c r="GL24">
        <v>40212.800000000003</v>
      </c>
      <c r="GM24">
        <v>39002.300000000003</v>
      </c>
      <c r="GN24">
        <v>1.93205</v>
      </c>
      <c r="GO24">
        <v>1.9376</v>
      </c>
      <c r="GP24">
        <v>0</v>
      </c>
      <c r="GQ24">
        <v>8.4042500000000006E-2</v>
      </c>
      <c r="GR24">
        <v>999.9</v>
      </c>
      <c r="GS24">
        <v>32.880000000000003</v>
      </c>
      <c r="GT24">
        <v>44.7</v>
      </c>
      <c r="GU24">
        <v>43.5</v>
      </c>
      <c r="GV24">
        <v>39.447600000000001</v>
      </c>
      <c r="GW24">
        <v>30.736499999999999</v>
      </c>
      <c r="GX24">
        <v>33.4375</v>
      </c>
      <c r="GY24">
        <v>1</v>
      </c>
      <c r="GZ24">
        <v>0.66228699999999996</v>
      </c>
      <c r="HA24">
        <v>1.66438</v>
      </c>
      <c r="HB24">
        <v>20.200800000000001</v>
      </c>
      <c r="HC24">
        <v>5.2111499999999999</v>
      </c>
      <c r="HD24">
        <v>11.974</v>
      </c>
      <c r="HE24">
        <v>4.9902499999999996</v>
      </c>
      <c r="HF24">
        <v>3.29243</v>
      </c>
      <c r="HG24">
        <v>8509.2000000000007</v>
      </c>
      <c r="HH24">
        <v>9999</v>
      </c>
      <c r="HI24">
        <v>9999</v>
      </c>
      <c r="HJ24">
        <v>972.8</v>
      </c>
      <c r="HK24">
        <v>4.97133</v>
      </c>
      <c r="HL24">
        <v>1.8743700000000001</v>
      </c>
      <c r="HM24">
        <v>1.8707</v>
      </c>
      <c r="HN24">
        <v>1.8703700000000001</v>
      </c>
      <c r="HO24">
        <v>1.8748499999999999</v>
      </c>
      <c r="HP24">
        <v>1.8716299999999999</v>
      </c>
      <c r="HQ24">
        <v>1.86707</v>
      </c>
      <c r="HR24">
        <v>1.8780399999999999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-2.133</v>
      </c>
      <c r="IG24">
        <v>0.33079999999999998</v>
      </c>
      <c r="IH24">
        <v>-2.1299345005774111</v>
      </c>
      <c r="II24">
        <v>1.7196870422270779E-5</v>
      </c>
      <c r="IJ24">
        <v>-2.1741833173098589E-6</v>
      </c>
      <c r="IK24">
        <v>9.0595066644434051E-10</v>
      </c>
      <c r="IL24">
        <v>-0.32754645563995699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61.2</v>
      </c>
      <c r="IU24">
        <v>61.5</v>
      </c>
      <c r="IV24">
        <v>0.28076200000000001</v>
      </c>
      <c r="IW24">
        <v>2.67334</v>
      </c>
      <c r="IX24">
        <v>1.49902</v>
      </c>
      <c r="IY24">
        <v>2.2729499999999998</v>
      </c>
      <c r="IZ24">
        <v>1.69678</v>
      </c>
      <c r="JA24">
        <v>2.36816</v>
      </c>
      <c r="JB24">
        <v>45.261899999999997</v>
      </c>
      <c r="JC24">
        <v>15.839399999999999</v>
      </c>
      <c r="JD24">
        <v>18</v>
      </c>
      <c r="JE24">
        <v>436.68</v>
      </c>
      <c r="JF24">
        <v>514.89200000000005</v>
      </c>
      <c r="JG24">
        <v>30.000699999999998</v>
      </c>
      <c r="JH24">
        <v>35.869500000000002</v>
      </c>
      <c r="JI24">
        <v>30</v>
      </c>
      <c r="JJ24">
        <v>35.686500000000002</v>
      </c>
      <c r="JK24">
        <v>35.624499999999998</v>
      </c>
      <c r="JL24">
        <v>5.6683500000000002</v>
      </c>
      <c r="JM24">
        <v>17.0166</v>
      </c>
      <c r="JN24">
        <v>17.876100000000001</v>
      </c>
      <c r="JO24">
        <v>30</v>
      </c>
      <c r="JP24">
        <v>63.627699999999997</v>
      </c>
      <c r="JQ24">
        <v>33.467599999999997</v>
      </c>
      <c r="JR24">
        <v>98.309399999999997</v>
      </c>
      <c r="JS24">
        <v>98.226200000000006</v>
      </c>
    </row>
    <row r="25" spans="1:279" x14ac:dyDescent="0.2">
      <c r="A25">
        <v>10</v>
      </c>
      <c r="B25">
        <v>1658334529</v>
      </c>
      <c r="C25">
        <v>36</v>
      </c>
      <c r="D25" t="s">
        <v>439</v>
      </c>
      <c r="E25" t="s">
        <v>440</v>
      </c>
      <c r="F25">
        <v>4</v>
      </c>
      <c r="G25">
        <v>1658334527</v>
      </c>
      <c r="H25">
        <f t="shared" si="0"/>
        <v>8.2801759716124126E-4</v>
      </c>
      <c r="I25">
        <f t="shared" si="1"/>
        <v>0.82801759716124124</v>
      </c>
      <c r="J25">
        <f t="shared" si="2"/>
        <v>-0.65689455307336153</v>
      </c>
      <c r="K25">
        <f t="shared" si="3"/>
        <v>43.620871428571427</v>
      </c>
      <c r="L25">
        <f t="shared" si="4"/>
        <v>67.105205423527167</v>
      </c>
      <c r="M25">
        <f t="shared" si="5"/>
        <v>6.786816156523356</v>
      </c>
      <c r="N25">
        <f t="shared" si="6"/>
        <v>4.4116821207026993</v>
      </c>
      <c r="O25">
        <f t="shared" si="7"/>
        <v>4.2018346396057643E-2</v>
      </c>
      <c r="P25">
        <f t="shared" si="8"/>
        <v>2.148678735483172</v>
      </c>
      <c r="Q25">
        <f t="shared" si="9"/>
        <v>4.1567144629706468E-2</v>
      </c>
      <c r="R25">
        <f t="shared" si="10"/>
        <v>2.6019600264394475E-2</v>
      </c>
      <c r="S25">
        <f t="shared" si="11"/>
        <v>194.43522561263032</v>
      </c>
      <c r="T25">
        <f t="shared" si="12"/>
        <v>35.368581555347284</v>
      </c>
      <c r="U25">
        <f t="shared" si="13"/>
        <v>34.245128571428573</v>
      </c>
      <c r="V25">
        <f t="shared" si="14"/>
        <v>5.416502528562364</v>
      </c>
      <c r="W25">
        <f t="shared" si="15"/>
        <v>64.829078636983255</v>
      </c>
      <c r="X25">
        <f t="shared" si="16"/>
        <v>3.4905686320766076</v>
      </c>
      <c r="Y25">
        <f t="shared" si="17"/>
        <v>5.3842638295422756</v>
      </c>
      <c r="Z25">
        <f t="shared" si="18"/>
        <v>1.9259338964857564</v>
      </c>
      <c r="AA25">
        <f t="shared" si="19"/>
        <v>-36.515576034810742</v>
      </c>
      <c r="AB25">
        <f t="shared" si="20"/>
        <v>-12.414691986304017</v>
      </c>
      <c r="AC25">
        <f t="shared" si="21"/>
        <v>-1.3387622251678499</v>
      </c>
      <c r="AD25">
        <f t="shared" si="22"/>
        <v>144.16619536634772</v>
      </c>
      <c r="AE25">
        <f t="shared" si="23"/>
        <v>9.2853819080611757</v>
      </c>
      <c r="AF25">
        <f t="shared" si="24"/>
        <v>0.82471091516091521</v>
      </c>
      <c r="AG25">
        <f t="shared" si="25"/>
        <v>-0.65689455307336153</v>
      </c>
      <c r="AH25">
        <v>55.886750345662733</v>
      </c>
      <c r="AI25">
        <v>47.601326060606063</v>
      </c>
      <c r="AJ25">
        <v>1.6039407400785459</v>
      </c>
      <c r="AK25">
        <v>65.251867294734879</v>
      </c>
      <c r="AL25">
        <f t="shared" si="26"/>
        <v>0.82801759716124124</v>
      </c>
      <c r="AM25">
        <v>33.45156139767618</v>
      </c>
      <c r="AN25">
        <v>34.516398601398613</v>
      </c>
      <c r="AO25">
        <v>3.2740805031913949E-5</v>
      </c>
      <c r="AP25">
        <v>88.924122911802471</v>
      </c>
      <c r="AQ25">
        <v>15</v>
      </c>
      <c r="AR25">
        <v>3</v>
      </c>
      <c r="AS25">
        <f t="shared" si="27"/>
        <v>1</v>
      </c>
      <c r="AT25">
        <f t="shared" si="28"/>
        <v>0</v>
      </c>
      <c r="AU25">
        <f t="shared" si="29"/>
        <v>30985.667605777198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1009.5569997992905</v>
      </c>
      <c r="BI25">
        <f t="shared" si="33"/>
        <v>-0.65689455307336153</v>
      </c>
      <c r="BJ25" t="e">
        <f t="shared" si="34"/>
        <v>#DIV/0!</v>
      </c>
      <c r="BK25">
        <f t="shared" si="35"/>
        <v>-6.5067604226800311E-4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1200.0614285714289</v>
      </c>
      <c r="CQ25">
        <f t="shared" si="47"/>
        <v>1009.5569997992905</v>
      </c>
      <c r="CR25">
        <f t="shared" si="48"/>
        <v>0.84125443561758517</v>
      </c>
      <c r="CS25">
        <f t="shared" si="49"/>
        <v>0.16202106074193962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1658334527</v>
      </c>
      <c r="CZ25">
        <v>43.620871428571427</v>
      </c>
      <c r="DA25">
        <v>56.039742857142862</v>
      </c>
      <c r="DB25">
        <v>34.513285714285708</v>
      </c>
      <c r="DC25">
        <v>33.452442857142863</v>
      </c>
      <c r="DD25">
        <v>45.754514285714279</v>
      </c>
      <c r="DE25">
        <v>34.182342857142856</v>
      </c>
      <c r="DF25">
        <v>450.34800000000001</v>
      </c>
      <c r="DG25">
        <v>101.03700000000001</v>
      </c>
      <c r="DH25">
        <v>9.9955228571428578E-2</v>
      </c>
      <c r="DI25">
        <v>34.13795714285714</v>
      </c>
      <c r="DJ25">
        <v>999.89999999999986</v>
      </c>
      <c r="DK25">
        <v>34.245128571428573</v>
      </c>
      <c r="DL25">
        <v>0</v>
      </c>
      <c r="DM25">
        <v>0</v>
      </c>
      <c r="DN25">
        <v>6011.2485714285713</v>
      </c>
      <c r="DO25">
        <v>0</v>
      </c>
      <c r="DP25">
        <v>1756.568571428571</v>
      </c>
      <c r="DQ25">
        <v>-12.41885714285714</v>
      </c>
      <c r="DR25">
        <v>45.180214285714278</v>
      </c>
      <c r="DS25">
        <v>57.979285714285723</v>
      </c>
      <c r="DT25">
        <v>1.0608357142857141</v>
      </c>
      <c r="DU25">
        <v>56.039742857142862</v>
      </c>
      <c r="DV25">
        <v>33.452442857142863</v>
      </c>
      <c r="DW25">
        <v>3.4871185714285708</v>
      </c>
      <c r="DX25">
        <v>3.379931428571429</v>
      </c>
      <c r="DY25">
        <v>26.55715714285714</v>
      </c>
      <c r="DZ25">
        <v>26.028385714285712</v>
      </c>
      <c r="EA25">
        <v>1200.0614285714289</v>
      </c>
      <c r="EB25">
        <v>0.95801142857142862</v>
      </c>
      <c r="EC25">
        <v>4.1989028571428569E-2</v>
      </c>
      <c r="ED25">
        <v>0</v>
      </c>
      <c r="EE25">
        <v>1502.764285714286</v>
      </c>
      <c r="EF25">
        <v>5.0001600000000002</v>
      </c>
      <c r="EG25">
        <v>19356.528571428571</v>
      </c>
      <c r="EH25">
        <v>9515.6999999999989</v>
      </c>
      <c r="EI25">
        <v>47.821142857142853</v>
      </c>
      <c r="EJ25">
        <v>50.401571428571437</v>
      </c>
      <c r="EK25">
        <v>49.017714285714291</v>
      </c>
      <c r="EL25">
        <v>48.946428571428569</v>
      </c>
      <c r="EM25">
        <v>49.535428571428568</v>
      </c>
      <c r="EN25">
        <v>1144.8814285714291</v>
      </c>
      <c r="EO25">
        <v>50.18</v>
      </c>
      <c r="EP25">
        <v>0</v>
      </c>
      <c r="EQ25">
        <v>777040.79999995232</v>
      </c>
      <c r="ER25">
        <v>0</v>
      </c>
      <c r="ES25">
        <v>1502.9659999999999</v>
      </c>
      <c r="ET25">
        <v>-3.0753846109705019</v>
      </c>
      <c r="EU25">
        <v>-38.715384639628013</v>
      </c>
      <c r="EV25">
        <v>19359.455999999998</v>
      </c>
      <c r="EW25">
        <v>15</v>
      </c>
      <c r="EX25">
        <v>1658330855.5</v>
      </c>
      <c r="EY25" t="s">
        <v>416</v>
      </c>
      <c r="EZ25">
        <v>1658330855.5</v>
      </c>
      <c r="FA25">
        <v>1658330837</v>
      </c>
      <c r="FB25">
        <v>13</v>
      </c>
      <c r="FC25">
        <v>-0.03</v>
      </c>
      <c r="FD25">
        <v>-2.1999999999999999E-2</v>
      </c>
      <c r="FE25">
        <v>-3.91</v>
      </c>
      <c r="FF25">
        <v>0.28699999999999998</v>
      </c>
      <c r="FG25">
        <v>1439</v>
      </c>
      <c r="FH25">
        <v>33</v>
      </c>
      <c r="FI25">
        <v>0.2</v>
      </c>
      <c r="FJ25">
        <v>0.09</v>
      </c>
      <c r="FK25">
        <v>-11.01426804878049</v>
      </c>
      <c r="FL25">
        <v>-11.24281024390244</v>
      </c>
      <c r="FM25">
        <v>1.147207346338819</v>
      </c>
      <c r="FN25">
        <v>0</v>
      </c>
      <c r="FO25">
        <v>1503.157352941176</v>
      </c>
      <c r="FP25">
        <v>-2.6039724955318531</v>
      </c>
      <c r="FQ25">
        <v>0.31870425921893553</v>
      </c>
      <c r="FR25">
        <v>0</v>
      </c>
      <c r="FS25">
        <v>1.049976097560976</v>
      </c>
      <c r="FT25">
        <v>2.1792961672475821E-2</v>
      </c>
      <c r="FU25">
        <v>7.7788888409745143E-3</v>
      </c>
      <c r="FV25">
        <v>1</v>
      </c>
      <c r="FW25">
        <v>1</v>
      </c>
      <c r="FX25">
        <v>3</v>
      </c>
      <c r="FY25" t="s">
        <v>423</v>
      </c>
      <c r="FZ25">
        <v>2.8900899999999998</v>
      </c>
      <c r="GA25">
        <v>2.8723000000000001</v>
      </c>
      <c r="GB25">
        <v>1.35984E-2</v>
      </c>
      <c r="GC25">
        <v>1.6877900000000001E-2</v>
      </c>
      <c r="GD25">
        <v>0.14205899999999999</v>
      </c>
      <c r="GE25">
        <v>0.14152000000000001</v>
      </c>
      <c r="GF25">
        <v>34045.199999999997</v>
      </c>
      <c r="GG25">
        <v>29513.9</v>
      </c>
      <c r="GH25">
        <v>30848.5</v>
      </c>
      <c r="GI25">
        <v>27981.7</v>
      </c>
      <c r="GJ25">
        <v>34867.699999999997</v>
      </c>
      <c r="GK25">
        <v>33891</v>
      </c>
      <c r="GL25">
        <v>40213.1</v>
      </c>
      <c r="GM25">
        <v>39002</v>
      </c>
      <c r="GN25">
        <v>1.9323699999999999</v>
      </c>
      <c r="GO25">
        <v>1.9373</v>
      </c>
      <c r="GP25">
        <v>0</v>
      </c>
      <c r="GQ25">
        <v>8.4176699999999993E-2</v>
      </c>
      <c r="GR25">
        <v>999.9</v>
      </c>
      <c r="GS25">
        <v>32.891399999999997</v>
      </c>
      <c r="GT25">
        <v>44.7</v>
      </c>
      <c r="GU25">
        <v>43.5</v>
      </c>
      <c r="GV25">
        <v>39.450099999999999</v>
      </c>
      <c r="GW25">
        <v>30.6465</v>
      </c>
      <c r="GX25">
        <v>33.513599999999997</v>
      </c>
      <c r="GY25">
        <v>1</v>
      </c>
      <c r="GZ25">
        <v>0.66232999999999997</v>
      </c>
      <c r="HA25">
        <v>1.6686099999999999</v>
      </c>
      <c r="HB25">
        <v>20.200700000000001</v>
      </c>
      <c r="HC25">
        <v>5.2122000000000002</v>
      </c>
      <c r="HD25">
        <v>11.974</v>
      </c>
      <c r="HE25">
        <v>4.9907000000000004</v>
      </c>
      <c r="HF25">
        <v>3.2925</v>
      </c>
      <c r="HG25">
        <v>8509.2000000000007</v>
      </c>
      <c r="HH25">
        <v>9999</v>
      </c>
      <c r="HI25">
        <v>9999</v>
      </c>
      <c r="HJ25">
        <v>972.8</v>
      </c>
      <c r="HK25">
        <v>4.9713399999999996</v>
      </c>
      <c r="HL25">
        <v>1.8743799999999999</v>
      </c>
      <c r="HM25">
        <v>1.8707</v>
      </c>
      <c r="HN25">
        <v>1.87039</v>
      </c>
      <c r="HO25">
        <v>1.8748499999999999</v>
      </c>
      <c r="HP25">
        <v>1.87164</v>
      </c>
      <c r="HQ25">
        <v>1.86707</v>
      </c>
      <c r="HR25">
        <v>1.87805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-2.1339999999999999</v>
      </c>
      <c r="IG25">
        <v>0.33110000000000001</v>
      </c>
      <c r="IH25">
        <v>-2.1299345005774111</v>
      </c>
      <c r="II25">
        <v>1.7196870422270779E-5</v>
      </c>
      <c r="IJ25">
        <v>-2.1741833173098589E-6</v>
      </c>
      <c r="IK25">
        <v>9.0595066644434051E-10</v>
      </c>
      <c r="IL25">
        <v>-0.32754645563995699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61.2</v>
      </c>
      <c r="IU25">
        <v>61.5</v>
      </c>
      <c r="IV25">
        <v>0.29541000000000001</v>
      </c>
      <c r="IW25">
        <v>2.6696800000000001</v>
      </c>
      <c r="IX25">
        <v>1.49902</v>
      </c>
      <c r="IY25">
        <v>2.2729499999999998</v>
      </c>
      <c r="IZ25">
        <v>1.69678</v>
      </c>
      <c r="JA25">
        <v>2.3840300000000001</v>
      </c>
      <c r="JB25">
        <v>45.261899999999997</v>
      </c>
      <c r="JC25">
        <v>15.839399999999999</v>
      </c>
      <c r="JD25">
        <v>18</v>
      </c>
      <c r="JE25">
        <v>436.86599999999999</v>
      </c>
      <c r="JF25">
        <v>514.66300000000001</v>
      </c>
      <c r="JG25">
        <v>30.001000000000001</v>
      </c>
      <c r="JH25">
        <v>35.869500000000002</v>
      </c>
      <c r="JI25">
        <v>30</v>
      </c>
      <c r="JJ25">
        <v>35.686500000000002</v>
      </c>
      <c r="JK25">
        <v>35.624499999999998</v>
      </c>
      <c r="JL25">
        <v>5.9646499999999998</v>
      </c>
      <c r="JM25">
        <v>17.0166</v>
      </c>
      <c r="JN25">
        <v>17.876100000000001</v>
      </c>
      <c r="JO25">
        <v>30</v>
      </c>
      <c r="JP25">
        <v>70.314999999999998</v>
      </c>
      <c r="JQ25">
        <v>33.462800000000001</v>
      </c>
      <c r="JR25">
        <v>98.309899999999999</v>
      </c>
      <c r="JS25">
        <v>98.2256</v>
      </c>
    </row>
    <row r="26" spans="1:279" x14ac:dyDescent="0.2">
      <c r="A26">
        <v>11</v>
      </c>
      <c r="B26">
        <v>1658334533</v>
      </c>
      <c r="C26">
        <v>40</v>
      </c>
      <c r="D26" t="s">
        <v>441</v>
      </c>
      <c r="E26" t="s">
        <v>442</v>
      </c>
      <c r="F26">
        <v>4</v>
      </c>
      <c r="G26">
        <v>1658334530.6875</v>
      </c>
      <c r="H26">
        <f t="shared" si="0"/>
        <v>8.3453491179128847E-4</v>
      </c>
      <c r="I26">
        <f t="shared" si="1"/>
        <v>0.83453491179128847</v>
      </c>
      <c r="J26">
        <f t="shared" si="2"/>
        <v>-0.60708684381267741</v>
      </c>
      <c r="K26">
        <f t="shared" si="3"/>
        <v>49.417850000000001</v>
      </c>
      <c r="L26">
        <f t="shared" si="4"/>
        <v>70.684095077361903</v>
      </c>
      <c r="M26">
        <f t="shared" si="5"/>
        <v>7.1487921957727547</v>
      </c>
      <c r="N26">
        <f t="shared" si="6"/>
        <v>4.9979834929656395</v>
      </c>
      <c r="O26">
        <f t="shared" si="7"/>
        <v>4.2296189123484526E-2</v>
      </c>
      <c r="P26">
        <f t="shared" si="8"/>
        <v>2.152015766962263</v>
      </c>
      <c r="Q26">
        <f t="shared" si="9"/>
        <v>4.1839736213647019E-2</v>
      </c>
      <c r="R26">
        <f t="shared" si="10"/>
        <v>2.6190435063453199E-2</v>
      </c>
      <c r="S26">
        <f t="shared" si="11"/>
        <v>194.42402511260761</v>
      </c>
      <c r="T26">
        <f t="shared" si="12"/>
        <v>35.370171215682774</v>
      </c>
      <c r="U26">
        <f t="shared" si="13"/>
        <v>34.256037500000012</v>
      </c>
      <c r="V26">
        <f t="shared" si="14"/>
        <v>5.4197934823611549</v>
      </c>
      <c r="W26">
        <f t="shared" si="15"/>
        <v>64.823815946986528</v>
      </c>
      <c r="X26">
        <f t="shared" si="16"/>
        <v>3.4913829245209986</v>
      </c>
      <c r="Y26">
        <f t="shared" si="17"/>
        <v>5.3859571108499402</v>
      </c>
      <c r="Z26">
        <f t="shared" si="18"/>
        <v>1.9284105578401562</v>
      </c>
      <c r="AA26">
        <f t="shared" si="19"/>
        <v>-36.802989609995819</v>
      </c>
      <c r="AB26">
        <f t="shared" si="20"/>
        <v>-13.044939611077533</v>
      </c>
      <c r="AC26">
        <f t="shared" si="21"/>
        <v>-1.4046583712711249</v>
      </c>
      <c r="AD26">
        <f t="shared" si="22"/>
        <v>143.17143752026314</v>
      </c>
      <c r="AE26">
        <f t="shared" si="23"/>
        <v>9.5274674360413094</v>
      </c>
      <c r="AF26">
        <f t="shared" si="24"/>
        <v>0.83302217384379407</v>
      </c>
      <c r="AG26">
        <f t="shared" si="25"/>
        <v>-0.60708684381267741</v>
      </c>
      <c r="AH26">
        <v>62.743103752191089</v>
      </c>
      <c r="AI26">
        <v>54.16720545454546</v>
      </c>
      <c r="AJ26">
        <v>1.6427466464835361</v>
      </c>
      <c r="AK26">
        <v>65.251867294734879</v>
      </c>
      <c r="AL26">
        <f t="shared" si="26"/>
        <v>0.83453491179128847</v>
      </c>
      <c r="AM26">
        <v>33.45301913239237</v>
      </c>
      <c r="AN26">
        <v>34.526269230769252</v>
      </c>
      <c r="AO26">
        <v>2.1141099725419311E-5</v>
      </c>
      <c r="AP26">
        <v>88.924122911802471</v>
      </c>
      <c r="AQ26">
        <v>15</v>
      </c>
      <c r="AR26">
        <v>3</v>
      </c>
      <c r="AS26">
        <f t="shared" si="27"/>
        <v>1</v>
      </c>
      <c r="AT26">
        <f t="shared" si="28"/>
        <v>0</v>
      </c>
      <c r="AU26">
        <f t="shared" si="29"/>
        <v>31068.933198199418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1009.4980497992785</v>
      </c>
      <c r="BI26">
        <f t="shared" si="33"/>
        <v>-0.60708684381267741</v>
      </c>
      <c r="BJ26" t="e">
        <f t="shared" si="34"/>
        <v>#DIV/0!</v>
      </c>
      <c r="BK26">
        <f t="shared" si="35"/>
        <v>-6.0137495454635722E-4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1199.99125</v>
      </c>
      <c r="CQ26">
        <f t="shared" si="47"/>
        <v>1009.4980497992785</v>
      </c>
      <c r="CR26">
        <f t="shared" si="48"/>
        <v>0.84125450898019338</v>
      </c>
      <c r="CS26">
        <f t="shared" si="49"/>
        <v>0.16202120233177333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1658334530.6875</v>
      </c>
      <c r="CZ26">
        <v>49.417850000000001</v>
      </c>
      <c r="DA26">
        <v>62.165574999999997</v>
      </c>
      <c r="DB26">
        <v>34.521249999999988</v>
      </c>
      <c r="DC26">
        <v>33.449775000000002</v>
      </c>
      <c r="DD26">
        <v>51.552574999999997</v>
      </c>
      <c r="DE26">
        <v>34.190037500000003</v>
      </c>
      <c r="DF26">
        <v>450.36900000000003</v>
      </c>
      <c r="DG26">
        <v>101.03725</v>
      </c>
      <c r="DH26">
        <v>9.9960400000000005E-2</v>
      </c>
      <c r="DI26">
        <v>34.143599999999999</v>
      </c>
      <c r="DJ26">
        <v>999.9</v>
      </c>
      <c r="DK26">
        <v>34.256037500000012</v>
      </c>
      <c r="DL26">
        <v>0</v>
      </c>
      <c r="DM26">
        <v>0</v>
      </c>
      <c r="DN26">
        <v>6026.0950000000003</v>
      </c>
      <c r="DO26">
        <v>0</v>
      </c>
      <c r="DP26">
        <v>1755.78</v>
      </c>
      <c r="DQ26">
        <v>-12.747737499999999</v>
      </c>
      <c r="DR26">
        <v>51.184824999999996</v>
      </c>
      <c r="DS26">
        <v>64.316962499999988</v>
      </c>
      <c r="DT26">
        <v>1.07146875</v>
      </c>
      <c r="DU26">
        <v>62.165574999999997</v>
      </c>
      <c r="DV26">
        <v>33.449775000000002</v>
      </c>
      <c r="DW26">
        <v>3.4879324999999999</v>
      </c>
      <c r="DX26">
        <v>3.3796724999999999</v>
      </c>
      <c r="DY26">
        <v>26.5611125</v>
      </c>
      <c r="DZ26">
        <v>26.027112500000001</v>
      </c>
      <c r="EA26">
        <v>1199.99125</v>
      </c>
      <c r="EB26">
        <v>0.95800887499999998</v>
      </c>
      <c r="EC26">
        <v>4.1991512499999988E-2</v>
      </c>
      <c r="ED26">
        <v>0</v>
      </c>
      <c r="EE26">
        <v>1502.6637499999999</v>
      </c>
      <c r="EF26">
        <v>5.0001600000000002</v>
      </c>
      <c r="EG26">
        <v>19354.099999999999</v>
      </c>
      <c r="EH26">
        <v>9515.1212500000001</v>
      </c>
      <c r="EI26">
        <v>47.827874999999999</v>
      </c>
      <c r="EJ26">
        <v>50.413749999999993</v>
      </c>
      <c r="EK26">
        <v>49</v>
      </c>
      <c r="EL26">
        <v>48.976374999999997</v>
      </c>
      <c r="EM26">
        <v>49.554250000000003</v>
      </c>
      <c r="EN26">
        <v>1144.81125</v>
      </c>
      <c r="EO26">
        <v>50.18</v>
      </c>
      <c r="EP26">
        <v>0</v>
      </c>
      <c r="EQ26">
        <v>777044.40000009537</v>
      </c>
      <c r="ER26">
        <v>0</v>
      </c>
      <c r="ES26">
        <v>1502.8452</v>
      </c>
      <c r="ET26">
        <v>-2.5292307618347589</v>
      </c>
      <c r="EU26">
        <v>-43.961538519620667</v>
      </c>
      <c r="EV26">
        <v>19357.14</v>
      </c>
      <c r="EW26">
        <v>15</v>
      </c>
      <c r="EX26">
        <v>1658330855.5</v>
      </c>
      <c r="EY26" t="s">
        <v>416</v>
      </c>
      <c r="EZ26">
        <v>1658330855.5</v>
      </c>
      <c r="FA26">
        <v>1658330837</v>
      </c>
      <c r="FB26">
        <v>13</v>
      </c>
      <c r="FC26">
        <v>-0.03</v>
      </c>
      <c r="FD26">
        <v>-2.1999999999999999E-2</v>
      </c>
      <c r="FE26">
        <v>-3.91</v>
      </c>
      <c r="FF26">
        <v>0.28699999999999998</v>
      </c>
      <c r="FG26">
        <v>1439</v>
      </c>
      <c r="FH26">
        <v>33</v>
      </c>
      <c r="FI26">
        <v>0.2</v>
      </c>
      <c r="FJ26">
        <v>0.09</v>
      </c>
      <c r="FK26">
        <v>-11.68988</v>
      </c>
      <c r="FL26">
        <v>-8.060730956848003</v>
      </c>
      <c r="FM26">
        <v>0.78245342998800882</v>
      </c>
      <c r="FN26">
        <v>0</v>
      </c>
      <c r="FO26">
        <v>1502.9673529411759</v>
      </c>
      <c r="FP26">
        <v>-2.703590524359881</v>
      </c>
      <c r="FQ26">
        <v>0.33338997500305501</v>
      </c>
      <c r="FR26">
        <v>0</v>
      </c>
      <c r="FS26">
        <v>1.0534815</v>
      </c>
      <c r="FT26">
        <v>6.6654258911817366E-2</v>
      </c>
      <c r="FU26">
        <v>1.051533773827544E-2</v>
      </c>
      <c r="FV26">
        <v>1</v>
      </c>
      <c r="FW26">
        <v>1</v>
      </c>
      <c r="FX26">
        <v>3</v>
      </c>
      <c r="FY26" t="s">
        <v>423</v>
      </c>
      <c r="FZ26">
        <v>2.8901599999999998</v>
      </c>
      <c r="GA26">
        <v>2.8723100000000001</v>
      </c>
      <c r="GB26">
        <v>1.53581E-2</v>
      </c>
      <c r="GC26">
        <v>1.87428E-2</v>
      </c>
      <c r="GD26">
        <v>0.14208499999999999</v>
      </c>
      <c r="GE26">
        <v>0.14150499999999999</v>
      </c>
      <c r="GF26">
        <v>33984.400000000001</v>
      </c>
      <c r="GG26">
        <v>29457.7</v>
      </c>
      <c r="GH26">
        <v>30848.400000000001</v>
      </c>
      <c r="GI26">
        <v>27981.5</v>
      </c>
      <c r="GJ26">
        <v>34866.5</v>
      </c>
      <c r="GK26">
        <v>33891.300000000003</v>
      </c>
      <c r="GL26">
        <v>40212.9</v>
      </c>
      <c r="GM26">
        <v>39001.599999999999</v>
      </c>
      <c r="GN26">
        <v>1.9327700000000001</v>
      </c>
      <c r="GO26">
        <v>1.93747</v>
      </c>
      <c r="GP26">
        <v>0</v>
      </c>
      <c r="GQ26">
        <v>8.4035100000000001E-2</v>
      </c>
      <c r="GR26">
        <v>999.9</v>
      </c>
      <c r="GS26">
        <v>32.903199999999998</v>
      </c>
      <c r="GT26">
        <v>44.7</v>
      </c>
      <c r="GU26">
        <v>43.5</v>
      </c>
      <c r="GV26">
        <v>39.456299999999999</v>
      </c>
      <c r="GW26">
        <v>30.5565</v>
      </c>
      <c r="GX26">
        <v>33.337299999999999</v>
      </c>
      <c r="GY26">
        <v>1</v>
      </c>
      <c r="GZ26">
        <v>0.66223600000000005</v>
      </c>
      <c r="HA26">
        <v>1.67448</v>
      </c>
      <c r="HB26">
        <v>20.200700000000001</v>
      </c>
      <c r="HC26">
        <v>5.2122000000000002</v>
      </c>
      <c r="HD26">
        <v>11.974</v>
      </c>
      <c r="HE26">
        <v>4.9907500000000002</v>
      </c>
      <c r="HF26">
        <v>3.2925800000000001</v>
      </c>
      <c r="HG26">
        <v>8509.4</v>
      </c>
      <c r="HH26">
        <v>9999</v>
      </c>
      <c r="HI26">
        <v>9999</v>
      </c>
      <c r="HJ26">
        <v>972.8</v>
      </c>
      <c r="HK26">
        <v>4.9713500000000002</v>
      </c>
      <c r="HL26">
        <v>1.8743799999999999</v>
      </c>
      <c r="HM26">
        <v>1.8707</v>
      </c>
      <c r="HN26">
        <v>1.8703799999999999</v>
      </c>
      <c r="HO26">
        <v>1.87487</v>
      </c>
      <c r="HP26">
        <v>1.87164</v>
      </c>
      <c r="HQ26">
        <v>1.86707</v>
      </c>
      <c r="HR26">
        <v>1.87805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-2.1360000000000001</v>
      </c>
      <c r="IG26">
        <v>0.33139999999999997</v>
      </c>
      <c r="IH26">
        <v>-2.1299345005774111</v>
      </c>
      <c r="II26">
        <v>1.7196870422270779E-5</v>
      </c>
      <c r="IJ26">
        <v>-2.1741833173098589E-6</v>
      </c>
      <c r="IK26">
        <v>9.0595066644434051E-10</v>
      </c>
      <c r="IL26">
        <v>-0.32754645563995699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61.3</v>
      </c>
      <c r="IU26">
        <v>61.6</v>
      </c>
      <c r="IV26">
        <v>0.31005899999999997</v>
      </c>
      <c r="IW26">
        <v>2.66235</v>
      </c>
      <c r="IX26">
        <v>1.49902</v>
      </c>
      <c r="IY26">
        <v>2.2741699999999998</v>
      </c>
      <c r="IZ26">
        <v>1.69678</v>
      </c>
      <c r="JA26">
        <v>2.4072300000000002</v>
      </c>
      <c r="JB26">
        <v>45.261899999999997</v>
      </c>
      <c r="JC26">
        <v>15.839399999999999</v>
      </c>
      <c r="JD26">
        <v>18</v>
      </c>
      <c r="JE26">
        <v>437.096</v>
      </c>
      <c r="JF26">
        <v>514.79700000000003</v>
      </c>
      <c r="JG26">
        <v>30.0014</v>
      </c>
      <c r="JH26">
        <v>35.869500000000002</v>
      </c>
      <c r="JI26">
        <v>30</v>
      </c>
      <c r="JJ26">
        <v>35.686500000000002</v>
      </c>
      <c r="JK26">
        <v>35.624499999999998</v>
      </c>
      <c r="JL26">
        <v>6.2653699999999999</v>
      </c>
      <c r="JM26">
        <v>17.0166</v>
      </c>
      <c r="JN26">
        <v>17.876100000000001</v>
      </c>
      <c r="JO26">
        <v>30</v>
      </c>
      <c r="JP26">
        <v>77.032700000000006</v>
      </c>
      <c r="JQ26">
        <v>33.461599999999997</v>
      </c>
      <c r="JR26">
        <v>98.309600000000003</v>
      </c>
      <c r="JS26">
        <v>98.224699999999999</v>
      </c>
    </row>
    <row r="27" spans="1:279" x14ac:dyDescent="0.2">
      <c r="A27">
        <v>12</v>
      </c>
      <c r="B27">
        <v>1658334537</v>
      </c>
      <c r="C27">
        <v>44</v>
      </c>
      <c r="D27" t="s">
        <v>443</v>
      </c>
      <c r="E27" t="s">
        <v>444</v>
      </c>
      <c r="F27">
        <v>4</v>
      </c>
      <c r="G27">
        <v>1658334535</v>
      </c>
      <c r="H27">
        <f t="shared" si="0"/>
        <v>8.4178848961947625E-4</v>
      </c>
      <c r="I27">
        <f t="shared" si="1"/>
        <v>0.84178848961947628</v>
      </c>
      <c r="J27">
        <f t="shared" si="2"/>
        <v>-0.53198393536148736</v>
      </c>
      <c r="K27">
        <f t="shared" si="3"/>
        <v>56.302028571428572</v>
      </c>
      <c r="L27">
        <f t="shared" si="4"/>
        <v>74.385805073832529</v>
      </c>
      <c r="M27">
        <f t="shared" si="5"/>
        <v>7.523124939570824</v>
      </c>
      <c r="N27">
        <f t="shared" si="6"/>
        <v>5.6941938703725343</v>
      </c>
      <c r="O27">
        <f t="shared" si="7"/>
        <v>4.2599029869256413E-2</v>
      </c>
      <c r="P27">
        <f t="shared" si="8"/>
        <v>2.1503981613698233</v>
      </c>
      <c r="Q27">
        <f t="shared" si="9"/>
        <v>4.2135711564343883E-2</v>
      </c>
      <c r="R27">
        <f t="shared" si="10"/>
        <v>2.6376027056634863E-2</v>
      </c>
      <c r="S27">
        <f t="shared" si="11"/>
        <v>194.41470561258876</v>
      </c>
      <c r="T27">
        <f t="shared" si="12"/>
        <v>35.380626467172682</v>
      </c>
      <c r="U27">
        <f t="shared" si="13"/>
        <v>34.268700000000003</v>
      </c>
      <c r="V27">
        <f t="shared" si="14"/>
        <v>5.4236156253465468</v>
      </c>
      <c r="W27">
        <f t="shared" si="15"/>
        <v>64.794297880044411</v>
      </c>
      <c r="X27">
        <f t="shared" si="16"/>
        <v>3.4921661851855608</v>
      </c>
      <c r="Y27">
        <f t="shared" si="17"/>
        <v>5.3896196107421535</v>
      </c>
      <c r="Z27">
        <f t="shared" si="18"/>
        <v>1.9314494401609861</v>
      </c>
      <c r="AA27">
        <f t="shared" si="19"/>
        <v>-37.122872392218902</v>
      </c>
      <c r="AB27">
        <f t="shared" si="20"/>
        <v>-13.088752794795635</v>
      </c>
      <c r="AC27">
        <f t="shared" si="21"/>
        <v>-1.4106075207283411</v>
      </c>
      <c r="AD27">
        <f t="shared" si="22"/>
        <v>142.79247290484588</v>
      </c>
      <c r="AE27">
        <f t="shared" si="23"/>
        <v>9.6883585108553483</v>
      </c>
      <c r="AF27">
        <f t="shared" si="24"/>
        <v>0.84043310582424069</v>
      </c>
      <c r="AG27">
        <f t="shared" si="25"/>
        <v>-0.53198393536148736</v>
      </c>
      <c r="AH27">
        <v>69.585292290326976</v>
      </c>
      <c r="AI27">
        <v>60.806064848484851</v>
      </c>
      <c r="AJ27">
        <v>1.6602002953821511</v>
      </c>
      <c r="AK27">
        <v>65.251867294734879</v>
      </c>
      <c r="AL27">
        <f t="shared" si="26"/>
        <v>0.84178848961947628</v>
      </c>
      <c r="AM27">
        <v>33.44795649043126</v>
      </c>
      <c r="AN27">
        <v>34.5305258741259</v>
      </c>
      <c r="AO27">
        <v>2.5756149855227611E-5</v>
      </c>
      <c r="AP27">
        <v>88.924122911802471</v>
      </c>
      <c r="AQ27">
        <v>15</v>
      </c>
      <c r="AR27">
        <v>3</v>
      </c>
      <c r="AS27">
        <f t="shared" si="27"/>
        <v>1</v>
      </c>
      <c r="AT27">
        <f t="shared" si="28"/>
        <v>0</v>
      </c>
      <c r="AU27">
        <f t="shared" si="29"/>
        <v>31027.074853722243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1009.4489997992687</v>
      </c>
      <c r="BI27">
        <f t="shared" si="33"/>
        <v>-0.53198393536148736</v>
      </c>
      <c r="BJ27" t="e">
        <f t="shared" si="34"/>
        <v>#DIV/0!</v>
      </c>
      <c r="BK27">
        <f t="shared" si="35"/>
        <v>-5.270042721001989E-4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1199.9328571428571</v>
      </c>
      <c r="CQ27">
        <f t="shared" si="47"/>
        <v>1009.4489997992687</v>
      </c>
      <c r="CR27">
        <f t="shared" si="48"/>
        <v>0.84125457002890414</v>
      </c>
      <c r="CS27">
        <f t="shared" si="49"/>
        <v>0.16202132015578508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1658334535</v>
      </c>
      <c r="CZ27">
        <v>56.302028571428572</v>
      </c>
      <c r="DA27">
        <v>69.272657142857142</v>
      </c>
      <c r="DB27">
        <v>34.529214285714303</v>
      </c>
      <c r="DC27">
        <v>33.448185714285707</v>
      </c>
      <c r="DD27">
        <v>58.438200000000002</v>
      </c>
      <c r="DE27">
        <v>34.197771428571443</v>
      </c>
      <c r="DF27">
        <v>450.35642857142858</v>
      </c>
      <c r="DG27">
        <v>101.03657142857141</v>
      </c>
      <c r="DH27">
        <v>9.9995314285714287E-2</v>
      </c>
      <c r="DI27">
        <v>34.155799999999992</v>
      </c>
      <c r="DJ27">
        <v>999.89999999999986</v>
      </c>
      <c r="DK27">
        <v>34.268700000000003</v>
      </c>
      <c r="DL27">
        <v>0</v>
      </c>
      <c r="DM27">
        <v>0</v>
      </c>
      <c r="DN27">
        <v>6018.93</v>
      </c>
      <c r="DO27">
        <v>0</v>
      </c>
      <c r="DP27">
        <v>1755.764285714286</v>
      </c>
      <c r="DQ27">
        <v>-12.97062857142857</v>
      </c>
      <c r="DR27">
        <v>58.315628571428583</v>
      </c>
      <c r="DS27">
        <v>71.669871428571426</v>
      </c>
      <c r="DT27">
        <v>1.081021428571429</v>
      </c>
      <c r="DU27">
        <v>69.272657142857142</v>
      </c>
      <c r="DV27">
        <v>33.448185714285707</v>
      </c>
      <c r="DW27">
        <v>3.4887128571428581</v>
      </c>
      <c r="DX27">
        <v>3.3794942857142849</v>
      </c>
      <c r="DY27">
        <v>26.564914285714291</v>
      </c>
      <c r="DZ27">
        <v>26.026199999999999</v>
      </c>
      <c r="EA27">
        <v>1199.9328571428571</v>
      </c>
      <c r="EB27">
        <v>0.95800671428571438</v>
      </c>
      <c r="EC27">
        <v>4.1993614285714277E-2</v>
      </c>
      <c r="ED27">
        <v>0</v>
      </c>
      <c r="EE27">
        <v>1502.721428571429</v>
      </c>
      <c r="EF27">
        <v>5.0001600000000002</v>
      </c>
      <c r="EG27">
        <v>19350.5</v>
      </c>
      <c r="EH27">
        <v>9514.6514285714275</v>
      </c>
      <c r="EI27">
        <v>47.794285714285706</v>
      </c>
      <c r="EJ27">
        <v>50.436999999999998</v>
      </c>
      <c r="EK27">
        <v>48.99971428571429</v>
      </c>
      <c r="EL27">
        <v>48.973000000000013</v>
      </c>
      <c r="EM27">
        <v>49.561999999999998</v>
      </c>
      <c r="EN27">
        <v>1144.752857142857</v>
      </c>
      <c r="EO27">
        <v>50.18</v>
      </c>
      <c r="EP27">
        <v>0</v>
      </c>
      <c r="EQ27">
        <v>777048.60000014305</v>
      </c>
      <c r="ER27">
        <v>0</v>
      </c>
      <c r="ES27">
        <v>1502.759230769231</v>
      </c>
      <c r="ET27">
        <v>-1.1029059787155571</v>
      </c>
      <c r="EU27">
        <v>-37.046153820253082</v>
      </c>
      <c r="EV27">
        <v>19354.52307692308</v>
      </c>
      <c r="EW27">
        <v>15</v>
      </c>
      <c r="EX27">
        <v>1658330855.5</v>
      </c>
      <c r="EY27" t="s">
        <v>416</v>
      </c>
      <c r="EZ27">
        <v>1658330855.5</v>
      </c>
      <c r="FA27">
        <v>1658330837</v>
      </c>
      <c r="FB27">
        <v>13</v>
      </c>
      <c r="FC27">
        <v>-0.03</v>
      </c>
      <c r="FD27">
        <v>-2.1999999999999999E-2</v>
      </c>
      <c r="FE27">
        <v>-3.91</v>
      </c>
      <c r="FF27">
        <v>0.28699999999999998</v>
      </c>
      <c r="FG27">
        <v>1439</v>
      </c>
      <c r="FH27">
        <v>33</v>
      </c>
      <c r="FI27">
        <v>0.2</v>
      </c>
      <c r="FJ27">
        <v>0.09</v>
      </c>
      <c r="FK27">
        <v>-12.1844</v>
      </c>
      <c r="FL27">
        <v>-6.4808655052264763</v>
      </c>
      <c r="FM27">
        <v>0.64951556394352705</v>
      </c>
      <c r="FN27">
        <v>0</v>
      </c>
      <c r="FO27">
        <v>1502.8764705882361</v>
      </c>
      <c r="FP27">
        <v>-1.6027501884048121</v>
      </c>
      <c r="FQ27">
        <v>0.29864283559564869</v>
      </c>
      <c r="FR27">
        <v>0</v>
      </c>
      <c r="FS27">
        <v>1.0588990243902441</v>
      </c>
      <c r="FT27">
        <v>0.15017142857142871</v>
      </c>
      <c r="FU27">
        <v>1.517180694174077E-2</v>
      </c>
      <c r="FV27">
        <v>0</v>
      </c>
      <c r="FW27">
        <v>0</v>
      </c>
      <c r="FX27">
        <v>3</v>
      </c>
      <c r="FY27" t="s">
        <v>426</v>
      </c>
      <c r="FZ27">
        <v>2.8902800000000002</v>
      </c>
      <c r="GA27">
        <v>2.87229</v>
      </c>
      <c r="GB27">
        <v>1.7127799999999999E-2</v>
      </c>
      <c r="GC27">
        <v>2.0579500000000001E-2</v>
      </c>
      <c r="GD27">
        <v>0.142098</v>
      </c>
      <c r="GE27">
        <v>0.14150699999999999</v>
      </c>
      <c r="GF27">
        <v>33924.1</v>
      </c>
      <c r="GG27">
        <v>29402.5</v>
      </c>
      <c r="GH27">
        <v>30849</v>
      </c>
      <c r="GI27">
        <v>27981.3</v>
      </c>
      <c r="GJ27">
        <v>34866.9</v>
      </c>
      <c r="GK27">
        <v>33891.599999999999</v>
      </c>
      <c r="GL27">
        <v>40213.9</v>
      </c>
      <c r="GM27">
        <v>39002</v>
      </c>
      <c r="GN27">
        <v>1.9329499999999999</v>
      </c>
      <c r="GO27">
        <v>1.9375500000000001</v>
      </c>
      <c r="GP27">
        <v>0</v>
      </c>
      <c r="GQ27">
        <v>8.3982899999999999E-2</v>
      </c>
      <c r="GR27">
        <v>999.9</v>
      </c>
      <c r="GS27">
        <v>32.914900000000003</v>
      </c>
      <c r="GT27">
        <v>44.7</v>
      </c>
      <c r="GU27">
        <v>43.5</v>
      </c>
      <c r="GV27">
        <v>39.4514</v>
      </c>
      <c r="GW27">
        <v>30.346499999999999</v>
      </c>
      <c r="GX27">
        <v>32.311700000000002</v>
      </c>
      <c r="GY27">
        <v>1</v>
      </c>
      <c r="GZ27">
        <v>0.66224799999999995</v>
      </c>
      <c r="HA27">
        <v>1.68119</v>
      </c>
      <c r="HB27">
        <v>20.200500000000002</v>
      </c>
      <c r="HC27">
        <v>5.2117500000000003</v>
      </c>
      <c r="HD27">
        <v>11.974</v>
      </c>
      <c r="HE27">
        <v>4.9905499999999998</v>
      </c>
      <c r="HF27">
        <v>3.2924500000000001</v>
      </c>
      <c r="HG27">
        <v>8509.4</v>
      </c>
      <c r="HH27">
        <v>9999</v>
      </c>
      <c r="HI27">
        <v>9999</v>
      </c>
      <c r="HJ27">
        <v>972.8</v>
      </c>
      <c r="HK27">
        <v>4.9713500000000002</v>
      </c>
      <c r="HL27">
        <v>1.8743799999999999</v>
      </c>
      <c r="HM27">
        <v>1.87069</v>
      </c>
      <c r="HN27">
        <v>1.8703799999999999</v>
      </c>
      <c r="HO27">
        <v>1.87486</v>
      </c>
      <c r="HP27">
        <v>1.87164</v>
      </c>
      <c r="HQ27">
        <v>1.86707</v>
      </c>
      <c r="HR27">
        <v>1.87805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-2.137</v>
      </c>
      <c r="IG27">
        <v>0.33150000000000002</v>
      </c>
      <c r="IH27">
        <v>-2.1299345005774111</v>
      </c>
      <c r="II27">
        <v>1.7196870422270779E-5</v>
      </c>
      <c r="IJ27">
        <v>-2.1741833173098589E-6</v>
      </c>
      <c r="IK27">
        <v>9.0595066644434051E-10</v>
      </c>
      <c r="IL27">
        <v>-0.32754645563995699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61.4</v>
      </c>
      <c r="IU27">
        <v>61.7</v>
      </c>
      <c r="IV27">
        <v>0.325928</v>
      </c>
      <c r="IW27">
        <v>2.6660200000000001</v>
      </c>
      <c r="IX27">
        <v>1.49902</v>
      </c>
      <c r="IY27">
        <v>2.2729499999999998</v>
      </c>
      <c r="IZ27">
        <v>1.69678</v>
      </c>
      <c r="JA27">
        <v>2.3083499999999999</v>
      </c>
      <c r="JB27">
        <v>45.261899999999997</v>
      </c>
      <c r="JC27">
        <v>15.8307</v>
      </c>
      <c r="JD27">
        <v>18</v>
      </c>
      <c r="JE27">
        <v>437.19600000000003</v>
      </c>
      <c r="JF27">
        <v>514.85400000000004</v>
      </c>
      <c r="JG27">
        <v>30.0017</v>
      </c>
      <c r="JH27">
        <v>35.869500000000002</v>
      </c>
      <c r="JI27">
        <v>30</v>
      </c>
      <c r="JJ27">
        <v>35.686500000000002</v>
      </c>
      <c r="JK27">
        <v>35.624499999999998</v>
      </c>
      <c r="JL27">
        <v>6.5738899999999996</v>
      </c>
      <c r="JM27">
        <v>17.0166</v>
      </c>
      <c r="JN27">
        <v>18.2545</v>
      </c>
      <c r="JO27">
        <v>30</v>
      </c>
      <c r="JP27">
        <v>83.825299999999999</v>
      </c>
      <c r="JQ27">
        <v>33.461599999999997</v>
      </c>
      <c r="JR27">
        <v>98.311899999999994</v>
      </c>
      <c r="JS27">
        <v>98.224999999999994</v>
      </c>
    </row>
    <row r="28" spans="1:279" x14ac:dyDescent="0.2">
      <c r="A28">
        <v>13</v>
      </c>
      <c r="B28">
        <v>1658334541</v>
      </c>
      <c r="C28">
        <v>48</v>
      </c>
      <c r="D28" t="s">
        <v>445</v>
      </c>
      <c r="E28" t="s">
        <v>446</v>
      </c>
      <c r="F28">
        <v>4</v>
      </c>
      <c r="G28">
        <v>1658334538.6875</v>
      </c>
      <c r="H28">
        <f t="shared" si="0"/>
        <v>8.4408558067019764E-4</v>
      </c>
      <c r="I28">
        <f t="shared" si="1"/>
        <v>0.84408558067019768</v>
      </c>
      <c r="J28">
        <f t="shared" si="2"/>
        <v>-0.4783474110616403</v>
      </c>
      <c r="K28">
        <f t="shared" si="3"/>
        <v>62.233125000000001</v>
      </c>
      <c r="L28">
        <f t="shared" si="4"/>
        <v>78.107025715112741</v>
      </c>
      <c r="M28">
        <f t="shared" si="5"/>
        <v>7.8995823496050788</v>
      </c>
      <c r="N28">
        <f t="shared" si="6"/>
        <v>6.2941290019656329</v>
      </c>
      <c r="O28">
        <f t="shared" si="7"/>
        <v>4.2642686104994248E-2</v>
      </c>
      <c r="P28">
        <f t="shared" si="8"/>
        <v>2.1516910847870845</v>
      </c>
      <c r="Q28">
        <f t="shared" si="9"/>
        <v>4.2178698957335246E-2</v>
      </c>
      <c r="R28">
        <f t="shared" si="10"/>
        <v>2.6402953488222618E-2</v>
      </c>
      <c r="S28">
        <f t="shared" si="11"/>
        <v>194.41225461258381</v>
      </c>
      <c r="T28">
        <f t="shared" si="12"/>
        <v>35.388406275277305</v>
      </c>
      <c r="U28">
        <f t="shared" si="13"/>
        <v>34.280925000000003</v>
      </c>
      <c r="V28">
        <f t="shared" si="14"/>
        <v>5.4273079334336511</v>
      </c>
      <c r="W28">
        <f t="shared" si="15"/>
        <v>64.768462316174933</v>
      </c>
      <c r="X28">
        <f t="shared" si="16"/>
        <v>3.49257566607942</v>
      </c>
      <c r="Y28">
        <f t="shared" si="17"/>
        <v>5.3924017047525341</v>
      </c>
      <c r="Z28">
        <f t="shared" si="18"/>
        <v>1.9347322673542311</v>
      </c>
      <c r="AA28">
        <f t="shared" si="19"/>
        <v>-37.224174107555719</v>
      </c>
      <c r="AB28">
        <f t="shared" si="20"/>
        <v>-13.440278221671042</v>
      </c>
      <c r="AC28">
        <f t="shared" si="21"/>
        <v>-1.447773797571281</v>
      </c>
      <c r="AD28">
        <f t="shared" si="22"/>
        <v>142.30002848578579</v>
      </c>
      <c r="AE28">
        <f t="shared" si="23"/>
        <v>9.8526896995128315</v>
      </c>
      <c r="AF28">
        <f t="shared" si="24"/>
        <v>0.83382996884500593</v>
      </c>
      <c r="AG28">
        <f t="shared" si="25"/>
        <v>-0.4783474110616403</v>
      </c>
      <c r="AH28">
        <v>76.426221602494721</v>
      </c>
      <c r="AI28">
        <v>67.498114545454527</v>
      </c>
      <c r="AJ28">
        <v>1.6734108436214019</v>
      </c>
      <c r="AK28">
        <v>65.251867294734879</v>
      </c>
      <c r="AL28">
        <f t="shared" si="26"/>
        <v>0.84408558067019768</v>
      </c>
      <c r="AM28">
        <v>33.448242742839383</v>
      </c>
      <c r="AN28">
        <v>34.533785314685318</v>
      </c>
      <c r="AO28">
        <v>1.40206843399348E-5</v>
      </c>
      <c r="AP28">
        <v>88.924122911802471</v>
      </c>
      <c r="AQ28">
        <v>15</v>
      </c>
      <c r="AR28">
        <v>3</v>
      </c>
      <c r="AS28">
        <f t="shared" si="27"/>
        <v>1</v>
      </c>
      <c r="AT28">
        <f t="shared" si="28"/>
        <v>0</v>
      </c>
      <c r="AU28">
        <f t="shared" si="29"/>
        <v>31058.585980924643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1009.4360997992661</v>
      </c>
      <c r="BI28">
        <f t="shared" si="33"/>
        <v>-0.4783474110616403</v>
      </c>
      <c r="BJ28" t="e">
        <f t="shared" si="34"/>
        <v>#DIV/0!</v>
      </c>
      <c r="BK28">
        <f t="shared" si="35"/>
        <v>-4.7387587104994882E-4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1199.9175</v>
      </c>
      <c r="CQ28">
        <f t="shared" si="47"/>
        <v>1009.4360997992661</v>
      </c>
      <c r="CR28">
        <f t="shared" si="48"/>
        <v>0.84125458608551518</v>
      </c>
      <c r="CS28">
        <f t="shared" si="49"/>
        <v>0.1620213511450444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1658334538.6875</v>
      </c>
      <c r="CZ28">
        <v>62.233125000000001</v>
      </c>
      <c r="DA28">
        <v>75.427937499999999</v>
      </c>
      <c r="DB28">
        <v>34.532800000000002</v>
      </c>
      <c r="DC28">
        <v>33.460337500000001</v>
      </c>
      <c r="DD28">
        <v>64.370712499999996</v>
      </c>
      <c r="DE28">
        <v>34.201262499999999</v>
      </c>
      <c r="DF28">
        <v>450.38524999999998</v>
      </c>
      <c r="DG28">
        <v>101.037875</v>
      </c>
      <c r="DH28">
        <v>0.1000479625</v>
      </c>
      <c r="DI28">
        <v>34.165062499999998</v>
      </c>
      <c r="DJ28">
        <v>999.9</v>
      </c>
      <c r="DK28">
        <v>34.280925000000003</v>
      </c>
      <c r="DL28">
        <v>0</v>
      </c>
      <c r="DM28">
        <v>0</v>
      </c>
      <c r="DN28">
        <v>6024.6112499999999</v>
      </c>
      <c r="DO28">
        <v>0</v>
      </c>
      <c r="DP28">
        <v>1754.925</v>
      </c>
      <c r="DQ28">
        <v>-13.194812499999999</v>
      </c>
      <c r="DR28">
        <v>64.459074999999999</v>
      </c>
      <c r="DS28">
        <v>78.039162500000003</v>
      </c>
      <c r="DT28">
        <v>1.07247625</v>
      </c>
      <c r="DU28">
        <v>75.427937499999999</v>
      </c>
      <c r="DV28">
        <v>33.460337500000001</v>
      </c>
      <c r="DW28">
        <v>3.489125</v>
      </c>
      <c r="DX28">
        <v>3.3807637499999998</v>
      </c>
      <c r="DY28">
        <v>26.566912500000001</v>
      </c>
      <c r="DZ28">
        <v>26.032550000000001</v>
      </c>
      <c r="EA28">
        <v>1199.9175</v>
      </c>
      <c r="EB28">
        <v>0.95800612500000004</v>
      </c>
      <c r="EC28">
        <v>4.1994187500000002E-2</v>
      </c>
      <c r="ED28">
        <v>0</v>
      </c>
      <c r="EE28">
        <v>1502.6412499999999</v>
      </c>
      <c r="EF28">
        <v>5.0001600000000002</v>
      </c>
      <c r="EG28">
        <v>19350.5</v>
      </c>
      <c r="EH28">
        <v>9514.5424999999996</v>
      </c>
      <c r="EI28">
        <v>47.811999999999998</v>
      </c>
      <c r="EJ28">
        <v>50.421499999999988</v>
      </c>
      <c r="EK28">
        <v>49.007624999999997</v>
      </c>
      <c r="EL28">
        <v>48.976374999999997</v>
      </c>
      <c r="EM28">
        <v>49.561999999999998</v>
      </c>
      <c r="EN28">
        <v>1144.7375</v>
      </c>
      <c r="EO28">
        <v>50.18</v>
      </c>
      <c r="EP28">
        <v>0</v>
      </c>
      <c r="EQ28">
        <v>777052.79999995232</v>
      </c>
      <c r="ER28">
        <v>0</v>
      </c>
      <c r="ES28">
        <v>1502.684</v>
      </c>
      <c r="ET28">
        <v>9.230770878859075E-2</v>
      </c>
      <c r="EU28">
        <v>-20.1307692513343</v>
      </c>
      <c r="EV28">
        <v>19352.256000000001</v>
      </c>
      <c r="EW28">
        <v>15</v>
      </c>
      <c r="EX28">
        <v>1658330855.5</v>
      </c>
      <c r="EY28" t="s">
        <v>416</v>
      </c>
      <c r="EZ28">
        <v>1658330855.5</v>
      </c>
      <c r="FA28">
        <v>1658330837</v>
      </c>
      <c r="FB28">
        <v>13</v>
      </c>
      <c r="FC28">
        <v>-0.03</v>
      </c>
      <c r="FD28">
        <v>-2.1999999999999999E-2</v>
      </c>
      <c r="FE28">
        <v>-3.91</v>
      </c>
      <c r="FF28">
        <v>0.28699999999999998</v>
      </c>
      <c r="FG28">
        <v>1439</v>
      </c>
      <c r="FH28">
        <v>33</v>
      </c>
      <c r="FI28">
        <v>0.2</v>
      </c>
      <c r="FJ28">
        <v>0.09</v>
      </c>
      <c r="FK28">
        <v>-12.571646341463421</v>
      </c>
      <c r="FL28">
        <v>-5.0204989547038217</v>
      </c>
      <c r="FM28">
        <v>0.50685524806064208</v>
      </c>
      <c r="FN28">
        <v>0</v>
      </c>
      <c r="FO28">
        <v>1502.7638235294121</v>
      </c>
      <c r="FP28">
        <v>-0.69931244518710478</v>
      </c>
      <c r="FQ28">
        <v>0.25110361941172499</v>
      </c>
      <c r="FR28">
        <v>1</v>
      </c>
      <c r="FS28">
        <v>1.0659968292682931</v>
      </c>
      <c r="FT28">
        <v>0.1127989547038348</v>
      </c>
      <c r="FU28">
        <v>1.269868870492182E-2</v>
      </c>
      <c r="FV28">
        <v>0</v>
      </c>
      <c r="FW28">
        <v>1</v>
      </c>
      <c r="FX28">
        <v>3</v>
      </c>
      <c r="FY28" t="s">
        <v>423</v>
      </c>
      <c r="FZ28">
        <v>2.8903099999999999</v>
      </c>
      <c r="GA28">
        <v>2.8722500000000002</v>
      </c>
      <c r="GB28">
        <v>1.8913699999999999E-2</v>
      </c>
      <c r="GC28">
        <v>2.2476800000000002E-2</v>
      </c>
      <c r="GD28">
        <v>0.14210600000000001</v>
      </c>
      <c r="GE28">
        <v>0.14158999999999999</v>
      </c>
      <c r="GF28">
        <v>33862.5</v>
      </c>
      <c r="GG28">
        <v>29346.9</v>
      </c>
      <c r="GH28">
        <v>30849.1</v>
      </c>
      <c r="GI28">
        <v>27982.6</v>
      </c>
      <c r="GJ28">
        <v>34866.5</v>
      </c>
      <c r="GK28">
        <v>33889.5</v>
      </c>
      <c r="GL28">
        <v>40213.699999999997</v>
      </c>
      <c r="GM28">
        <v>39003.300000000003</v>
      </c>
      <c r="GN28">
        <v>1.93333</v>
      </c>
      <c r="GO28">
        <v>1.9373499999999999</v>
      </c>
      <c r="GP28">
        <v>0</v>
      </c>
      <c r="GQ28">
        <v>8.4288399999999999E-2</v>
      </c>
      <c r="GR28">
        <v>999.9</v>
      </c>
      <c r="GS28">
        <v>32.926699999999997</v>
      </c>
      <c r="GT28">
        <v>44.7</v>
      </c>
      <c r="GU28">
        <v>43.5</v>
      </c>
      <c r="GV28">
        <v>39.453800000000001</v>
      </c>
      <c r="GW28">
        <v>30.796500000000002</v>
      </c>
      <c r="GX28">
        <v>32.0152</v>
      </c>
      <c r="GY28">
        <v>1</v>
      </c>
      <c r="GZ28">
        <v>0.662246</v>
      </c>
      <c r="HA28">
        <v>1.6885300000000001</v>
      </c>
      <c r="HB28">
        <v>20.200500000000002</v>
      </c>
      <c r="HC28">
        <v>5.2132500000000004</v>
      </c>
      <c r="HD28">
        <v>11.974</v>
      </c>
      <c r="HE28">
        <v>4.9908999999999999</v>
      </c>
      <c r="HF28">
        <v>3.2925800000000001</v>
      </c>
      <c r="HG28">
        <v>8509.6</v>
      </c>
      <c r="HH28">
        <v>9999</v>
      </c>
      <c r="HI28">
        <v>9999</v>
      </c>
      <c r="HJ28">
        <v>972.8</v>
      </c>
      <c r="HK28">
        <v>4.9713599999999998</v>
      </c>
      <c r="HL28">
        <v>1.8743700000000001</v>
      </c>
      <c r="HM28">
        <v>1.87069</v>
      </c>
      <c r="HN28">
        <v>1.8703700000000001</v>
      </c>
      <c r="HO28">
        <v>1.87486</v>
      </c>
      <c r="HP28">
        <v>1.87164</v>
      </c>
      <c r="HQ28">
        <v>1.86707</v>
      </c>
      <c r="HR28">
        <v>1.87805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-2.1389999999999998</v>
      </c>
      <c r="IG28">
        <v>0.33160000000000001</v>
      </c>
      <c r="IH28">
        <v>-2.1299345005774111</v>
      </c>
      <c r="II28">
        <v>1.7196870422270779E-5</v>
      </c>
      <c r="IJ28">
        <v>-2.1741833173098589E-6</v>
      </c>
      <c r="IK28">
        <v>9.0595066644434051E-10</v>
      </c>
      <c r="IL28">
        <v>-0.32754645563995699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61.4</v>
      </c>
      <c r="IU28">
        <v>61.7</v>
      </c>
      <c r="IV28">
        <v>0.34179700000000002</v>
      </c>
      <c r="IW28">
        <v>2.67456</v>
      </c>
      <c r="IX28">
        <v>1.49902</v>
      </c>
      <c r="IY28">
        <v>2.2729499999999998</v>
      </c>
      <c r="IZ28">
        <v>1.69678</v>
      </c>
      <c r="JA28">
        <v>2.2509800000000002</v>
      </c>
      <c r="JB28">
        <v>45.233499999999999</v>
      </c>
      <c r="JC28">
        <v>15.821899999999999</v>
      </c>
      <c r="JD28">
        <v>18</v>
      </c>
      <c r="JE28">
        <v>437.41199999999998</v>
      </c>
      <c r="JF28">
        <v>514.70100000000002</v>
      </c>
      <c r="JG28">
        <v>30.001899999999999</v>
      </c>
      <c r="JH28">
        <v>35.869500000000002</v>
      </c>
      <c r="JI28">
        <v>30</v>
      </c>
      <c r="JJ28">
        <v>35.686500000000002</v>
      </c>
      <c r="JK28">
        <v>35.624499999999998</v>
      </c>
      <c r="JL28">
        <v>6.8750900000000001</v>
      </c>
      <c r="JM28">
        <v>17.0166</v>
      </c>
      <c r="JN28">
        <v>18.2545</v>
      </c>
      <c r="JO28">
        <v>30</v>
      </c>
      <c r="JP28">
        <v>90.511899999999997</v>
      </c>
      <c r="JQ28">
        <v>33.461599999999997</v>
      </c>
      <c r="JR28">
        <v>98.311700000000002</v>
      </c>
      <c r="JS28">
        <v>98.228800000000007</v>
      </c>
    </row>
    <row r="29" spans="1:279" x14ac:dyDescent="0.2">
      <c r="A29">
        <v>14</v>
      </c>
      <c r="B29">
        <v>1658334545</v>
      </c>
      <c r="C29">
        <v>52</v>
      </c>
      <c r="D29" t="s">
        <v>447</v>
      </c>
      <c r="E29" t="s">
        <v>448</v>
      </c>
      <c r="F29">
        <v>4</v>
      </c>
      <c r="G29">
        <v>1658334543</v>
      </c>
      <c r="H29">
        <f t="shared" si="0"/>
        <v>8.266947117489586E-4</v>
      </c>
      <c r="I29">
        <f t="shared" si="1"/>
        <v>0.82669471174895859</v>
      </c>
      <c r="J29">
        <f t="shared" si="2"/>
        <v>-0.42578352009365478</v>
      </c>
      <c r="K29">
        <f t="shared" si="3"/>
        <v>69.266157142857139</v>
      </c>
      <c r="L29">
        <f t="shared" si="4"/>
        <v>83.311455655003783</v>
      </c>
      <c r="M29">
        <f t="shared" si="5"/>
        <v>8.4258143910787116</v>
      </c>
      <c r="N29">
        <f t="shared" si="6"/>
        <v>7.0053245268671773</v>
      </c>
      <c r="O29">
        <f t="shared" si="7"/>
        <v>4.1701871319076295E-2</v>
      </c>
      <c r="P29">
        <f t="shared" si="8"/>
        <v>2.1424077595960056</v>
      </c>
      <c r="Q29">
        <f t="shared" si="9"/>
        <v>4.1256115937159069E-2</v>
      </c>
      <c r="R29">
        <f t="shared" si="10"/>
        <v>2.5824724690923097E-2</v>
      </c>
      <c r="S29">
        <f t="shared" si="11"/>
        <v>194.42975361261921</v>
      </c>
      <c r="T29">
        <f t="shared" si="12"/>
        <v>35.398257582205837</v>
      </c>
      <c r="U29">
        <f t="shared" si="13"/>
        <v>34.290342857142853</v>
      </c>
      <c r="V29">
        <f t="shared" si="14"/>
        <v>5.4301538923569694</v>
      </c>
      <c r="W29">
        <f t="shared" si="15"/>
        <v>64.779686159135522</v>
      </c>
      <c r="X29">
        <f t="shared" si="16"/>
        <v>3.4929741259748086</v>
      </c>
      <c r="Y29">
        <f t="shared" si="17"/>
        <v>5.3920825077696275</v>
      </c>
      <c r="Z29">
        <f t="shared" si="18"/>
        <v>1.9371797663821608</v>
      </c>
      <c r="AA29">
        <f t="shared" si="19"/>
        <v>-36.457236788129073</v>
      </c>
      <c r="AB29">
        <f t="shared" si="20"/>
        <v>-14.592787888928841</v>
      </c>
      <c r="AC29">
        <f t="shared" si="21"/>
        <v>-1.5787967754086392</v>
      </c>
      <c r="AD29">
        <f t="shared" si="22"/>
        <v>141.80093216015263</v>
      </c>
      <c r="AE29">
        <f t="shared" si="23"/>
        <v>10.041649323465819</v>
      </c>
      <c r="AF29">
        <f t="shared" si="24"/>
        <v>0.8207270492604205</v>
      </c>
      <c r="AG29">
        <f t="shared" si="25"/>
        <v>-0.42578352009365478</v>
      </c>
      <c r="AH29">
        <v>83.461941164386687</v>
      </c>
      <c r="AI29">
        <v>74.303729090909073</v>
      </c>
      <c r="AJ29">
        <v>1.7009587878117249</v>
      </c>
      <c r="AK29">
        <v>65.251867294734879</v>
      </c>
      <c r="AL29">
        <f t="shared" si="26"/>
        <v>0.82669471174895859</v>
      </c>
      <c r="AM29">
        <v>33.476439334013968</v>
      </c>
      <c r="AN29">
        <v>34.53961468531471</v>
      </c>
      <c r="AO29">
        <v>1.2494487271372029E-5</v>
      </c>
      <c r="AP29">
        <v>88.924122911802471</v>
      </c>
      <c r="AQ29">
        <v>14</v>
      </c>
      <c r="AR29">
        <v>3</v>
      </c>
      <c r="AS29">
        <f t="shared" si="27"/>
        <v>1</v>
      </c>
      <c r="AT29">
        <f t="shared" si="28"/>
        <v>0</v>
      </c>
      <c r="AU29">
        <f t="shared" si="29"/>
        <v>30825.593595034043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1009.5281997992846</v>
      </c>
      <c r="BI29">
        <f t="shared" si="33"/>
        <v>-0.42578352009365478</v>
      </c>
      <c r="BJ29" t="e">
        <f t="shared" si="34"/>
        <v>#DIV/0!</v>
      </c>
      <c r="BK29">
        <f t="shared" si="35"/>
        <v>-4.2176486023699929E-4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1200.027142857143</v>
      </c>
      <c r="CQ29">
        <f t="shared" si="47"/>
        <v>1009.5281997992846</v>
      </c>
      <c r="CR29">
        <f t="shared" si="48"/>
        <v>0.84125447145778742</v>
      </c>
      <c r="CS29">
        <f t="shared" si="49"/>
        <v>0.16202112991352985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1658334543</v>
      </c>
      <c r="CZ29">
        <v>69.266157142857139</v>
      </c>
      <c r="DA29">
        <v>82.719242857142845</v>
      </c>
      <c r="DB29">
        <v>34.537285714285723</v>
      </c>
      <c r="DC29">
        <v>33.481685714285717</v>
      </c>
      <c r="DD29">
        <v>71.405614285714279</v>
      </c>
      <c r="DE29">
        <v>34.205599999999997</v>
      </c>
      <c r="DF29">
        <v>450.38728571428572</v>
      </c>
      <c r="DG29">
        <v>101.0362857142857</v>
      </c>
      <c r="DH29">
        <v>0.10003851428571429</v>
      </c>
      <c r="DI29">
        <v>34.163999999999987</v>
      </c>
      <c r="DJ29">
        <v>999.89999999999986</v>
      </c>
      <c r="DK29">
        <v>34.290342857142853</v>
      </c>
      <c r="DL29">
        <v>0</v>
      </c>
      <c r="DM29">
        <v>0</v>
      </c>
      <c r="DN29">
        <v>5983.3957142857134</v>
      </c>
      <c r="DO29">
        <v>0</v>
      </c>
      <c r="DP29">
        <v>1754.232857142857</v>
      </c>
      <c r="DQ29">
        <v>-13.453057142857141</v>
      </c>
      <c r="DR29">
        <v>71.744</v>
      </c>
      <c r="DS29">
        <v>85.584728571428585</v>
      </c>
      <c r="DT29">
        <v>1.0556028571428571</v>
      </c>
      <c r="DU29">
        <v>82.719242857142845</v>
      </c>
      <c r="DV29">
        <v>33.481685714285717</v>
      </c>
      <c r="DW29">
        <v>3.4895114285714288</v>
      </c>
      <c r="DX29">
        <v>3.3828557142857152</v>
      </c>
      <c r="DY29">
        <v>26.5688</v>
      </c>
      <c r="DZ29">
        <v>26.042999999999999</v>
      </c>
      <c r="EA29">
        <v>1200.027142857143</v>
      </c>
      <c r="EB29">
        <v>0.95800985714285714</v>
      </c>
      <c r="EC29">
        <v>4.1990557142857148E-2</v>
      </c>
      <c r="ED29">
        <v>0</v>
      </c>
      <c r="EE29">
        <v>1502.762857142857</v>
      </c>
      <c r="EF29">
        <v>5.0001600000000002</v>
      </c>
      <c r="EG29">
        <v>19352.071428571431</v>
      </c>
      <c r="EH29">
        <v>9515.408571428572</v>
      </c>
      <c r="EI29">
        <v>47.811999999999998</v>
      </c>
      <c r="EJ29">
        <v>50.436999999999998</v>
      </c>
      <c r="EK29">
        <v>49.008857142857153</v>
      </c>
      <c r="EL29">
        <v>48.973000000000013</v>
      </c>
      <c r="EM29">
        <v>49.561999999999998</v>
      </c>
      <c r="EN29">
        <v>1144.8471428571429</v>
      </c>
      <c r="EO29">
        <v>50.18</v>
      </c>
      <c r="EP29">
        <v>0</v>
      </c>
      <c r="EQ29">
        <v>777056.40000009537</v>
      </c>
      <c r="ER29">
        <v>0</v>
      </c>
      <c r="ES29">
        <v>1502.7036000000001</v>
      </c>
      <c r="ET29">
        <v>0.3000000021419455</v>
      </c>
      <c r="EU29">
        <v>-5.2230769854733614</v>
      </c>
      <c r="EV29">
        <v>19351.272000000001</v>
      </c>
      <c r="EW29">
        <v>15</v>
      </c>
      <c r="EX29">
        <v>1658330855.5</v>
      </c>
      <c r="EY29" t="s">
        <v>416</v>
      </c>
      <c r="EZ29">
        <v>1658330855.5</v>
      </c>
      <c r="FA29">
        <v>1658330837</v>
      </c>
      <c r="FB29">
        <v>13</v>
      </c>
      <c r="FC29">
        <v>-0.03</v>
      </c>
      <c r="FD29">
        <v>-2.1999999999999999E-2</v>
      </c>
      <c r="FE29">
        <v>-3.91</v>
      </c>
      <c r="FF29">
        <v>0.28699999999999998</v>
      </c>
      <c r="FG29">
        <v>1439</v>
      </c>
      <c r="FH29">
        <v>33</v>
      </c>
      <c r="FI29">
        <v>0.2</v>
      </c>
      <c r="FJ29">
        <v>0.09</v>
      </c>
      <c r="FK29">
        <v>-12.8835225</v>
      </c>
      <c r="FL29">
        <v>-4.0218090056285059</v>
      </c>
      <c r="FM29">
        <v>0.39024578248041331</v>
      </c>
      <c r="FN29">
        <v>0</v>
      </c>
      <c r="FO29">
        <v>1502.7152941176471</v>
      </c>
      <c r="FP29">
        <v>-7.4560728620528122E-2</v>
      </c>
      <c r="FQ29">
        <v>0.22291168515169671</v>
      </c>
      <c r="FR29">
        <v>1</v>
      </c>
      <c r="FS29">
        <v>1.0681192500000001</v>
      </c>
      <c r="FT29">
        <v>1.073887429643444E-2</v>
      </c>
      <c r="FU29">
        <v>1.004346389138229E-2</v>
      </c>
      <c r="FV29">
        <v>1</v>
      </c>
      <c r="FW29">
        <v>2</v>
      </c>
      <c r="FX29">
        <v>3</v>
      </c>
      <c r="FY29" t="s">
        <v>417</v>
      </c>
      <c r="FZ29">
        <v>2.8897699999999999</v>
      </c>
      <c r="GA29">
        <v>2.8721199999999998</v>
      </c>
      <c r="GB29">
        <v>2.0713200000000001E-2</v>
      </c>
      <c r="GC29">
        <v>2.4321700000000002E-2</v>
      </c>
      <c r="GD29">
        <v>0.142123</v>
      </c>
      <c r="GE29">
        <v>0.14160500000000001</v>
      </c>
      <c r="GF29">
        <v>33801.5</v>
      </c>
      <c r="GG29">
        <v>29291.4</v>
      </c>
      <c r="GH29">
        <v>30850</v>
      </c>
      <c r="GI29">
        <v>27982.5</v>
      </c>
      <c r="GJ29">
        <v>34866.800000000003</v>
      </c>
      <c r="GK29">
        <v>33889</v>
      </c>
      <c r="GL29">
        <v>40214.800000000003</v>
      </c>
      <c r="GM29">
        <v>39003.4</v>
      </c>
      <c r="GN29">
        <v>1.9338</v>
      </c>
      <c r="GO29">
        <v>1.9377</v>
      </c>
      <c r="GP29">
        <v>0</v>
      </c>
      <c r="GQ29">
        <v>8.3491200000000002E-2</v>
      </c>
      <c r="GR29">
        <v>999.9</v>
      </c>
      <c r="GS29">
        <v>32.938400000000001</v>
      </c>
      <c r="GT29">
        <v>44.7</v>
      </c>
      <c r="GU29">
        <v>43.5</v>
      </c>
      <c r="GV29">
        <v>39.454099999999997</v>
      </c>
      <c r="GW29">
        <v>30.766500000000001</v>
      </c>
      <c r="GX29">
        <v>32.656199999999998</v>
      </c>
      <c r="GY29">
        <v>1</v>
      </c>
      <c r="GZ29">
        <v>0.66203999999999996</v>
      </c>
      <c r="HA29">
        <v>1.69278</v>
      </c>
      <c r="HB29">
        <v>20.200500000000002</v>
      </c>
      <c r="HC29">
        <v>5.2130999999999998</v>
      </c>
      <c r="HD29">
        <v>11.974</v>
      </c>
      <c r="HE29">
        <v>4.99085</v>
      </c>
      <c r="HF29">
        <v>3.2925800000000001</v>
      </c>
      <c r="HG29">
        <v>8509.6</v>
      </c>
      <c r="HH29">
        <v>9999</v>
      </c>
      <c r="HI29">
        <v>9999</v>
      </c>
      <c r="HJ29">
        <v>972.8</v>
      </c>
      <c r="HK29">
        <v>4.9713500000000002</v>
      </c>
      <c r="HL29">
        <v>1.8743799999999999</v>
      </c>
      <c r="HM29">
        <v>1.8707</v>
      </c>
      <c r="HN29">
        <v>1.8703700000000001</v>
      </c>
      <c r="HO29">
        <v>1.87486</v>
      </c>
      <c r="HP29">
        <v>1.87164</v>
      </c>
      <c r="HQ29">
        <v>1.86707</v>
      </c>
      <c r="HR29">
        <v>1.87805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-2.14</v>
      </c>
      <c r="IG29">
        <v>0.33179999999999998</v>
      </c>
      <c r="IH29">
        <v>-2.1299345005774111</v>
      </c>
      <c r="II29">
        <v>1.7196870422270779E-5</v>
      </c>
      <c r="IJ29">
        <v>-2.1741833173098589E-6</v>
      </c>
      <c r="IK29">
        <v>9.0595066644434051E-10</v>
      </c>
      <c r="IL29">
        <v>-0.32754645563995699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61.5</v>
      </c>
      <c r="IU29">
        <v>61.8</v>
      </c>
      <c r="IV29">
        <v>0.35644500000000001</v>
      </c>
      <c r="IW29">
        <v>2.6684600000000001</v>
      </c>
      <c r="IX29">
        <v>1.49902</v>
      </c>
      <c r="IY29">
        <v>2.2729499999999998</v>
      </c>
      <c r="IZ29">
        <v>1.69678</v>
      </c>
      <c r="JA29">
        <v>2.3156699999999999</v>
      </c>
      <c r="JB29">
        <v>45.233499999999999</v>
      </c>
      <c r="JC29">
        <v>15.8307</v>
      </c>
      <c r="JD29">
        <v>18</v>
      </c>
      <c r="JE29">
        <v>437.685</v>
      </c>
      <c r="JF29">
        <v>514.95799999999997</v>
      </c>
      <c r="JG29">
        <v>30.0015</v>
      </c>
      <c r="JH29">
        <v>35.869500000000002</v>
      </c>
      <c r="JI29">
        <v>30.0001</v>
      </c>
      <c r="JJ29">
        <v>35.686500000000002</v>
      </c>
      <c r="JK29">
        <v>35.623199999999997</v>
      </c>
      <c r="JL29">
        <v>7.1795600000000004</v>
      </c>
      <c r="JM29">
        <v>17.0166</v>
      </c>
      <c r="JN29">
        <v>18.2545</v>
      </c>
      <c r="JO29">
        <v>30</v>
      </c>
      <c r="JP29">
        <v>97.1982</v>
      </c>
      <c r="JQ29">
        <v>33.461599999999997</v>
      </c>
      <c r="JR29">
        <v>98.314499999999995</v>
      </c>
      <c r="JS29">
        <v>98.228800000000007</v>
      </c>
    </row>
    <row r="30" spans="1:279" x14ac:dyDescent="0.2">
      <c r="A30">
        <v>15</v>
      </c>
      <c r="B30">
        <v>1658334549</v>
      </c>
      <c r="C30">
        <v>56</v>
      </c>
      <c r="D30" t="s">
        <v>449</v>
      </c>
      <c r="E30" t="s">
        <v>450</v>
      </c>
      <c r="F30">
        <v>4</v>
      </c>
      <c r="G30">
        <v>1658334546.6875</v>
      </c>
      <c r="H30">
        <f t="shared" si="0"/>
        <v>8.2894363490526623E-4</v>
      </c>
      <c r="I30">
        <f t="shared" si="1"/>
        <v>0.82894363490526624</v>
      </c>
      <c r="J30">
        <f t="shared" si="2"/>
        <v>-0.34581812347310104</v>
      </c>
      <c r="K30">
        <f t="shared" si="3"/>
        <v>75.323975000000004</v>
      </c>
      <c r="L30">
        <f t="shared" si="4"/>
        <v>86.099374592263416</v>
      </c>
      <c r="M30">
        <f t="shared" si="5"/>
        <v>8.7077921600878891</v>
      </c>
      <c r="N30">
        <f t="shared" si="6"/>
        <v>7.6180056136039997</v>
      </c>
      <c r="O30">
        <f t="shared" si="7"/>
        <v>4.179745076763728E-2</v>
      </c>
      <c r="P30">
        <f t="shared" si="8"/>
        <v>2.1499904741206257</v>
      </c>
      <c r="Q30">
        <f t="shared" si="9"/>
        <v>4.1351222663648969E-2</v>
      </c>
      <c r="R30">
        <f t="shared" si="10"/>
        <v>2.5884208933519219E-2</v>
      </c>
      <c r="S30">
        <f t="shared" si="11"/>
        <v>194.43115236260249</v>
      </c>
      <c r="T30">
        <f t="shared" si="12"/>
        <v>35.400458335375099</v>
      </c>
      <c r="U30">
        <f t="shared" si="13"/>
        <v>34.2952625</v>
      </c>
      <c r="V30">
        <f t="shared" si="14"/>
        <v>5.4316410629189544</v>
      </c>
      <c r="W30">
        <f t="shared" si="15"/>
        <v>64.76781521744067</v>
      </c>
      <c r="X30">
        <f t="shared" si="16"/>
        <v>3.4936767986852626</v>
      </c>
      <c r="Y30">
        <f t="shared" si="17"/>
        <v>5.3941557036564758</v>
      </c>
      <c r="Z30">
        <f t="shared" si="18"/>
        <v>1.9379642642336918</v>
      </c>
      <c r="AA30">
        <f t="shared" si="19"/>
        <v>-36.556414299322242</v>
      </c>
      <c r="AB30">
        <f t="shared" si="20"/>
        <v>-14.414892997492499</v>
      </c>
      <c r="AC30">
        <f t="shared" si="21"/>
        <v>-1.5541396557679654</v>
      </c>
      <c r="AD30">
        <f t="shared" si="22"/>
        <v>141.90570541001981</v>
      </c>
      <c r="AE30">
        <f t="shared" si="23"/>
        <v>10.101513028843291</v>
      </c>
      <c r="AF30">
        <f t="shared" si="24"/>
        <v>0.82649780962059882</v>
      </c>
      <c r="AG30">
        <f t="shared" si="25"/>
        <v>-0.34581812347310104</v>
      </c>
      <c r="AH30">
        <v>90.345789436924008</v>
      </c>
      <c r="AI30">
        <v>81.095630303030305</v>
      </c>
      <c r="AJ30">
        <v>1.697672207969138</v>
      </c>
      <c r="AK30">
        <v>65.251867294734879</v>
      </c>
      <c r="AL30">
        <f t="shared" si="26"/>
        <v>0.82894363490526624</v>
      </c>
      <c r="AM30">
        <v>33.482608062256162</v>
      </c>
      <c r="AN30">
        <v>34.548701398601409</v>
      </c>
      <c r="AO30">
        <v>1.8909167058606591E-5</v>
      </c>
      <c r="AP30">
        <v>88.924122911802471</v>
      </c>
      <c r="AQ30">
        <v>14</v>
      </c>
      <c r="AR30">
        <v>3</v>
      </c>
      <c r="AS30">
        <f t="shared" si="27"/>
        <v>1</v>
      </c>
      <c r="AT30">
        <f t="shared" si="28"/>
        <v>0</v>
      </c>
      <c r="AU30">
        <f t="shared" si="29"/>
        <v>31015.306102698843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1009.5348747992761</v>
      </c>
      <c r="BI30">
        <f t="shared" si="33"/>
        <v>-0.34581812347310104</v>
      </c>
      <c r="BJ30" t="e">
        <f t="shared" si="34"/>
        <v>#DIV/0!</v>
      </c>
      <c r="BK30">
        <f t="shared" si="35"/>
        <v>-3.4255193367327641E-4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1200.0350000000001</v>
      </c>
      <c r="CQ30">
        <f t="shared" si="47"/>
        <v>1009.5348747992761</v>
      </c>
      <c r="CR30">
        <f t="shared" si="48"/>
        <v>0.84125452574239579</v>
      </c>
      <c r="CS30">
        <f t="shared" si="49"/>
        <v>0.16202123468282381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1658334546.6875</v>
      </c>
      <c r="CZ30">
        <v>75.323975000000004</v>
      </c>
      <c r="DA30">
        <v>88.865099999999998</v>
      </c>
      <c r="DB30">
        <v>34.544162499999999</v>
      </c>
      <c r="DC30">
        <v>33.481062499999993</v>
      </c>
      <c r="DD30">
        <v>77.465225000000004</v>
      </c>
      <c r="DE30">
        <v>34.212249999999997</v>
      </c>
      <c r="DF30">
        <v>450.35112500000002</v>
      </c>
      <c r="DG30">
        <v>101.036625</v>
      </c>
      <c r="DH30">
        <v>9.9907074999999998E-2</v>
      </c>
      <c r="DI30">
        <v>34.170900000000003</v>
      </c>
      <c r="DJ30">
        <v>999.9</v>
      </c>
      <c r="DK30">
        <v>34.2952625</v>
      </c>
      <c r="DL30">
        <v>0</v>
      </c>
      <c r="DM30">
        <v>0</v>
      </c>
      <c r="DN30">
        <v>6017.1112499999999</v>
      </c>
      <c r="DO30">
        <v>0</v>
      </c>
      <c r="DP30">
        <v>1754.9024999999999</v>
      </c>
      <c r="DQ30">
        <v>-13.5411375</v>
      </c>
      <c r="DR30">
        <v>78.019100000000009</v>
      </c>
      <c r="DS30">
        <v>91.943449999999999</v>
      </c>
      <c r="DT30">
        <v>1.06309125</v>
      </c>
      <c r="DU30">
        <v>88.865099999999998</v>
      </c>
      <c r="DV30">
        <v>33.481062499999993</v>
      </c>
      <c r="DW30">
        <v>3.4902224999999998</v>
      </c>
      <c r="DX30">
        <v>3.3828100000000001</v>
      </c>
      <c r="DY30">
        <v>26.57225</v>
      </c>
      <c r="DZ30">
        <v>26.042774999999999</v>
      </c>
      <c r="EA30">
        <v>1200.0350000000001</v>
      </c>
      <c r="EB30">
        <v>0.95800750000000001</v>
      </c>
      <c r="EC30">
        <v>4.1992849999999998E-2</v>
      </c>
      <c r="ED30">
        <v>0</v>
      </c>
      <c r="EE30">
        <v>1502.9425000000001</v>
      </c>
      <c r="EF30">
        <v>5.0001600000000002</v>
      </c>
      <c r="EG30">
        <v>19353.474999999999</v>
      </c>
      <c r="EH30">
        <v>9515.4862499999999</v>
      </c>
      <c r="EI30">
        <v>47.812249999999999</v>
      </c>
      <c r="EJ30">
        <v>50.468499999999999</v>
      </c>
      <c r="EK30">
        <v>49</v>
      </c>
      <c r="EL30">
        <v>49</v>
      </c>
      <c r="EM30">
        <v>49.546499999999988</v>
      </c>
      <c r="EN30">
        <v>1144.8525</v>
      </c>
      <c r="EO30">
        <v>50.182499999999997</v>
      </c>
      <c r="EP30">
        <v>0</v>
      </c>
      <c r="EQ30">
        <v>777060.60000014305</v>
      </c>
      <c r="ER30">
        <v>0</v>
      </c>
      <c r="ES30">
        <v>1502.7761538461541</v>
      </c>
      <c r="ET30">
        <v>0.73230770202553153</v>
      </c>
      <c r="EU30">
        <v>8.499145279379043</v>
      </c>
      <c r="EV30">
        <v>19351.56923076923</v>
      </c>
      <c r="EW30">
        <v>15</v>
      </c>
      <c r="EX30">
        <v>1658330855.5</v>
      </c>
      <c r="EY30" t="s">
        <v>416</v>
      </c>
      <c r="EZ30">
        <v>1658330855.5</v>
      </c>
      <c r="FA30">
        <v>1658330837</v>
      </c>
      <c r="FB30">
        <v>13</v>
      </c>
      <c r="FC30">
        <v>-0.03</v>
      </c>
      <c r="FD30">
        <v>-2.1999999999999999E-2</v>
      </c>
      <c r="FE30">
        <v>-3.91</v>
      </c>
      <c r="FF30">
        <v>0.28699999999999998</v>
      </c>
      <c r="FG30">
        <v>1439</v>
      </c>
      <c r="FH30">
        <v>33</v>
      </c>
      <c r="FI30">
        <v>0.2</v>
      </c>
      <c r="FJ30">
        <v>0.09</v>
      </c>
      <c r="FK30">
        <v>-13.126315</v>
      </c>
      <c r="FL30">
        <v>-3.238210131332055</v>
      </c>
      <c r="FM30">
        <v>0.31501103833834138</v>
      </c>
      <c r="FN30">
        <v>0</v>
      </c>
      <c r="FO30">
        <v>1502.727058823529</v>
      </c>
      <c r="FP30">
        <v>0.70282659208192344</v>
      </c>
      <c r="FQ30">
        <v>0.24048394115108379</v>
      </c>
      <c r="FR30">
        <v>1</v>
      </c>
      <c r="FS30">
        <v>1.06848425</v>
      </c>
      <c r="FT30">
        <v>-5.3972420262665487E-2</v>
      </c>
      <c r="FU30">
        <v>9.7416779580059999E-3</v>
      </c>
      <c r="FV30">
        <v>1</v>
      </c>
      <c r="FW30">
        <v>2</v>
      </c>
      <c r="FX30">
        <v>3</v>
      </c>
      <c r="FY30" t="s">
        <v>417</v>
      </c>
      <c r="FZ30">
        <v>2.89005</v>
      </c>
      <c r="GA30">
        <v>2.87222</v>
      </c>
      <c r="GB30">
        <v>2.25028E-2</v>
      </c>
      <c r="GC30">
        <v>2.6164799999999998E-2</v>
      </c>
      <c r="GD30">
        <v>0.14214399999999999</v>
      </c>
      <c r="GE30">
        <v>0.14158999999999999</v>
      </c>
      <c r="GF30">
        <v>33739.699999999997</v>
      </c>
      <c r="GG30">
        <v>29235.599999999999</v>
      </c>
      <c r="GH30">
        <v>30850</v>
      </c>
      <c r="GI30">
        <v>27981.9</v>
      </c>
      <c r="GJ30">
        <v>34866.1</v>
      </c>
      <c r="GK30">
        <v>33888.9</v>
      </c>
      <c r="GL30">
        <v>40215</v>
      </c>
      <c r="GM30">
        <v>39002.5</v>
      </c>
      <c r="GN30">
        <v>1.9337200000000001</v>
      </c>
      <c r="GO30">
        <v>1.93757</v>
      </c>
      <c r="GP30">
        <v>0</v>
      </c>
      <c r="GQ30">
        <v>8.3327300000000007E-2</v>
      </c>
      <c r="GR30">
        <v>999.9</v>
      </c>
      <c r="GS30">
        <v>32.947499999999998</v>
      </c>
      <c r="GT30">
        <v>44.8</v>
      </c>
      <c r="GU30">
        <v>43.5</v>
      </c>
      <c r="GV30">
        <v>39.5443</v>
      </c>
      <c r="GW30">
        <v>30.256499999999999</v>
      </c>
      <c r="GX30">
        <v>33.004800000000003</v>
      </c>
      <c r="GY30">
        <v>1</v>
      </c>
      <c r="GZ30">
        <v>0.66237299999999999</v>
      </c>
      <c r="HA30">
        <v>1.6965399999999999</v>
      </c>
      <c r="HB30">
        <v>20.200399999999998</v>
      </c>
      <c r="HC30">
        <v>5.2123499999999998</v>
      </c>
      <c r="HD30">
        <v>11.974</v>
      </c>
      <c r="HE30">
        <v>4.9904000000000002</v>
      </c>
      <c r="HF30">
        <v>3.2925</v>
      </c>
      <c r="HG30">
        <v>8509.6</v>
      </c>
      <c r="HH30">
        <v>9999</v>
      </c>
      <c r="HI30">
        <v>9999</v>
      </c>
      <c r="HJ30">
        <v>972.8</v>
      </c>
      <c r="HK30">
        <v>4.9713500000000002</v>
      </c>
      <c r="HL30">
        <v>1.8743700000000001</v>
      </c>
      <c r="HM30">
        <v>1.8707</v>
      </c>
      <c r="HN30">
        <v>1.8703700000000001</v>
      </c>
      <c r="HO30">
        <v>1.8748499999999999</v>
      </c>
      <c r="HP30">
        <v>1.87164</v>
      </c>
      <c r="HQ30">
        <v>1.86707</v>
      </c>
      <c r="HR30">
        <v>1.87805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-2.1419999999999999</v>
      </c>
      <c r="IG30">
        <v>0.33210000000000001</v>
      </c>
      <c r="IH30">
        <v>-2.1299345005774111</v>
      </c>
      <c r="II30">
        <v>1.7196870422270779E-5</v>
      </c>
      <c r="IJ30">
        <v>-2.1741833173098589E-6</v>
      </c>
      <c r="IK30">
        <v>9.0595066644434051E-10</v>
      </c>
      <c r="IL30">
        <v>-0.32754645563995699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61.6</v>
      </c>
      <c r="IU30">
        <v>61.9</v>
      </c>
      <c r="IV30">
        <v>0.37231399999999998</v>
      </c>
      <c r="IW30">
        <v>2.66113</v>
      </c>
      <c r="IX30">
        <v>1.49902</v>
      </c>
      <c r="IY30">
        <v>2.2729499999999998</v>
      </c>
      <c r="IZ30">
        <v>1.69678</v>
      </c>
      <c r="JA30">
        <v>2.3559600000000001</v>
      </c>
      <c r="JB30">
        <v>45.233499999999999</v>
      </c>
      <c r="JC30">
        <v>15.839399999999999</v>
      </c>
      <c r="JD30">
        <v>18</v>
      </c>
      <c r="JE30">
        <v>437.64100000000002</v>
      </c>
      <c r="JF30">
        <v>514.84500000000003</v>
      </c>
      <c r="JG30">
        <v>30.001300000000001</v>
      </c>
      <c r="JH30">
        <v>35.869500000000002</v>
      </c>
      <c r="JI30">
        <v>30.0001</v>
      </c>
      <c r="JJ30">
        <v>35.686500000000002</v>
      </c>
      <c r="JK30">
        <v>35.621299999999998</v>
      </c>
      <c r="JL30">
        <v>7.4841699999999998</v>
      </c>
      <c r="JM30">
        <v>17.0166</v>
      </c>
      <c r="JN30">
        <v>18.2545</v>
      </c>
      <c r="JO30">
        <v>30</v>
      </c>
      <c r="JP30">
        <v>103.88500000000001</v>
      </c>
      <c r="JQ30">
        <v>33.461599999999997</v>
      </c>
      <c r="JR30">
        <v>98.314599999999999</v>
      </c>
      <c r="JS30">
        <v>98.226600000000005</v>
      </c>
    </row>
    <row r="31" spans="1:279" x14ac:dyDescent="0.2">
      <c r="A31">
        <v>16</v>
      </c>
      <c r="B31">
        <v>1658334553</v>
      </c>
      <c r="C31">
        <v>60</v>
      </c>
      <c r="D31" t="s">
        <v>451</v>
      </c>
      <c r="E31" t="s">
        <v>452</v>
      </c>
      <c r="F31">
        <v>4</v>
      </c>
      <c r="G31">
        <v>1658334551</v>
      </c>
      <c r="H31">
        <f t="shared" si="0"/>
        <v>8.3463094307391675E-4</v>
      </c>
      <c r="I31">
        <f t="shared" si="1"/>
        <v>0.83463094307391672</v>
      </c>
      <c r="J31">
        <f t="shared" si="2"/>
        <v>-0.33798506041331017</v>
      </c>
      <c r="K31">
        <f t="shared" si="3"/>
        <v>82.417171428571422</v>
      </c>
      <c r="L31">
        <f t="shared" si="4"/>
        <v>92.577818116558419</v>
      </c>
      <c r="M31">
        <f t="shared" si="5"/>
        <v>9.3629401154413809</v>
      </c>
      <c r="N31">
        <f t="shared" si="6"/>
        <v>8.3353340602413777</v>
      </c>
      <c r="O31">
        <f t="shared" si="7"/>
        <v>4.2112279611359951E-2</v>
      </c>
      <c r="P31">
        <f t="shared" si="8"/>
        <v>2.1446505279904096</v>
      </c>
      <c r="Q31">
        <f t="shared" si="9"/>
        <v>4.1658228633805937E-2</v>
      </c>
      <c r="R31">
        <f t="shared" si="10"/>
        <v>2.6076779556555178E-2</v>
      </c>
      <c r="S31">
        <f t="shared" si="11"/>
        <v>194.43653104118192</v>
      </c>
      <c r="T31">
        <f t="shared" si="12"/>
        <v>35.408554225328402</v>
      </c>
      <c r="U31">
        <f t="shared" si="13"/>
        <v>34.294014285714283</v>
      </c>
      <c r="V31">
        <f t="shared" si="14"/>
        <v>5.4312637037257465</v>
      </c>
      <c r="W31">
        <f t="shared" si="15"/>
        <v>64.755030194365389</v>
      </c>
      <c r="X31">
        <f t="shared" si="16"/>
        <v>3.4943996250154208</v>
      </c>
      <c r="Y31">
        <f t="shared" si="17"/>
        <v>5.3963369556416065</v>
      </c>
      <c r="Z31">
        <f t="shared" si="18"/>
        <v>1.9368640787103257</v>
      </c>
      <c r="AA31">
        <f t="shared" si="19"/>
        <v>-36.807224589559731</v>
      </c>
      <c r="AB31">
        <f t="shared" si="20"/>
        <v>-13.395680829131503</v>
      </c>
      <c r="AC31">
        <f t="shared" si="21"/>
        <v>-1.4478919418515535</v>
      </c>
      <c r="AD31">
        <f t="shared" si="22"/>
        <v>142.78573368063914</v>
      </c>
      <c r="AE31">
        <f t="shared" si="23"/>
        <v>10.167283238432228</v>
      </c>
      <c r="AF31">
        <f t="shared" si="24"/>
        <v>0.83837354686412835</v>
      </c>
      <c r="AG31">
        <f t="shared" si="25"/>
        <v>-0.33798506041331017</v>
      </c>
      <c r="AH31">
        <v>97.265036798471002</v>
      </c>
      <c r="AI31">
        <v>87.935098181818162</v>
      </c>
      <c r="AJ31">
        <v>1.7098014061863851</v>
      </c>
      <c r="AK31">
        <v>65.251867294734879</v>
      </c>
      <c r="AL31">
        <f t="shared" si="26"/>
        <v>0.83463094307391672</v>
      </c>
      <c r="AM31">
        <v>33.478494615852753</v>
      </c>
      <c r="AN31">
        <v>34.55182027972031</v>
      </c>
      <c r="AO31">
        <v>2.6001631157091659E-5</v>
      </c>
      <c r="AP31">
        <v>88.924122911802471</v>
      </c>
      <c r="AQ31">
        <v>14</v>
      </c>
      <c r="AR31">
        <v>3</v>
      </c>
      <c r="AS31">
        <f t="shared" si="27"/>
        <v>1</v>
      </c>
      <c r="AT31">
        <f t="shared" si="28"/>
        <v>0</v>
      </c>
      <c r="AU31">
        <f t="shared" si="29"/>
        <v>30880.488270750873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1009.5630855135654</v>
      </c>
      <c r="BI31">
        <f t="shared" si="33"/>
        <v>-0.33798506041331017</v>
      </c>
      <c r="BJ31" t="e">
        <f t="shared" si="34"/>
        <v>#DIV/0!</v>
      </c>
      <c r="BK31">
        <f t="shared" si="35"/>
        <v>-3.3478349720104608E-4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1200.068571428571</v>
      </c>
      <c r="CQ31">
        <f t="shared" si="47"/>
        <v>1009.5630855135654</v>
      </c>
      <c r="CR31">
        <f t="shared" si="48"/>
        <v>0.84125449957561482</v>
      </c>
      <c r="CS31">
        <f t="shared" si="49"/>
        <v>0.16202118418093656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1658334551</v>
      </c>
      <c r="CZ31">
        <v>82.417171428571422</v>
      </c>
      <c r="DA31">
        <v>96.054728571428569</v>
      </c>
      <c r="DB31">
        <v>34.55152857142857</v>
      </c>
      <c r="DC31">
        <v>33.473185714285712</v>
      </c>
      <c r="DD31">
        <v>84.560642857142852</v>
      </c>
      <c r="DE31">
        <v>34.219385714285707</v>
      </c>
      <c r="DF31">
        <v>450.36128571428571</v>
      </c>
      <c r="DG31">
        <v>101.0358571428572</v>
      </c>
      <c r="DH31">
        <v>0.1000337857142857</v>
      </c>
      <c r="DI31">
        <v>34.178157142857152</v>
      </c>
      <c r="DJ31">
        <v>999.89999999999986</v>
      </c>
      <c r="DK31">
        <v>34.294014285714283</v>
      </c>
      <c r="DL31">
        <v>0</v>
      </c>
      <c r="DM31">
        <v>0</v>
      </c>
      <c r="DN31">
        <v>5993.3928571428569</v>
      </c>
      <c r="DO31">
        <v>0</v>
      </c>
      <c r="DP31">
        <v>1754.1057142857139</v>
      </c>
      <c r="DQ31">
        <v>-13.637600000000001</v>
      </c>
      <c r="DR31">
        <v>85.366714285714281</v>
      </c>
      <c r="DS31">
        <v>99.381399999999985</v>
      </c>
      <c r="DT31">
        <v>1.078328571428572</v>
      </c>
      <c r="DU31">
        <v>96.054728571428569</v>
      </c>
      <c r="DV31">
        <v>33.473185714285712</v>
      </c>
      <c r="DW31">
        <v>3.4909371428571419</v>
      </c>
      <c r="DX31">
        <v>3.3819871428571431</v>
      </c>
      <c r="DY31">
        <v>26.575714285714291</v>
      </c>
      <c r="DZ31">
        <v>26.03867142857143</v>
      </c>
      <c r="EA31">
        <v>1200.068571428571</v>
      </c>
      <c r="EB31">
        <v>0.95800828571428587</v>
      </c>
      <c r="EC31">
        <v>4.1992085714285712E-2</v>
      </c>
      <c r="ED31">
        <v>0</v>
      </c>
      <c r="EE31">
        <v>1503.3957142857139</v>
      </c>
      <c r="EF31">
        <v>5.0001600000000002</v>
      </c>
      <c r="EG31">
        <v>19356.54285714286</v>
      </c>
      <c r="EH31">
        <v>9515.7285714285717</v>
      </c>
      <c r="EI31">
        <v>47.830000000000013</v>
      </c>
      <c r="EJ31">
        <v>50.436999999999998</v>
      </c>
      <c r="EK31">
        <v>49.017714285714291</v>
      </c>
      <c r="EL31">
        <v>48.973000000000013</v>
      </c>
      <c r="EM31">
        <v>49.571142857142867</v>
      </c>
      <c r="EN31">
        <v>1144.8857142857139</v>
      </c>
      <c r="EO31">
        <v>50.182857142857152</v>
      </c>
      <c r="EP31">
        <v>0</v>
      </c>
      <c r="EQ31">
        <v>777064.79999995232</v>
      </c>
      <c r="ER31">
        <v>0</v>
      </c>
      <c r="ES31">
        <v>1502.9544000000001</v>
      </c>
      <c r="ET31">
        <v>3.2715384679322601</v>
      </c>
      <c r="EU31">
        <v>25.98461537050666</v>
      </c>
      <c r="EV31">
        <v>19353.116000000002</v>
      </c>
      <c r="EW31">
        <v>15</v>
      </c>
      <c r="EX31">
        <v>1658330855.5</v>
      </c>
      <c r="EY31" t="s">
        <v>416</v>
      </c>
      <c r="EZ31">
        <v>1658330855.5</v>
      </c>
      <c r="FA31">
        <v>1658330837</v>
      </c>
      <c r="FB31">
        <v>13</v>
      </c>
      <c r="FC31">
        <v>-0.03</v>
      </c>
      <c r="FD31">
        <v>-2.1999999999999999E-2</v>
      </c>
      <c r="FE31">
        <v>-3.91</v>
      </c>
      <c r="FF31">
        <v>0.28699999999999998</v>
      </c>
      <c r="FG31">
        <v>1439</v>
      </c>
      <c r="FH31">
        <v>33</v>
      </c>
      <c r="FI31">
        <v>0.2</v>
      </c>
      <c r="FJ31">
        <v>0.09</v>
      </c>
      <c r="FK31">
        <v>-13.32465609756097</v>
      </c>
      <c r="FL31">
        <v>-2.6164118466898731</v>
      </c>
      <c r="FM31">
        <v>0.26454752078880389</v>
      </c>
      <c r="FN31">
        <v>0</v>
      </c>
      <c r="FO31">
        <v>1502.8685294117649</v>
      </c>
      <c r="FP31">
        <v>1.503896102842853</v>
      </c>
      <c r="FQ31">
        <v>0.29151866404721638</v>
      </c>
      <c r="FR31">
        <v>0</v>
      </c>
      <c r="FS31">
        <v>1.0700095121951221</v>
      </c>
      <c r="FT31">
        <v>-3.2493031358883047E-2</v>
      </c>
      <c r="FU31">
        <v>1.002802145969945E-2</v>
      </c>
      <c r="FV31">
        <v>1</v>
      </c>
      <c r="FW31">
        <v>1</v>
      </c>
      <c r="FX31">
        <v>3</v>
      </c>
      <c r="FY31" t="s">
        <v>423</v>
      </c>
      <c r="FZ31">
        <v>2.8898999999999999</v>
      </c>
      <c r="GA31">
        <v>2.8721800000000002</v>
      </c>
      <c r="GB31">
        <v>2.42946E-2</v>
      </c>
      <c r="GC31">
        <v>2.7988300000000001E-2</v>
      </c>
      <c r="GD31">
        <v>0.142155</v>
      </c>
      <c r="GE31">
        <v>0.14156299999999999</v>
      </c>
      <c r="GF31">
        <v>33676.400000000001</v>
      </c>
      <c r="GG31">
        <v>29180.9</v>
      </c>
      <c r="GH31">
        <v>30848.6</v>
      </c>
      <c r="GI31">
        <v>27982</v>
      </c>
      <c r="GJ31">
        <v>34864.199999999997</v>
      </c>
      <c r="GK31">
        <v>33889.9</v>
      </c>
      <c r="GL31">
        <v>40213.199999999997</v>
      </c>
      <c r="GM31">
        <v>39002.5</v>
      </c>
      <c r="GN31">
        <v>1.9341699999999999</v>
      </c>
      <c r="GO31">
        <v>1.9376800000000001</v>
      </c>
      <c r="GP31">
        <v>0</v>
      </c>
      <c r="GQ31">
        <v>8.2753599999999997E-2</v>
      </c>
      <c r="GR31">
        <v>999.9</v>
      </c>
      <c r="GS31">
        <v>32.956299999999999</v>
      </c>
      <c r="GT31">
        <v>44.8</v>
      </c>
      <c r="GU31">
        <v>43.5</v>
      </c>
      <c r="GV31">
        <v>39.539900000000003</v>
      </c>
      <c r="GW31">
        <v>30.766500000000001</v>
      </c>
      <c r="GX31">
        <v>33.529600000000002</v>
      </c>
      <c r="GY31">
        <v>1</v>
      </c>
      <c r="GZ31">
        <v>0.66234199999999999</v>
      </c>
      <c r="HA31">
        <v>1.69668</v>
      </c>
      <c r="HB31">
        <v>20.200500000000002</v>
      </c>
      <c r="HC31">
        <v>5.2137000000000002</v>
      </c>
      <c r="HD31">
        <v>11.974</v>
      </c>
      <c r="HE31">
        <v>4.9909999999999997</v>
      </c>
      <c r="HF31">
        <v>3.2925800000000001</v>
      </c>
      <c r="HG31">
        <v>8509.9</v>
      </c>
      <c r="HH31">
        <v>9999</v>
      </c>
      <c r="HI31">
        <v>9999</v>
      </c>
      <c r="HJ31">
        <v>972.8</v>
      </c>
      <c r="HK31">
        <v>4.9713599999999998</v>
      </c>
      <c r="HL31">
        <v>1.87436</v>
      </c>
      <c r="HM31">
        <v>1.8707</v>
      </c>
      <c r="HN31">
        <v>1.8703799999999999</v>
      </c>
      <c r="HO31">
        <v>1.87486</v>
      </c>
      <c r="HP31">
        <v>1.87164</v>
      </c>
      <c r="HQ31">
        <v>1.86707</v>
      </c>
      <c r="HR31">
        <v>1.87805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-2.145</v>
      </c>
      <c r="IG31">
        <v>0.3322</v>
      </c>
      <c r="IH31">
        <v>-2.1299345005774111</v>
      </c>
      <c r="II31">
        <v>1.7196870422270779E-5</v>
      </c>
      <c r="IJ31">
        <v>-2.1741833173098589E-6</v>
      </c>
      <c r="IK31">
        <v>9.0595066644434051E-10</v>
      </c>
      <c r="IL31">
        <v>-0.32754645563995699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61.6</v>
      </c>
      <c r="IU31">
        <v>61.9</v>
      </c>
      <c r="IV31">
        <v>0.386963</v>
      </c>
      <c r="IW31">
        <v>2.65259</v>
      </c>
      <c r="IX31">
        <v>1.49902</v>
      </c>
      <c r="IY31">
        <v>2.2729499999999998</v>
      </c>
      <c r="IZ31">
        <v>1.69678</v>
      </c>
      <c r="JA31">
        <v>2.3925800000000002</v>
      </c>
      <c r="JB31">
        <v>45.233499999999999</v>
      </c>
      <c r="JC31">
        <v>15.839399999999999</v>
      </c>
      <c r="JD31">
        <v>18</v>
      </c>
      <c r="JE31">
        <v>437.9</v>
      </c>
      <c r="JF31">
        <v>514.92200000000003</v>
      </c>
      <c r="JG31">
        <v>30.000599999999999</v>
      </c>
      <c r="JH31">
        <v>35.869500000000002</v>
      </c>
      <c r="JI31">
        <v>30.0001</v>
      </c>
      <c r="JJ31">
        <v>35.686500000000002</v>
      </c>
      <c r="JK31">
        <v>35.621299999999998</v>
      </c>
      <c r="JL31">
        <v>7.7886499999999996</v>
      </c>
      <c r="JM31">
        <v>17.0166</v>
      </c>
      <c r="JN31">
        <v>18.2545</v>
      </c>
      <c r="JO31">
        <v>30</v>
      </c>
      <c r="JP31">
        <v>110.566</v>
      </c>
      <c r="JQ31">
        <v>33.461599999999997</v>
      </c>
      <c r="JR31">
        <v>98.310299999999998</v>
      </c>
      <c r="JS31">
        <v>98.226699999999994</v>
      </c>
    </row>
    <row r="32" spans="1:279" x14ac:dyDescent="0.2">
      <c r="A32">
        <v>17</v>
      </c>
      <c r="B32">
        <v>1658334557</v>
      </c>
      <c r="C32">
        <v>64</v>
      </c>
      <c r="D32" t="s">
        <v>453</v>
      </c>
      <c r="E32" t="s">
        <v>454</v>
      </c>
      <c r="F32">
        <v>4</v>
      </c>
      <c r="G32">
        <v>1658334554.6875</v>
      </c>
      <c r="H32">
        <f t="shared" si="0"/>
        <v>8.4288610071386969E-4</v>
      </c>
      <c r="I32">
        <f t="shared" si="1"/>
        <v>0.84288610071386971</v>
      </c>
      <c r="J32">
        <f t="shared" si="2"/>
        <v>-0.31718716392953261</v>
      </c>
      <c r="K32">
        <f t="shared" si="3"/>
        <v>88.512824999999992</v>
      </c>
      <c r="L32">
        <f t="shared" si="4"/>
        <v>97.576133924901882</v>
      </c>
      <c r="M32">
        <f t="shared" si="5"/>
        <v>9.868587935887934</v>
      </c>
      <c r="N32">
        <f t="shared" si="6"/>
        <v>8.951949230112298</v>
      </c>
      <c r="O32">
        <f t="shared" si="7"/>
        <v>4.2548153860788598E-2</v>
      </c>
      <c r="P32">
        <f t="shared" si="8"/>
        <v>2.1407949636336614</v>
      </c>
      <c r="Q32">
        <f t="shared" si="9"/>
        <v>4.2083886080801138E-2</v>
      </c>
      <c r="R32">
        <f t="shared" si="10"/>
        <v>2.6343719211254918E-2</v>
      </c>
      <c r="S32">
        <f t="shared" si="11"/>
        <v>194.43719211263422</v>
      </c>
      <c r="T32">
        <f t="shared" si="12"/>
        <v>35.408017663500665</v>
      </c>
      <c r="U32">
        <f t="shared" si="13"/>
        <v>34.292424999999987</v>
      </c>
      <c r="V32">
        <f t="shared" si="14"/>
        <v>5.4307832650662018</v>
      </c>
      <c r="W32">
        <f t="shared" si="15"/>
        <v>64.756050270523787</v>
      </c>
      <c r="X32">
        <f t="shared" si="16"/>
        <v>3.4945141157787649</v>
      </c>
      <c r="Y32">
        <f t="shared" si="17"/>
        <v>5.3964287524951597</v>
      </c>
      <c r="Z32">
        <f t="shared" si="18"/>
        <v>1.9362691492874369</v>
      </c>
      <c r="AA32">
        <f t="shared" si="19"/>
        <v>-37.171277041481652</v>
      </c>
      <c r="AB32">
        <f t="shared" si="20"/>
        <v>-13.152929295873975</v>
      </c>
      <c r="AC32">
        <f t="shared" si="21"/>
        <v>-1.4242052482789838</v>
      </c>
      <c r="AD32">
        <f t="shared" si="22"/>
        <v>142.68878052699961</v>
      </c>
      <c r="AE32">
        <f t="shared" si="23"/>
        <v>10.199072471348627</v>
      </c>
      <c r="AF32">
        <f t="shared" si="24"/>
        <v>0.84534585901723747</v>
      </c>
      <c r="AG32">
        <f t="shared" si="25"/>
        <v>-0.31718716392953261</v>
      </c>
      <c r="AH32">
        <v>104.1563783039017</v>
      </c>
      <c r="AI32">
        <v>94.780869696969674</v>
      </c>
      <c r="AJ32">
        <v>1.7128383374921541</v>
      </c>
      <c r="AK32">
        <v>65.251867294734879</v>
      </c>
      <c r="AL32">
        <f t="shared" si="26"/>
        <v>0.84288610071386971</v>
      </c>
      <c r="AM32">
        <v>33.468402227058831</v>
      </c>
      <c r="AN32">
        <v>34.552476223776253</v>
      </c>
      <c r="AO32">
        <v>-5.6515784507358732E-8</v>
      </c>
      <c r="AP32">
        <v>88.924122911802471</v>
      </c>
      <c r="AQ32">
        <v>14</v>
      </c>
      <c r="AR32">
        <v>3</v>
      </c>
      <c r="AS32">
        <f t="shared" si="27"/>
        <v>1</v>
      </c>
      <c r="AT32">
        <f t="shared" si="28"/>
        <v>0</v>
      </c>
      <c r="AU32">
        <f t="shared" si="29"/>
        <v>30783.634099261049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1009.5673497992923</v>
      </c>
      <c r="BI32">
        <f t="shared" si="33"/>
        <v>-0.31718716392953261</v>
      </c>
      <c r="BJ32" t="e">
        <f t="shared" si="34"/>
        <v>#DIV/0!</v>
      </c>
      <c r="BK32">
        <f t="shared" si="35"/>
        <v>-3.1418128170705126E-4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1200.07375</v>
      </c>
      <c r="CQ32">
        <f t="shared" si="47"/>
        <v>1009.5673497992923</v>
      </c>
      <c r="CR32">
        <f t="shared" si="48"/>
        <v>0.84125442273801276</v>
      </c>
      <c r="CS32">
        <f t="shared" si="49"/>
        <v>0.16202103588436478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1658334554.6875</v>
      </c>
      <c r="CZ32">
        <v>88.512824999999992</v>
      </c>
      <c r="DA32">
        <v>102.19945</v>
      </c>
      <c r="DB32">
        <v>34.552175000000013</v>
      </c>
      <c r="DC32">
        <v>33.464937499999998</v>
      </c>
      <c r="DD32">
        <v>90.6584</v>
      </c>
      <c r="DE32">
        <v>34.220025</v>
      </c>
      <c r="DF32">
        <v>450.39137499999998</v>
      </c>
      <c r="DG32">
        <v>101.03725</v>
      </c>
      <c r="DH32">
        <v>0.1000623625</v>
      </c>
      <c r="DI32">
        <v>34.178462500000002</v>
      </c>
      <c r="DJ32">
        <v>999.9</v>
      </c>
      <c r="DK32">
        <v>34.292424999999987</v>
      </c>
      <c r="DL32">
        <v>0</v>
      </c>
      <c r="DM32">
        <v>0</v>
      </c>
      <c r="DN32">
        <v>5976.1712499999994</v>
      </c>
      <c r="DO32">
        <v>0</v>
      </c>
      <c r="DP32">
        <v>1753.08375</v>
      </c>
      <c r="DQ32">
        <v>-13.686612500000001</v>
      </c>
      <c r="DR32">
        <v>91.680575000000005</v>
      </c>
      <c r="DS32">
        <v>105.738</v>
      </c>
      <c r="DT32">
        <v>1.08725625</v>
      </c>
      <c r="DU32">
        <v>102.19945</v>
      </c>
      <c r="DV32">
        <v>33.464937499999998</v>
      </c>
      <c r="DW32">
        <v>3.4910524999999999</v>
      </c>
      <c r="DX32">
        <v>3.3811974999999999</v>
      </c>
      <c r="DY32">
        <v>26.576287499999999</v>
      </c>
      <c r="DZ32">
        <v>26.034749999999999</v>
      </c>
      <c r="EA32">
        <v>1200.07375</v>
      </c>
      <c r="EB32">
        <v>0.95801162500000003</v>
      </c>
      <c r="EC32">
        <v>4.1988837500000001E-2</v>
      </c>
      <c r="ED32">
        <v>0</v>
      </c>
      <c r="EE32">
        <v>1503.7112500000001</v>
      </c>
      <c r="EF32">
        <v>5.0001600000000002</v>
      </c>
      <c r="EG32">
        <v>19358.862499999999</v>
      </c>
      <c r="EH32">
        <v>9515.7987499999999</v>
      </c>
      <c r="EI32">
        <v>47.843499999999999</v>
      </c>
      <c r="EJ32">
        <v>50.468499999999999</v>
      </c>
      <c r="EK32">
        <v>49.038749999999993</v>
      </c>
      <c r="EL32">
        <v>49.007624999999997</v>
      </c>
      <c r="EM32">
        <v>49.57</v>
      </c>
      <c r="EN32">
        <v>1144.89375</v>
      </c>
      <c r="EO32">
        <v>50.18</v>
      </c>
      <c r="EP32">
        <v>0</v>
      </c>
      <c r="EQ32">
        <v>777068.40000009537</v>
      </c>
      <c r="ER32">
        <v>0</v>
      </c>
      <c r="ES32">
        <v>1503.1992</v>
      </c>
      <c r="ET32">
        <v>4.6407692236759797</v>
      </c>
      <c r="EU32">
        <v>43.461538458484512</v>
      </c>
      <c r="EV32">
        <v>19354.812000000002</v>
      </c>
      <c r="EW32">
        <v>15</v>
      </c>
      <c r="EX32">
        <v>1658330855.5</v>
      </c>
      <c r="EY32" t="s">
        <v>416</v>
      </c>
      <c r="EZ32">
        <v>1658330855.5</v>
      </c>
      <c r="FA32">
        <v>1658330837</v>
      </c>
      <c r="FB32">
        <v>13</v>
      </c>
      <c r="FC32">
        <v>-0.03</v>
      </c>
      <c r="FD32">
        <v>-2.1999999999999999E-2</v>
      </c>
      <c r="FE32">
        <v>-3.91</v>
      </c>
      <c r="FF32">
        <v>0.28699999999999998</v>
      </c>
      <c r="FG32">
        <v>1439</v>
      </c>
      <c r="FH32">
        <v>33</v>
      </c>
      <c r="FI32">
        <v>0.2</v>
      </c>
      <c r="FJ32">
        <v>0.09</v>
      </c>
      <c r="FK32">
        <v>-13.472707317073169</v>
      </c>
      <c r="FL32">
        <v>-1.945379790940764</v>
      </c>
      <c r="FM32">
        <v>0.20297551383049409</v>
      </c>
      <c r="FN32">
        <v>0</v>
      </c>
      <c r="FO32">
        <v>1503.018529411765</v>
      </c>
      <c r="FP32">
        <v>3.562261270071982</v>
      </c>
      <c r="FQ32">
        <v>0.41570020555640252</v>
      </c>
      <c r="FR32">
        <v>0</v>
      </c>
      <c r="FS32">
        <v>1.071379268292683</v>
      </c>
      <c r="FT32">
        <v>5.250376306620512E-2</v>
      </c>
      <c r="FU32">
        <v>1.1614063256167619E-2</v>
      </c>
      <c r="FV32">
        <v>1</v>
      </c>
      <c r="FW32">
        <v>1</v>
      </c>
      <c r="FX32">
        <v>3</v>
      </c>
      <c r="FY32" t="s">
        <v>423</v>
      </c>
      <c r="FZ32">
        <v>2.8901599999999998</v>
      </c>
      <c r="GA32">
        <v>2.8721100000000002</v>
      </c>
      <c r="GB32">
        <v>2.6084799999999998E-2</v>
      </c>
      <c r="GC32">
        <v>2.9798700000000001E-2</v>
      </c>
      <c r="GD32">
        <v>0.14215700000000001</v>
      </c>
      <c r="GE32">
        <v>0.14154900000000001</v>
      </c>
      <c r="GF32">
        <v>33615.199999999997</v>
      </c>
      <c r="GG32">
        <v>29126.6</v>
      </c>
      <c r="GH32">
        <v>30849.200000000001</v>
      </c>
      <c r="GI32">
        <v>27982</v>
      </c>
      <c r="GJ32">
        <v>34864.6</v>
      </c>
      <c r="GK32">
        <v>33890.9</v>
      </c>
      <c r="GL32">
        <v>40213.699999999997</v>
      </c>
      <c r="GM32">
        <v>39002.9</v>
      </c>
      <c r="GN32">
        <v>1.9345000000000001</v>
      </c>
      <c r="GO32">
        <v>1.9375</v>
      </c>
      <c r="GP32">
        <v>0</v>
      </c>
      <c r="GQ32">
        <v>8.22991E-2</v>
      </c>
      <c r="GR32">
        <v>999.9</v>
      </c>
      <c r="GS32">
        <v>32.964700000000001</v>
      </c>
      <c r="GT32">
        <v>44.8</v>
      </c>
      <c r="GU32">
        <v>43.4</v>
      </c>
      <c r="GV32">
        <v>39.3339</v>
      </c>
      <c r="GW32">
        <v>30.676500000000001</v>
      </c>
      <c r="GX32">
        <v>33.473599999999998</v>
      </c>
      <c r="GY32">
        <v>1</v>
      </c>
      <c r="GZ32">
        <v>0.66235299999999997</v>
      </c>
      <c r="HA32">
        <v>1.6972700000000001</v>
      </c>
      <c r="HB32">
        <v>20.200399999999998</v>
      </c>
      <c r="HC32">
        <v>5.2132500000000004</v>
      </c>
      <c r="HD32">
        <v>11.974</v>
      </c>
      <c r="HE32">
        <v>4.9906499999999996</v>
      </c>
      <c r="HF32">
        <v>3.2924799999999999</v>
      </c>
      <c r="HG32">
        <v>8509.9</v>
      </c>
      <c r="HH32">
        <v>9999</v>
      </c>
      <c r="HI32">
        <v>9999</v>
      </c>
      <c r="HJ32">
        <v>972.8</v>
      </c>
      <c r="HK32">
        <v>4.9713700000000003</v>
      </c>
      <c r="HL32">
        <v>1.8743700000000001</v>
      </c>
      <c r="HM32">
        <v>1.8707</v>
      </c>
      <c r="HN32">
        <v>1.8703799999999999</v>
      </c>
      <c r="HO32">
        <v>1.87486</v>
      </c>
      <c r="HP32">
        <v>1.87164</v>
      </c>
      <c r="HQ32">
        <v>1.86707</v>
      </c>
      <c r="HR32">
        <v>1.87805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-2.1469999999999998</v>
      </c>
      <c r="IG32">
        <v>0.3322</v>
      </c>
      <c r="IH32">
        <v>-2.1299345005774111</v>
      </c>
      <c r="II32">
        <v>1.7196870422270779E-5</v>
      </c>
      <c r="IJ32">
        <v>-2.1741833173098589E-6</v>
      </c>
      <c r="IK32">
        <v>9.0595066644434051E-10</v>
      </c>
      <c r="IL32">
        <v>-0.32754645563995699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61.7</v>
      </c>
      <c r="IU32">
        <v>62</v>
      </c>
      <c r="IV32">
        <v>0.40283200000000002</v>
      </c>
      <c r="IW32">
        <v>2.65991</v>
      </c>
      <c r="IX32">
        <v>1.49902</v>
      </c>
      <c r="IY32">
        <v>2.2741699999999998</v>
      </c>
      <c r="IZ32">
        <v>1.69678</v>
      </c>
      <c r="JA32">
        <v>2.4157700000000002</v>
      </c>
      <c r="JB32">
        <v>45.233499999999999</v>
      </c>
      <c r="JC32">
        <v>15.839399999999999</v>
      </c>
      <c r="JD32">
        <v>18</v>
      </c>
      <c r="JE32">
        <v>438.08699999999999</v>
      </c>
      <c r="JF32">
        <v>514.78800000000001</v>
      </c>
      <c r="JG32">
        <v>30.000399999999999</v>
      </c>
      <c r="JH32">
        <v>35.872799999999998</v>
      </c>
      <c r="JI32">
        <v>30.0001</v>
      </c>
      <c r="JJ32">
        <v>35.686500000000002</v>
      </c>
      <c r="JK32">
        <v>35.621299999999998</v>
      </c>
      <c r="JL32">
        <v>8.0932700000000004</v>
      </c>
      <c r="JM32">
        <v>17.0166</v>
      </c>
      <c r="JN32">
        <v>18.6296</v>
      </c>
      <c r="JO32">
        <v>30</v>
      </c>
      <c r="JP32">
        <v>117.246</v>
      </c>
      <c r="JQ32">
        <v>33.461599999999997</v>
      </c>
      <c r="JR32">
        <v>98.311700000000002</v>
      </c>
      <c r="JS32">
        <v>98.2273</v>
      </c>
    </row>
    <row r="33" spans="1:279" x14ac:dyDescent="0.2">
      <c r="A33">
        <v>18</v>
      </c>
      <c r="B33">
        <v>1658334561</v>
      </c>
      <c r="C33">
        <v>68</v>
      </c>
      <c r="D33" t="s">
        <v>455</v>
      </c>
      <c r="E33" t="s">
        <v>456</v>
      </c>
      <c r="F33">
        <v>4</v>
      </c>
      <c r="G33">
        <v>1658334559</v>
      </c>
      <c r="H33">
        <f t="shared" si="0"/>
        <v>8.4931447572742891E-4</v>
      </c>
      <c r="I33">
        <f t="shared" si="1"/>
        <v>0.84931447572742891</v>
      </c>
      <c r="J33">
        <f t="shared" si="2"/>
        <v>-0.24001999124438739</v>
      </c>
      <c r="K33">
        <f t="shared" si="3"/>
        <v>95.63792857142856</v>
      </c>
      <c r="L33">
        <f t="shared" si="4"/>
        <v>101.53306738320948</v>
      </c>
      <c r="M33">
        <f t="shared" si="5"/>
        <v>10.26863383585664</v>
      </c>
      <c r="N33">
        <f t="shared" si="6"/>
        <v>9.6724239169614297</v>
      </c>
      <c r="O33">
        <f t="shared" si="7"/>
        <v>4.282066241506461E-2</v>
      </c>
      <c r="P33">
        <f t="shared" si="8"/>
        <v>2.1477006349596919</v>
      </c>
      <c r="Q33">
        <f t="shared" si="9"/>
        <v>4.2351958052275596E-2</v>
      </c>
      <c r="R33">
        <f t="shared" si="10"/>
        <v>2.6511657435974445E-2</v>
      </c>
      <c r="S33">
        <f t="shared" si="11"/>
        <v>194.41652961259246</v>
      </c>
      <c r="T33">
        <f t="shared" si="12"/>
        <v>35.402486506611091</v>
      </c>
      <c r="U33">
        <f t="shared" si="13"/>
        <v>34.30077142857143</v>
      </c>
      <c r="V33">
        <f t="shared" si="14"/>
        <v>5.4333067903485093</v>
      </c>
      <c r="W33">
        <f t="shared" si="15"/>
        <v>64.757572506279018</v>
      </c>
      <c r="X33">
        <f t="shared" si="16"/>
        <v>3.4946758717099526</v>
      </c>
      <c r="Y33">
        <f t="shared" si="17"/>
        <v>5.3965516872503247</v>
      </c>
      <c r="Z33">
        <f t="shared" si="18"/>
        <v>1.9386309186385566</v>
      </c>
      <c r="AA33">
        <f t="shared" si="19"/>
        <v>-37.454768379579612</v>
      </c>
      <c r="AB33">
        <f t="shared" si="20"/>
        <v>-14.114415385433933</v>
      </c>
      <c r="AC33">
        <f t="shared" si="21"/>
        <v>-1.5234664197664254</v>
      </c>
      <c r="AD33">
        <f t="shared" si="22"/>
        <v>141.32387942781247</v>
      </c>
      <c r="AE33">
        <f t="shared" si="23"/>
        <v>10.276101493324967</v>
      </c>
      <c r="AF33">
        <f t="shared" si="24"/>
        <v>0.83956761659207613</v>
      </c>
      <c r="AG33">
        <f t="shared" si="25"/>
        <v>-0.24001999124438739</v>
      </c>
      <c r="AH33">
        <v>111.0768722282837</v>
      </c>
      <c r="AI33">
        <v>101.61946909090911</v>
      </c>
      <c r="AJ33">
        <v>1.70851227946338</v>
      </c>
      <c r="AK33">
        <v>65.251867294734879</v>
      </c>
      <c r="AL33">
        <f t="shared" si="26"/>
        <v>0.84931447572742891</v>
      </c>
      <c r="AM33">
        <v>33.462532984066122</v>
      </c>
      <c r="AN33">
        <v>34.554865034965047</v>
      </c>
      <c r="AO33">
        <v>7.7991128751093424E-6</v>
      </c>
      <c r="AP33">
        <v>88.924122911802471</v>
      </c>
      <c r="AQ33">
        <v>14</v>
      </c>
      <c r="AR33">
        <v>3</v>
      </c>
      <c r="AS33">
        <f t="shared" si="27"/>
        <v>1</v>
      </c>
      <c r="AT33">
        <f t="shared" si="28"/>
        <v>0</v>
      </c>
      <c r="AU33">
        <f t="shared" si="29"/>
        <v>30957.007556602875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1009.4585997992708</v>
      </c>
      <c r="BI33">
        <f t="shared" si="33"/>
        <v>-0.24001999124438739</v>
      </c>
      <c r="BJ33" t="e">
        <f t="shared" si="34"/>
        <v>#DIV/0!</v>
      </c>
      <c r="BK33">
        <f t="shared" si="35"/>
        <v>-2.3777101041302234E-4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1199.944285714286</v>
      </c>
      <c r="CQ33">
        <f t="shared" si="47"/>
        <v>1009.4585997992708</v>
      </c>
      <c r="CR33">
        <f t="shared" si="48"/>
        <v>0.84125455808006488</v>
      </c>
      <c r="CS33">
        <f t="shared" si="49"/>
        <v>0.16202129709452545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1658334559</v>
      </c>
      <c r="CZ33">
        <v>95.63792857142856</v>
      </c>
      <c r="DA33">
        <v>109.43514285714291</v>
      </c>
      <c r="DB33">
        <v>34.554271428571433</v>
      </c>
      <c r="DC33">
        <v>33.474414285714289</v>
      </c>
      <c r="DD33">
        <v>97.786214285714294</v>
      </c>
      <c r="DE33">
        <v>34.222057142857139</v>
      </c>
      <c r="DF33">
        <v>450.36900000000003</v>
      </c>
      <c r="DG33">
        <v>101.0358571428571</v>
      </c>
      <c r="DH33">
        <v>0.10000037142857141</v>
      </c>
      <c r="DI33">
        <v>34.178871428571433</v>
      </c>
      <c r="DJ33">
        <v>999.89999999999986</v>
      </c>
      <c r="DK33">
        <v>34.30077142857143</v>
      </c>
      <c r="DL33">
        <v>0</v>
      </c>
      <c r="DM33">
        <v>0</v>
      </c>
      <c r="DN33">
        <v>6006.9628571428566</v>
      </c>
      <c r="DO33">
        <v>0</v>
      </c>
      <c r="DP33">
        <v>1753.454285714286</v>
      </c>
      <c r="DQ33">
        <v>-13.79721428571429</v>
      </c>
      <c r="DR33">
        <v>99.060942857142862</v>
      </c>
      <c r="DS33">
        <v>113.2251428571428</v>
      </c>
      <c r="DT33">
        <v>1.0798399999999999</v>
      </c>
      <c r="DU33">
        <v>109.43514285714291</v>
      </c>
      <c r="DV33">
        <v>33.474414285714289</v>
      </c>
      <c r="DW33">
        <v>3.491224285714285</v>
      </c>
      <c r="DX33">
        <v>3.3821214285714278</v>
      </c>
      <c r="DY33">
        <v>26.577100000000009</v>
      </c>
      <c r="DZ33">
        <v>26.03932857142857</v>
      </c>
      <c r="EA33">
        <v>1199.944285714286</v>
      </c>
      <c r="EB33">
        <v>0.95800671428571438</v>
      </c>
      <c r="EC33">
        <v>4.1993614285714277E-2</v>
      </c>
      <c r="ED33">
        <v>0</v>
      </c>
      <c r="EE33">
        <v>1503.772857142857</v>
      </c>
      <c r="EF33">
        <v>5.0001600000000002</v>
      </c>
      <c r="EG33">
        <v>19360.185714285712</v>
      </c>
      <c r="EH33">
        <v>9514.7357142857127</v>
      </c>
      <c r="EI33">
        <v>47.847999999999999</v>
      </c>
      <c r="EJ33">
        <v>50.482000000000014</v>
      </c>
      <c r="EK33">
        <v>49.026571428571437</v>
      </c>
      <c r="EL33">
        <v>49.017714285714291</v>
      </c>
      <c r="EM33">
        <v>49.561999999999998</v>
      </c>
      <c r="EN33">
        <v>1144.764285714286</v>
      </c>
      <c r="EO33">
        <v>50.18</v>
      </c>
      <c r="EP33">
        <v>0</v>
      </c>
      <c r="EQ33">
        <v>777072.60000014305</v>
      </c>
      <c r="ER33">
        <v>0</v>
      </c>
      <c r="ES33">
        <v>1503.4696153846151</v>
      </c>
      <c r="ET33">
        <v>4.197264952435007</v>
      </c>
      <c r="EU33">
        <v>38.475213691235602</v>
      </c>
      <c r="EV33">
        <v>19357.576923076918</v>
      </c>
      <c r="EW33">
        <v>15</v>
      </c>
      <c r="EX33">
        <v>1658330855.5</v>
      </c>
      <c r="EY33" t="s">
        <v>416</v>
      </c>
      <c r="EZ33">
        <v>1658330855.5</v>
      </c>
      <c r="FA33">
        <v>1658330837</v>
      </c>
      <c r="FB33">
        <v>13</v>
      </c>
      <c r="FC33">
        <v>-0.03</v>
      </c>
      <c r="FD33">
        <v>-2.1999999999999999E-2</v>
      </c>
      <c r="FE33">
        <v>-3.91</v>
      </c>
      <c r="FF33">
        <v>0.28699999999999998</v>
      </c>
      <c r="FG33">
        <v>1439</v>
      </c>
      <c r="FH33">
        <v>33</v>
      </c>
      <c r="FI33">
        <v>0.2</v>
      </c>
      <c r="FJ33">
        <v>0.09</v>
      </c>
      <c r="FK33">
        <v>-13.598395121951221</v>
      </c>
      <c r="FL33">
        <v>-1.3115560975609899</v>
      </c>
      <c r="FM33">
        <v>0.13212416176667341</v>
      </c>
      <c r="FN33">
        <v>0</v>
      </c>
      <c r="FO33">
        <v>1503.215588235294</v>
      </c>
      <c r="FP33">
        <v>3.917647059832539</v>
      </c>
      <c r="FQ33">
        <v>0.44231470814120749</v>
      </c>
      <c r="FR33">
        <v>0</v>
      </c>
      <c r="FS33">
        <v>1.072564634146342</v>
      </c>
      <c r="FT33">
        <v>0.1126434146341459</v>
      </c>
      <c r="FU33">
        <v>1.2558627798578321E-2</v>
      </c>
      <c r="FV33">
        <v>0</v>
      </c>
      <c r="FW33">
        <v>0</v>
      </c>
      <c r="FX33">
        <v>3</v>
      </c>
      <c r="FY33" t="s">
        <v>426</v>
      </c>
      <c r="FZ33">
        <v>2.89032</v>
      </c>
      <c r="GA33">
        <v>2.8721999999999999</v>
      </c>
      <c r="GB33">
        <v>2.7852999999999999E-2</v>
      </c>
      <c r="GC33">
        <v>3.16216E-2</v>
      </c>
      <c r="GD33">
        <v>0.14216100000000001</v>
      </c>
      <c r="GE33">
        <v>0.141622</v>
      </c>
      <c r="GF33">
        <v>33554.300000000003</v>
      </c>
      <c r="GG33">
        <v>29072.3</v>
      </c>
      <c r="GH33">
        <v>30849.200000000001</v>
      </c>
      <c r="GI33">
        <v>27982.3</v>
      </c>
      <c r="GJ33">
        <v>34864.800000000003</v>
      </c>
      <c r="GK33">
        <v>33888</v>
      </c>
      <c r="GL33">
        <v>40214.1</v>
      </c>
      <c r="GM33">
        <v>39002.800000000003</v>
      </c>
      <c r="GN33">
        <v>1.9346300000000001</v>
      </c>
      <c r="GO33">
        <v>1.9376199999999999</v>
      </c>
      <c r="GP33">
        <v>0</v>
      </c>
      <c r="GQ33">
        <v>8.21128E-2</v>
      </c>
      <c r="GR33">
        <v>999.9</v>
      </c>
      <c r="GS33">
        <v>32.971299999999999</v>
      </c>
      <c r="GT33">
        <v>44.8</v>
      </c>
      <c r="GU33">
        <v>43.4</v>
      </c>
      <c r="GV33">
        <v>39.333599999999997</v>
      </c>
      <c r="GW33">
        <v>30.916499999999999</v>
      </c>
      <c r="GX33">
        <v>32.728400000000001</v>
      </c>
      <c r="GY33">
        <v>1</v>
      </c>
      <c r="GZ33">
        <v>0.66235299999999997</v>
      </c>
      <c r="HA33">
        <v>1.7011799999999999</v>
      </c>
      <c r="HB33">
        <v>20.200399999999998</v>
      </c>
      <c r="HC33">
        <v>5.2135499999999997</v>
      </c>
      <c r="HD33">
        <v>11.974</v>
      </c>
      <c r="HE33">
        <v>4.9906499999999996</v>
      </c>
      <c r="HF33">
        <v>3.2925</v>
      </c>
      <c r="HG33">
        <v>8509.9</v>
      </c>
      <c r="HH33">
        <v>9999</v>
      </c>
      <c r="HI33">
        <v>9999</v>
      </c>
      <c r="HJ33">
        <v>972.8</v>
      </c>
      <c r="HK33">
        <v>4.9713399999999996</v>
      </c>
      <c r="HL33">
        <v>1.87436</v>
      </c>
      <c r="HM33">
        <v>1.8706700000000001</v>
      </c>
      <c r="HN33">
        <v>1.87036</v>
      </c>
      <c r="HO33">
        <v>1.8748499999999999</v>
      </c>
      <c r="HP33">
        <v>1.87164</v>
      </c>
      <c r="HQ33">
        <v>1.86707</v>
      </c>
      <c r="HR33">
        <v>1.87805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-2.15</v>
      </c>
      <c r="IG33">
        <v>0.33229999999999998</v>
      </c>
      <c r="IH33">
        <v>-2.1299345005774111</v>
      </c>
      <c r="II33">
        <v>1.7196870422270779E-5</v>
      </c>
      <c r="IJ33">
        <v>-2.1741833173098589E-6</v>
      </c>
      <c r="IK33">
        <v>9.0595066644434051E-10</v>
      </c>
      <c r="IL33">
        <v>-0.32754645563995699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61.8</v>
      </c>
      <c r="IU33">
        <v>62.1</v>
      </c>
      <c r="IV33">
        <v>0.41748000000000002</v>
      </c>
      <c r="IW33">
        <v>2.6464799999999999</v>
      </c>
      <c r="IX33">
        <v>1.49902</v>
      </c>
      <c r="IY33">
        <v>2.2729499999999998</v>
      </c>
      <c r="IZ33">
        <v>1.69678</v>
      </c>
      <c r="JA33">
        <v>2.36206</v>
      </c>
      <c r="JB33">
        <v>45.205100000000002</v>
      </c>
      <c r="JC33">
        <v>15.8307</v>
      </c>
      <c r="JD33">
        <v>18</v>
      </c>
      <c r="JE33">
        <v>438.15899999999999</v>
      </c>
      <c r="JF33">
        <v>514.88300000000004</v>
      </c>
      <c r="JG33">
        <v>30.000800000000002</v>
      </c>
      <c r="JH33">
        <v>35.872799999999998</v>
      </c>
      <c r="JI33">
        <v>30.0001</v>
      </c>
      <c r="JJ33">
        <v>35.686500000000002</v>
      </c>
      <c r="JK33">
        <v>35.621299999999998</v>
      </c>
      <c r="JL33">
        <v>8.3954799999999992</v>
      </c>
      <c r="JM33">
        <v>17.0166</v>
      </c>
      <c r="JN33">
        <v>18.6296</v>
      </c>
      <c r="JO33">
        <v>30</v>
      </c>
      <c r="JP33">
        <v>123.92400000000001</v>
      </c>
      <c r="JQ33">
        <v>33.461599999999997</v>
      </c>
      <c r="JR33">
        <v>98.312399999999997</v>
      </c>
      <c r="JS33">
        <v>98.227699999999999</v>
      </c>
    </row>
    <row r="34" spans="1:279" x14ac:dyDescent="0.2">
      <c r="A34">
        <v>19</v>
      </c>
      <c r="B34">
        <v>1658334565</v>
      </c>
      <c r="C34">
        <v>72</v>
      </c>
      <c r="D34" t="s">
        <v>457</v>
      </c>
      <c r="E34" t="s">
        <v>458</v>
      </c>
      <c r="F34">
        <v>4</v>
      </c>
      <c r="G34">
        <v>1658334562.6875</v>
      </c>
      <c r="H34">
        <f t="shared" si="0"/>
        <v>8.3643003994121287E-4</v>
      </c>
      <c r="I34">
        <f t="shared" si="1"/>
        <v>0.8364300399412129</v>
      </c>
      <c r="J34">
        <f t="shared" si="2"/>
        <v>-0.18490449209745302</v>
      </c>
      <c r="K34">
        <f t="shared" si="3"/>
        <v>101.7226375</v>
      </c>
      <c r="L34">
        <f t="shared" si="4"/>
        <v>105.48437956153836</v>
      </c>
      <c r="M34">
        <f t="shared" si="5"/>
        <v>10.668416650273217</v>
      </c>
      <c r="N34">
        <f t="shared" si="6"/>
        <v>10.287963811567023</v>
      </c>
      <c r="O34">
        <f t="shared" si="7"/>
        <v>4.21780576263696E-2</v>
      </c>
      <c r="P34">
        <f t="shared" si="8"/>
        <v>2.1481589342512639</v>
      </c>
      <c r="Q34">
        <f t="shared" si="9"/>
        <v>4.1723330606379908E-2</v>
      </c>
      <c r="R34">
        <f t="shared" si="10"/>
        <v>2.6117528451388157E-2</v>
      </c>
      <c r="S34">
        <f t="shared" si="11"/>
        <v>194.41325211258581</v>
      </c>
      <c r="T34">
        <f t="shared" si="12"/>
        <v>35.413861619915409</v>
      </c>
      <c r="U34">
        <f t="shared" si="13"/>
        <v>34.300212500000001</v>
      </c>
      <c r="V34">
        <f t="shared" si="14"/>
        <v>5.4331377676144452</v>
      </c>
      <c r="W34">
        <f t="shared" si="15"/>
        <v>64.739827727283384</v>
      </c>
      <c r="X34">
        <f t="shared" si="16"/>
        <v>3.4951229532782473</v>
      </c>
      <c r="Y34">
        <f t="shared" si="17"/>
        <v>5.3987214300313831</v>
      </c>
      <c r="Z34">
        <f t="shared" si="18"/>
        <v>1.9380148143361979</v>
      </c>
      <c r="AA34">
        <f t="shared" si="19"/>
        <v>-36.886564761407485</v>
      </c>
      <c r="AB34">
        <f t="shared" si="20"/>
        <v>-13.216992511880449</v>
      </c>
      <c r="AC34">
        <f t="shared" si="21"/>
        <v>-1.42634335719292</v>
      </c>
      <c r="AD34">
        <f t="shared" si="22"/>
        <v>142.88335148210496</v>
      </c>
      <c r="AE34">
        <f t="shared" si="23"/>
        <v>10.31254110335683</v>
      </c>
      <c r="AF34">
        <f t="shared" si="24"/>
        <v>0.82963429513313769</v>
      </c>
      <c r="AG34">
        <f t="shared" si="25"/>
        <v>-0.18490449209745302</v>
      </c>
      <c r="AH34">
        <v>118.0218976689651</v>
      </c>
      <c r="AI34">
        <v>108.4671878787879</v>
      </c>
      <c r="AJ34">
        <v>1.7122325074347431</v>
      </c>
      <c r="AK34">
        <v>65.251867294734879</v>
      </c>
      <c r="AL34">
        <f t="shared" si="26"/>
        <v>0.8364300399412129</v>
      </c>
      <c r="AM34">
        <v>33.487589811122326</v>
      </c>
      <c r="AN34">
        <v>34.563409790209811</v>
      </c>
      <c r="AO34">
        <v>3.1480542952864611E-7</v>
      </c>
      <c r="AP34">
        <v>88.924122911802471</v>
      </c>
      <c r="AQ34">
        <v>14</v>
      </c>
      <c r="AR34">
        <v>3</v>
      </c>
      <c r="AS34">
        <f t="shared" si="27"/>
        <v>1</v>
      </c>
      <c r="AT34">
        <f t="shared" si="28"/>
        <v>0</v>
      </c>
      <c r="AU34">
        <f t="shared" si="29"/>
        <v>30967.74273041929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1009.4413497992672</v>
      </c>
      <c r="BI34">
        <f t="shared" si="33"/>
        <v>-0.18490449209745302</v>
      </c>
      <c r="BJ34" t="e">
        <f t="shared" si="34"/>
        <v>#DIV/0!</v>
      </c>
      <c r="BK34">
        <f t="shared" si="35"/>
        <v>-1.8317507216662193E-4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1199.9237499999999</v>
      </c>
      <c r="CQ34">
        <f t="shared" si="47"/>
        <v>1009.4413497992672</v>
      </c>
      <c r="CR34">
        <f t="shared" si="48"/>
        <v>0.8412545795507983</v>
      </c>
      <c r="CS34">
        <f t="shared" si="49"/>
        <v>0.16202133853304079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1658334562.6875</v>
      </c>
      <c r="CZ34">
        <v>101.7226375</v>
      </c>
      <c r="DA34">
        <v>115.574</v>
      </c>
      <c r="DB34">
        <v>34.558162500000002</v>
      </c>
      <c r="DC34">
        <v>33.491075000000002</v>
      </c>
      <c r="DD34">
        <v>103.87325</v>
      </c>
      <c r="DE34">
        <v>34.2258</v>
      </c>
      <c r="DF34">
        <v>450.364375</v>
      </c>
      <c r="DG34">
        <v>101.03749999999999</v>
      </c>
      <c r="DH34">
        <v>9.9907212500000009E-2</v>
      </c>
      <c r="DI34">
        <v>34.186087499999999</v>
      </c>
      <c r="DJ34">
        <v>999.9</v>
      </c>
      <c r="DK34">
        <v>34.300212500000001</v>
      </c>
      <c r="DL34">
        <v>0</v>
      </c>
      <c r="DM34">
        <v>0</v>
      </c>
      <c r="DN34">
        <v>6008.9049999999997</v>
      </c>
      <c r="DO34">
        <v>0</v>
      </c>
      <c r="DP34">
        <v>1753.1387500000001</v>
      </c>
      <c r="DQ34">
        <v>-13.851487499999999</v>
      </c>
      <c r="DR34">
        <v>105.36387499999999</v>
      </c>
      <c r="DS34">
        <v>119.578875</v>
      </c>
      <c r="DT34">
        <v>1.0670824999999999</v>
      </c>
      <c r="DU34">
        <v>115.574</v>
      </c>
      <c r="DV34">
        <v>33.491075000000002</v>
      </c>
      <c r="DW34">
        <v>3.4916737499999999</v>
      </c>
      <c r="DX34">
        <v>3.3838587499999999</v>
      </c>
      <c r="DY34">
        <v>26.5793</v>
      </c>
      <c r="DZ34">
        <v>26.048024999999999</v>
      </c>
      <c r="EA34">
        <v>1199.9237499999999</v>
      </c>
      <c r="EB34">
        <v>0.95800612500000004</v>
      </c>
      <c r="EC34">
        <v>4.1994187500000002E-2</v>
      </c>
      <c r="ED34">
        <v>0</v>
      </c>
      <c r="EE34">
        <v>1504.28</v>
      </c>
      <c r="EF34">
        <v>5.0001600000000002</v>
      </c>
      <c r="EG34">
        <v>19363.924999999999</v>
      </c>
      <c r="EH34">
        <v>9514.59</v>
      </c>
      <c r="EI34">
        <v>47.851374999999997</v>
      </c>
      <c r="EJ34">
        <v>50.460625</v>
      </c>
      <c r="EK34">
        <v>49.03875</v>
      </c>
      <c r="EL34">
        <v>49.038749999999993</v>
      </c>
      <c r="EM34">
        <v>49.577749999999988</v>
      </c>
      <c r="EN34">
        <v>1144.7437500000001</v>
      </c>
      <c r="EO34">
        <v>50.18</v>
      </c>
      <c r="EP34">
        <v>0</v>
      </c>
      <c r="EQ34">
        <v>777076.79999995232</v>
      </c>
      <c r="ER34">
        <v>0</v>
      </c>
      <c r="ES34">
        <v>1503.8212000000001</v>
      </c>
      <c r="ET34">
        <v>4.3715384623722189</v>
      </c>
      <c r="EU34">
        <v>47.392307813360063</v>
      </c>
      <c r="EV34">
        <v>19360.756000000001</v>
      </c>
      <c r="EW34">
        <v>15</v>
      </c>
      <c r="EX34">
        <v>1658330855.5</v>
      </c>
      <c r="EY34" t="s">
        <v>416</v>
      </c>
      <c r="EZ34">
        <v>1658330855.5</v>
      </c>
      <c r="FA34">
        <v>1658330837</v>
      </c>
      <c r="FB34">
        <v>13</v>
      </c>
      <c r="FC34">
        <v>-0.03</v>
      </c>
      <c r="FD34">
        <v>-2.1999999999999999E-2</v>
      </c>
      <c r="FE34">
        <v>-3.91</v>
      </c>
      <c r="FF34">
        <v>0.28699999999999998</v>
      </c>
      <c r="FG34">
        <v>1439</v>
      </c>
      <c r="FH34">
        <v>33</v>
      </c>
      <c r="FI34">
        <v>0.2</v>
      </c>
      <c r="FJ34">
        <v>0.09</v>
      </c>
      <c r="FK34">
        <v>-13.682582500000001</v>
      </c>
      <c r="FL34">
        <v>-1.227679924953041</v>
      </c>
      <c r="FM34">
        <v>0.12060113367522721</v>
      </c>
      <c r="FN34">
        <v>0</v>
      </c>
      <c r="FO34">
        <v>1503.487058823529</v>
      </c>
      <c r="FP34">
        <v>4.804889224200025</v>
      </c>
      <c r="FQ34">
        <v>0.51959559733997196</v>
      </c>
      <c r="FR34">
        <v>0</v>
      </c>
      <c r="FS34">
        <v>1.074514</v>
      </c>
      <c r="FT34">
        <v>3.7647354596622107E-2</v>
      </c>
      <c r="FU34">
        <v>1.077426002099448E-2</v>
      </c>
      <c r="FV34">
        <v>1</v>
      </c>
      <c r="FW34">
        <v>1</v>
      </c>
      <c r="FX34">
        <v>3</v>
      </c>
      <c r="FY34" t="s">
        <v>423</v>
      </c>
      <c r="FZ34">
        <v>2.8902100000000002</v>
      </c>
      <c r="GA34">
        <v>2.8722500000000002</v>
      </c>
      <c r="GB34">
        <v>2.9615800000000001E-2</v>
      </c>
      <c r="GC34">
        <v>3.3381300000000003E-2</v>
      </c>
      <c r="GD34">
        <v>0.14219100000000001</v>
      </c>
      <c r="GE34">
        <v>0.14163200000000001</v>
      </c>
      <c r="GF34">
        <v>33493.599999999999</v>
      </c>
      <c r="GG34">
        <v>29019.3</v>
      </c>
      <c r="GH34">
        <v>30849.4</v>
      </c>
      <c r="GI34">
        <v>27982.2</v>
      </c>
      <c r="GJ34">
        <v>34863.699999999997</v>
      </c>
      <c r="GK34">
        <v>33887.199999999997</v>
      </c>
      <c r="GL34">
        <v>40214.199999999997</v>
      </c>
      <c r="GM34">
        <v>39002.400000000001</v>
      </c>
      <c r="GN34">
        <v>1.9348000000000001</v>
      </c>
      <c r="GO34">
        <v>1.9379999999999999</v>
      </c>
      <c r="GP34">
        <v>0</v>
      </c>
      <c r="GQ34">
        <v>8.2068100000000005E-2</v>
      </c>
      <c r="GR34">
        <v>999.9</v>
      </c>
      <c r="GS34">
        <v>32.978400000000001</v>
      </c>
      <c r="GT34">
        <v>44.8</v>
      </c>
      <c r="GU34">
        <v>43.4</v>
      </c>
      <c r="GV34">
        <v>39.334099999999999</v>
      </c>
      <c r="GW34">
        <v>30.406500000000001</v>
      </c>
      <c r="GX34">
        <v>32.103400000000001</v>
      </c>
      <c r="GY34">
        <v>1</v>
      </c>
      <c r="GZ34">
        <v>0.66239800000000004</v>
      </c>
      <c r="HA34">
        <v>1.7038500000000001</v>
      </c>
      <c r="HB34">
        <v>20.200600000000001</v>
      </c>
      <c r="HC34">
        <v>5.2135499999999997</v>
      </c>
      <c r="HD34">
        <v>11.974</v>
      </c>
      <c r="HE34">
        <v>4.9903500000000003</v>
      </c>
      <c r="HF34">
        <v>3.2925</v>
      </c>
      <c r="HG34">
        <v>8510.1</v>
      </c>
      <c r="HH34">
        <v>9999</v>
      </c>
      <c r="HI34">
        <v>9999</v>
      </c>
      <c r="HJ34">
        <v>972.8</v>
      </c>
      <c r="HK34">
        <v>4.9713500000000002</v>
      </c>
      <c r="HL34">
        <v>1.87435</v>
      </c>
      <c r="HM34">
        <v>1.87063</v>
      </c>
      <c r="HN34">
        <v>1.87036</v>
      </c>
      <c r="HO34">
        <v>1.8748499999999999</v>
      </c>
      <c r="HP34">
        <v>1.87164</v>
      </c>
      <c r="HQ34">
        <v>1.86707</v>
      </c>
      <c r="HR34">
        <v>1.8780399999999999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-2.1520000000000001</v>
      </c>
      <c r="IG34">
        <v>0.33250000000000002</v>
      </c>
      <c r="IH34">
        <v>-2.1299345005774111</v>
      </c>
      <c r="II34">
        <v>1.7196870422270779E-5</v>
      </c>
      <c r="IJ34">
        <v>-2.1741833173098589E-6</v>
      </c>
      <c r="IK34">
        <v>9.0595066644434051E-10</v>
      </c>
      <c r="IL34">
        <v>-0.32754645563995699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61.8</v>
      </c>
      <c r="IU34">
        <v>62.1</v>
      </c>
      <c r="IV34">
        <v>0.43212899999999999</v>
      </c>
      <c r="IW34">
        <v>2.64771</v>
      </c>
      <c r="IX34">
        <v>1.49902</v>
      </c>
      <c r="IY34">
        <v>2.2741699999999998</v>
      </c>
      <c r="IZ34">
        <v>1.69678</v>
      </c>
      <c r="JA34">
        <v>2.3034699999999999</v>
      </c>
      <c r="JB34">
        <v>45.205100000000002</v>
      </c>
      <c r="JC34">
        <v>15.821899999999999</v>
      </c>
      <c r="JD34">
        <v>18</v>
      </c>
      <c r="JE34">
        <v>438.25900000000001</v>
      </c>
      <c r="JF34">
        <v>515.16899999999998</v>
      </c>
      <c r="JG34">
        <v>30.000800000000002</v>
      </c>
      <c r="JH34">
        <v>35.872799999999998</v>
      </c>
      <c r="JI34">
        <v>30.0001</v>
      </c>
      <c r="JJ34">
        <v>35.686500000000002</v>
      </c>
      <c r="JK34">
        <v>35.621299999999998</v>
      </c>
      <c r="JL34">
        <v>8.7019000000000002</v>
      </c>
      <c r="JM34">
        <v>17.0166</v>
      </c>
      <c r="JN34">
        <v>19.000399999999999</v>
      </c>
      <c r="JO34">
        <v>30</v>
      </c>
      <c r="JP34">
        <v>130.60400000000001</v>
      </c>
      <c r="JQ34">
        <v>33.461599999999997</v>
      </c>
      <c r="JR34">
        <v>98.312700000000007</v>
      </c>
      <c r="JS34">
        <v>98.226799999999997</v>
      </c>
    </row>
    <row r="35" spans="1:279" x14ac:dyDescent="0.2">
      <c r="A35">
        <v>20</v>
      </c>
      <c r="B35">
        <v>1658334569</v>
      </c>
      <c r="C35">
        <v>76</v>
      </c>
      <c r="D35" t="s">
        <v>459</v>
      </c>
      <c r="E35" t="s">
        <v>460</v>
      </c>
      <c r="F35">
        <v>4</v>
      </c>
      <c r="G35">
        <v>1658334567</v>
      </c>
      <c r="H35">
        <f t="shared" si="0"/>
        <v>8.4103930843831625E-4</v>
      </c>
      <c r="I35">
        <f t="shared" si="1"/>
        <v>0.8410393084383162</v>
      </c>
      <c r="J35">
        <f t="shared" si="2"/>
        <v>-0.13932008871746335</v>
      </c>
      <c r="K35">
        <f t="shared" si="3"/>
        <v>108.82085714285709</v>
      </c>
      <c r="L35">
        <f t="shared" si="4"/>
        <v>110.6161467299508</v>
      </c>
      <c r="M35">
        <f t="shared" si="5"/>
        <v>11.187289297603437</v>
      </c>
      <c r="N35">
        <f t="shared" si="6"/>
        <v>11.005720651636905</v>
      </c>
      <c r="O35">
        <f t="shared" si="7"/>
        <v>4.2319881136108184E-2</v>
      </c>
      <c r="P35">
        <f t="shared" si="8"/>
        <v>2.1373186954429308</v>
      </c>
      <c r="Q35">
        <f t="shared" si="9"/>
        <v>4.1859814300712034E-2</v>
      </c>
      <c r="R35">
        <f t="shared" si="10"/>
        <v>2.6203302277342629E-2</v>
      </c>
      <c r="S35">
        <f t="shared" si="11"/>
        <v>194.41706832686808</v>
      </c>
      <c r="T35">
        <f t="shared" si="12"/>
        <v>35.430858178007433</v>
      </c>
      <c r="U35">
        <f t="shared" si="13"/>
        <v>34.318171428571418</v>
      </c>
      <c r="V35">
        <f t="shared" si="14"/>
        <v>5.4385709225038008</v>
      </c>
      <c r="W35">
        <f t="shared" si="15"/>
        <v>64.715325788105005</v>
      </c>
      <c r="X35">
        <f t="shared" si="16"/>
        <v>3.4963223420873897</v>
      </c>
      <c r="Y35">
        <f t="shared" si="17"/>
        <v>5.4026187761694482</v>
      </c>
      <c r="Z35">
        <f t="shared" si="18"/>
        <v>1.9422485804164111</v>
      </c>
      <c r="AA35">
        <f t="shared" si="19"/>
        <v>-37.08983350212975</v>
      </c>
      <c r="AB35">
        <f t="shared" si="20"/>
        <v>-13.726842851674078</v>
      </c>
      <c r="AC35">
        <f t="shared" si="21"/>
        <v>-1.4891031207307275</v>
      </c>
      <c r="AD35">
        <f t="shared" si="22"/>
        <v>142.11128885233353</v>
      </c>
      <c r="AE35">
        <f t="shared" si="23"/>
        <v>10.322205843772549</v>
      </c>
      <c r="AF35">
        <f t="shared" si="24"/>
        <v>0.83944570296335408</v>
      </c>
      <c r="AG35">
        <f t="shared" si="25"/>
        <v>-0.13932008871746335</v>
      </c>
      <c r="AH35">
        <v>124.8287232421182</v>
      </c>
      <c r="AI35">
        <v>115.27242424242419</v>
      </c>
      <c r="AJ35">
        <v>1.70156279757867</v>
      </c>
      <c r="AK35">
        <v>65.251867294734879</v>
      </c>
      <c r="AL35">
        <f t="shared" si="26"/>
        <v>0.8410393084383162</v>
      </c>
      <c r="AM35">
        <v>33.491823775375877</v>
      </c>
      <c r="AN35">
        <v>34.573308391608407</v>
      </c>
      <c r="AO35">
        <v>3.904369818488706E-5</v>
      </c>
      <c r="AP35">
        <v>88.924122911802471</v>
      </c>
      <c r="AQ35">
        <v>14</v>
      </c>
      <c r="AR35">
        <v>3</v>
      </c>
      <c r="AS35">
        <f t="shared" si="27"/>
        <v>1</v>
      </c>
      <c r="AT35">
        <f t="shared" si="28"/>
        <v>0</v>
      </c>
      <c r="AU35">
        <f t="shared" si="29"/>
        <v>30694.385927097148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1009.4610426564085</v>
      </c>
      <c r="BI35">
        <f t="shared" si="33"/>
        <v>-0.13932008871746335</v>
      </c>
      <c r="BJ35" t="e">
        <f t="shared" si="34"/>
        <v>#DIV/0!</v>
      </c>
      <c r="BK35">
        <f t="shared" si="35"/>
        <v>-1.3801432926112821E-4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1199.947142857143</v>
      </c>
      <c r="CQ35">
        <f t="shared" si="47"/>
        <v>1009.4610426564085</v>
      </c>
      <c r="CR35">
        <f t="shared" si="48"/>
        <v>0.84125459080874498</v>
      </c>
      <c r="CS35">
        <f t="shared" si="49"/>
        <v>0.16202136026087771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1658334567</v>
      </c>
      <c r="CZ35">
        <v>108.82085714285709</v>
      </c>
      <c r="DA35">
        <v>122.69499999999999</v>
      </c>
      <c r="DB35">
        <v>34.570457142857137</v>
      </c>
      <c r="DC35">
        <v>33.490714285714283</v>
      </c>
      <c r="DD35">
        <v>110.97457142857139</v>
      </c>
      <c r="DE35">
        <v>34.237757142857141</v>
      </c>
      <c r="DF35">
        <v>450.34371428571433</v>
      </c>
      <c r="DG35">
        <v>101.036</v>
      </c>
      <c r="DH35">
        <v>0.1001327285714286</v>
      </c>
      <c r="DI35">
        <v>34.19904285714285</v>
      </c>
      <c r="DJ35">
        <v>999.89999999999986</v>
      </c>
      <c r="DK35">
        <v>34.318171428571418</v>
      </c>
      <c r="DL35">
        <v>0</v>
      </c>
      <c r="DM35">
        <v>0</v>
      </c>
      <c r="DN35">
        <v>5960.8057142857142</v>
      </c>
      <c r="DO35">
        <v>0</v>
      </c>
      <c r="DP35">
        <v>1753.6928571428571</v>
      </c>
      <c r="DQ35">
        <v>-13.8741</v>
      </c>
      <c r="DR35">
        <v>112.7175714285714</v>
      </c>
      <c r="DS35">
        <v>126.94671428571429</v>
      </c>
      <c r="DT35">
        <v>1.079768571428571</v>
      </c>
      <c r="DU35">
        <v>122.69499999999999</v>
      </c>
      <c r="DV35">
        <v>33.490714285714283</v>
      </c>
      <c r="DW35">
        <v>3.4928571428571429</v>
      </c>
      <c r="DX35">
        <v>3.3837600000000001</v>
      </c>
      <c r="DY35">
        <v>26.585057142857139</v>
      </c>
      <c r="DZ35">
        <v>26.047542857142862</v>
      </c>
      <c r="EA35">
        <v>1199.947142857143</v>
      </c>
      <c r="EB35">
        <v>0.958005142857143</v>
      </c>
      <c r="EC35">
        <v>4.1995142857142863E-2</v>
      </c>
      <c r="ED35">
        <v>0</v>
      </c>
      <c r="EE35">
        <v>1504.568571428571</v>
      </c>
      <c r="EF35">
        <v>5.0001600000000002</v>
      </c>
      <c r="EG35">
        <v>19369.342857142859</v>
      </c>
      <c r="EH35">
        <v>9514.76</v>
      </c>
      <c r="EI35">
        <v>47.857000000000014</v>
      </c>
      <c r="EJ35">
        <v>50.5</v>
      </c>
      <c r="EK35">
        <v>49.044285714285721</v>
      </c>
      <c r="EL35">
        <v>49.035428571428568</v>
      </c>
      <c r="EM35">
        <v>49.58</v>
      </c>
      <c r="EN35">
        <v>1144.765714285714</v>
      </c>
      <c r="EO35">
        <v>50.181428571428583</v>
      </c>
      <c r="EP35">
        <v>0</v>
      </c>
      <c r="EQ35">
        <v>777080.40000009537</v>
      </c>
      <c r="ER35">
        <v>0</v>
      </c>
      <c r="ES35">
        <v>1504.1071999999999</v>
      </c>
      <c r="ET35">
        <v>5.0053846047516144</v>
      </c>
      <c r="EU35">
        <v>63.261538465847963</v>
      </c>
      <c r="EV35">
        <v>19364.171999999999</v>
      </c>
      <c r="EW35">
        <v>15</v>
      </c>
      <c r="EX35">
        <v>1658330855.5</v>
      </c>
      <c r="EY35" t="s">
        <v>416</v>
      </c>
      <c r="EZ35">
        <v>1658330855.5</v>
      </c>
      <c r="FA35">
        <v>1658330837</v>
      </c>
      <c r="FB35">
        <v>13</v>
      </c>
      <c r="FC35">
        <v>-0.03</v>
      </c>
      <c r="FD35">
        <v>-2.1999999999999999E-2</v>
      </c>
      <c r="FE35">
        <v>-3.91</v>
      </c>
      <c r="FF35">
        <v>0.28699999999999998</v>
      </c>
      <c r="FG35">
        <v>1439</v>
      </c>
      <c r="FH35">
        <v>33</v>
      </c>
      <c r="FI35">
        <v>0.2</v>
      </c>
      <c r="FJ35">
        <v>0.09</v>
      </c>
      <c r="FK35">
        <v>-13.751545</v>
      </c>
      <c r="FL35">
        <v>-0.95340337711068768</v>
      </c>
      <c r="FM35">
        <v>9.5980508307676654E-2</v>
      </c>
      <c r="FN35">
        <v>0</v>
      </c>
      <c r="FO35">
        <v>1503.798823529411</v>
      </c>
      <c r="FP35">
        <v>4.7847211553013071</v>
      </c>
      <c r="FQ35">
        <v>0.51353884500466684</v>
      </c>
      <c r="FR35">
        <v>0</v>
      </c>
      <c r="FS35">
        <v>1.07771525</v>
      </c>
      <c r="FT35">
        <v>-1.8810619136964201E-2</v>
      </c>
      <c r="FU35">
        <v>8.2051264425053155E-3</v>
      </c>
      <c r="FV35">
        <v>1</v>
      </c>
      <c r="FW35">
        <v>1</v>
      </c>
      <c r="FX35">
        <v>3</v>
      </c>
      <c r="FY35" t="s">
        <v>423</v>
      </c>
      <c r="FZ35">
        <v>2.8900800000000002</v>
      </c>
      <c r="GA35">
        <v>2.8719399999999999</v>
      </c>
      <c r="GB35">
        <v>3.1357000000000003E-2</v>
      </c>
      <c r="GC35">
        <v>3.5157300000000002E-2</v>
      </c>
      <c r="GD35">
        <v>0.14221300000000001</v>
      </c>
      <c r="GE35">
        <v>0.14163899999999999</v>
      </c>
      <c r="GF35">
        <v>33433.699999999997</v>
      </c>
      <c r="GG35">
        <v>28966.6</v>
      </c>
      <c r="GH35">
        <v>30849.5</v>
      </c>
      <c r="GI35">
        <v>27982.7</v>
      </c>
      <c r="GJ35">
        <v>34862.800000000003</v>
      </c>
      <c r="GK35">
        <v>33887.599999999999</v>
      </c>
      <c r="GL35">
        <v>40214.199999999997</v>
      </c>
      <c r="GM35">
        <v>39003.1</v>
      </c>
      <c r="GN35">
        <v>1.9349799999999999</v>
      </c>
      <c r="GO35">
        <v>1.9379500000000001</v>
      </c>
      <c r="GP35">
        <v>0</v>
      </c>
      <c r="GQ35">
        <v>8.27238E-2</v>
      </c>
      <c r="GR35">
        <v>999.9</v>
      </c>
      <c r="GS35">
        <v>32.988399999999999</v>
      </c>
      <c r="GT35">
        <v>44.8</v>
      </c>
      <c r="GU35">
        <v>43.4</v>
      </c>
      <c r="GV35">
        <v>39.334499999999998</v>
      </c>
      <c r="GW35">
        <v>30.496500000000001</v>
      </c>
      <c r="GX35">
        <v>31.991199999999999</v>
      </c>
      <c r="GY35">
        <v>1</v>
      </c>
      <c r="GZ35">
        <v>0.66245900000000002</v>
      </c>
      <c r="HA35">
        <v>1.7050000000000001</v>
      </c>
      <c r="HB35">
        <v>20.200700000000001</v>
      </c>
      <c r="HC35">
        <v>5.2134</v>
      </c>
      <c r="HD35">
        <v>11.974</v>
      </c>
      <c r="HE35">
        <v>4.9902499999999996</v>
      </c>
      <c r="HF35">
        <v>3.2925</v>
      </c>
      <c r="HG35">
        <v>8510.1</v>
      </c>
      <c r="HH35">
        <v>9999</v>
      </c>
      <c r="HI35">
        <v>9999</v>
      </c>
      <c r="HJ35">
        <v>972.8</v>
      </c>
      <c r="HK35">
        <v>4.9713200000000004</v>
      </c>
      <c r="HL35">
        <v>1.87435</v>
      </c>
      <c r="HM35">
        <v>1.8706499999999999</v>
      </c>
      <c r="HN35">
        <v>1.8703399999999999</v>
      </c>
      <c r="HO35">
        <v>1.8748499999999999</v>
      </c>
      <c r="HP35">
        <v>1.87164</v>
      </c>
      <c r="HQ35">
        <v>1.86707</v>
      </c>
      <c r="HR35">
        <v>1.87805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-2.1549999999999998</v>
      </c>
      <c r="IG35">
        <v>0.33279999999999998</v>
      </c>
      <c r="IH35">
        <v>-2.1299345005774111</v>
      </c>
      <c r="II35">
        <v>1.7196870422270779E-5</v>
      </c>
      <c r="IJ35">
        <v>-2.1741833173098589E-6</v>
      </c>
      <c r="IK35">
        <v>9.0595066644434051E-10</v>
      </c>
      <c r="IL35">
        <v>-0.32754645563995699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61.9</v>
      </c>
      <c r="IU35">
        <v>62.2</v>
      </c>
      <c r="IV35">
        <v>0.44799800000000001</v>
      </c>
      <c r="IW35">
        <v>2.65869</v>
      </c>
      <c r="IX35">
        <v>1.49902</v>
      </c>
      <c r="IY35">
        <v>2.2741699999999998</v>
      </c>
      <c r="IZ35">
        <v>1.69678</v>
      </c>
      <c r="JA35">
        <v>2.2277800000000001</v>
      </c>
      <c r="JB35">
        <v>45.205100000000002</v>
      </c>
      <c r="JC35">
        <v>15.8132</v>
      </c>
      <c r="JD35">
        <v>18</v>
      </c>
      <c r="JE35">
        <v>438.36</v>
      </c>
      <c r="JF35">
        <v>515.13099999999997</v>
      </c>
      <c r="JG35">
        <v>30.000599999999999</v>
      </c>
      <c r="JH35">
        <v>35.872799999999998</v>
      </c>
      <c r="JI35">
        <v>30.0002</v>
      </c>
      <c r="JJ35">
        <v>35.686500000000002</v>
      </c>
      <c r="JK35">
        <v>35.621299999999998</v>
      </c>
      <c r="JL35">
        <v>9.0068199999999994</v>
      </c>
      <c r="JM35">
        <v>17.0166</v>
      </c>
      <c r="JN35">
        <v>19.000399999999999</v>
      </c>
      <c r="JO35">
        <v>30</v>
      </c>
      <c r="JP35">
        <v>137.28200000000001</v>
      </c>
      <c r="JQ35">
        <v>33.461599999999997</v>
      </c>
      <c r="JR35">
        <v>98.312899999999999</v>
      </c>
      <c r="JS35">
        <v>98.2286</v>
      </c>
    </row>
    <row r="36" spans="1:279" x14ac:dyDescent="0.2">
      <c r="A36">
        <v>21</v>
      </c>
      <c r="B36">
        <v>1658334573</v>
      </c>
      <c r="C36">
        <v>80</v>
      </c>
      <c r="D36" t="s">
        <v>461</v>
      </c>
      <c r="E36" t="s">
        <v>462</v>
      </c>
      <c r="F36">
        <v>4</v>
      </c>
      <c r="G36">
        <v>1658334570.6875</v>
      </c>
      <c r="H36">
        <f t="shared" si="0"/>
        <v>8.4697884762000627E-4</v>
      </c>
      <c r="I36">
        <f t="shared" si="1"/>
        <v>0.8469788476200063</v>
      </c>
      <c r="J36">
        <f t="shared" si="2"/>
        <v>-7.2872932256583839E-2</v>
      </c>
      <c r="K36">
        <f t="shared" si="3"/>
        <v>114.8925</v>
      </c>
      <c r="L36">
        <f t="shared" si="4"/>
        <v>113.98008508911079</v>
      </c>
      <c r="M36">
        <f t="shared" si="5"/>
        <v>11.527566685353641</v>
      </c>
      <c r="N36">
        <f t="shared" si="6"/>
        <v>11.619845294566499</v>
      </c>
      <c r="O36">
        <f t="shared" si="7"/>
        <v>4.2575938067849886E-2</v>
      </c>
      <c r="P36">
        <f t="shared" si="8"/>
        <v>2.1430388850960682</v>
      </c>
      <c r="Q36">
        <f t="shared" si="9"/>
        <v>4.2111548350694299E-2</v>
      </c>
      <c r="R36">
        <f t="shared" si="10"/>
        <v>2.6361019139054843E-2</v>
      </c>
      <c r="S36">
        <f t="shared" si="11"/>
        <v>194.42556636259116</v>
      </c>
      <c r="T36">
        <f t="shared" si="12"/>
        <v>35.437467640095335</v>
      </c>
      <c r="U36">
        <f t="shared" si="13"/>
        <v>34.327275</v>
      </c>
      <c r="V36">
        <f t="shared" si="14"/>
        <v>5.4413268501244865</v>
      </c>
      <c r="W36">
        <f t="shared" si="15"/>
        <v>64.687626275565862</v>
      </c>
      <c r="X36">
        <f t="shared" si="16"/>
        <v>3.4970786224879502</v>
      </c>
      <c r="Y36">
        <f t="shared" si="17"/>
        <v>5.4061013269996661</v>
      </c>
      <c r="Z36">
        <f t="shared" si="18"/>
        <v>1.9442482276365363</v>
      </c>
      <c r="AA36">
        <f t="shared" si="19"/>
        <v>-37.351767180042273</v>
      </c>
      <c r="AB36">
        <f t="shared" si="20"/>
        <v>-13.47866171224965</v>
      </c>
      <c r="AC36">
        <f t="shared" si="21"/>
        <v>-1.4584244892717559</v>
      </c>
      <c r="AD36">
        <f t="shared" si="22"/>
        <v>142.1367129810275</v>
      </c>
      <c r="AE36">
        <f t="shared" si="23"/>
        <v>10.41483622376078</v>
      </c>
      <c r="AF36">
        <f t="shared" si="24"/>
        <v>0.83570553714752205</v>
      </c>
      <c r="AG36">
        <f t="shared" si="25"/>
        <v>-7.2872932256583839E-2</v>
      </c>
      <c r="AH36">
        <v>131.77314393448879</v>
      </c>
      <c r="AI36">
        <v>122.0989090909091</v>
      </c>
      <c r="AJ36">
        <v>1.706230074422934</v>
      </c>
      <c r="AK36">
        <v>65.251867294734879</v>
      </c>
      <c r="AL36">
        <f t="shared" si="26"/>
        <v>0.8469788476200063</v>
      </c>
      <c r="AM36">
        <v>33.493435468251519</v>
      </c>
      <c r="AN36">
        <v>34.582739160839168</v>
      </c>
      <c r="AO36">
        <v>1.322989348127186E-5</v>
      </c>
      <c r="AP36">
        <v>88.924122911802471</v>
      </c>
      <c r="AQ36">
        <v>14</v>
      </c>
      <c r="AR36">
        <v>3</v>
      </c>
      <c r="AS36">
        <f t="shared" si="27"/>
        <v>1</v>
      </c>
      <c r="AT36">
        <f t="shared" si="28"/>
        <v>0</v>
      </c>
      <c r="AU36">
        <f t="shared" si="29"/>
        <v>30836.743762237609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1009.50547479927</v>
      </c>
      <c r="BI36">
        <f t="shared" si="33"/>
        <v>-7.2872932256583839E-2</v>
      </c>
      <c r="BJ36" t="e">
        <f t="shared" si="34"/>
        <v>#DIV/0!</v>
      </c>
      <c r="BK36">
        <f t="shared" si="35"/>
        <v>-7.2186762801929223E-5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</v>
      </c>
      <c r="CQ36">
        <f t="shared" si="47"/>
        <v>1009.50547479927</v>
      </c>
      <c r="CR36">
        <f t="shared" si="48"/>
        <v>0.841254562332725</v>
      </c>
      <c r="CS36">
        <f t="shared" si="49"/>
        <v>0.1620213053021593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1658334570.6875</v>
      </c>
      <c r="CZ36">
        <v>114.8925</v>
      </c>
      <c r="DA36">
        <v>128.89612500000001</v>
      </c>
      <c r="DB36">
        <v>34.577750000000002</v>
      </c>
      <c r="DC36">
        <v>33.502837499999998</v>
      </c>
      <c r="DD36">
        <v>117.04875</v>
      </c>
      <c r="DE36">
        <v>34.244799999999998</v>
      </c>
      <c r="DF36">
        <v>450.3485</v>
      </c>
      <c r="DG36">
        <v>101.03675</v>
      </c>
      <c r="DH36">
        <v>9.9923800000000007E-2</v>
      </c>
      <c r="DI36">
        <v>34.210612500000003</v>
      </c>
      <c r="DJ36">
        <v>999.9</v>
      </c>
      <c r="DK36">
        <v>34.327275</v>
      </c>
      <c r="DL36">
        <v>0</v>
      </c>
      <c r="DM36">
        <v>0</v>
      </c>
      <c r="DN36">
        <v>5986.1737499999999</v>
      </c>
      <c r="DO36">
        <v>0</v>
      </c>
      <c r="DP36">
        <v>1753.1424999999999</v>
      </c>
      <c r="DQ36">
        <v>-14.003425</v>
      </c>
      <c r="DR36">
        <v>119.007625</v>
      </c>
      <c r="DS36">
        <v>133.36425</v>
      </c>
      <c r="DT36">
        <v>1.074905</v>
      </c>
      <c r="DU36">
        <v>128.89612500000001</v>
      </c>
      <c r="DV36">
        <v>33.502837499999998</v>
      </c>
      <c r="DW36">
        <v>3.4936237499999998</v>
      </c>
      <c r="DX36">
        <v>3.3850199999999999</v>
      </c>
      <c r="DY36">
        <v>26.588787499999999</v>
      </c>
      <c r="DZ36">
        <v>26.0538375</v>
      </c>
      <c r="EA36">
        <v>1200</v>
      </c>
      <c r="EB36">
        <v>0.95800612500000004</v>
      </c>
      <c r="EC36">
        <v>4.1994187500000002E-2</v>
      </c>
      <c r="ED36">
        <v>0</v>
      </c>
      <c r="EE36">
        <v>1505.0687499999999</v>
      </c>
      <c r="EF36">
        <v>5.0001600000000002</v>
      </c>
      <c r="EG36">
        <v>19375.237499999999</v>
      </c>
      <c r="EH36">
        <v>9515.1862499999988</v>
      </c>
      <c r="EI36">
        <v>47.859250000000003</v>
      </c>
      <c r="EJ36">
        <v>50.5</v>
      </c>
      <c r="EK36">
        <v>49.046499999999988</v>
      </c>
      <c r="EL36">
        <v>49.077749999999988</v>
      </c>
      <c r="EM36">
        <v>49.585625</v>
      </c>
      <c r="EN36">
        <v>1144.8175000000001</v>
      </c>
      <c r="EO36">
        <v>50.182499999999997</v>
      </c>
      <c r="EP36">
        <v>0</v>
      </c>
      <c r="EQ36">
        <v>777084.60000014305</v>
      </c>
      <c r="ER36">
        <v>0</v>
      </c>
      <c r="ES36">
        <v>1504.4869230769229</v>
      </c>
      <c r="ET36">
        <v>6.5394871806631967</v>
      </c>
      <c r="EU36">
        <v>81.750427394712972</v>
      </c>
      <c r="EV36">
        <v>19368.576923076918</v>
      </c>
      <c r="EW36">
        <v>15</v>
      </c>
      <c r="EX36">
        <v>1658330855.5</v>
      </c>
      <c r="EY36" t="s">
        <v>416</v>
      </c>
      <c r="EZ36">
        <v>1658330855.5</v>
      </c>
      <c r="FA36">
        <v>1658330837</v>
      </c>
      <c r="FB36">
        <v>13</v>
      </c>
      <c r="FC36">
        <v>-0.03</v>
      </c>
      <c r="FD36">
        <v>-2.1999999999999999E-2</v>
      </c>
      <c r="FE36">
        <v>-3.91</v>
      </c>
      <c r="FF36">
        <v>0.28699999999999998</v>
      </c>
      <c r="FG36">
        <v>1439</v>
      </c>
      <c r="FH36">
        <v>33</v>
      </c>
      <c r="FI36">
        <v>0.2</v>
      </c>
      <c r="FJ36">
        <v>0.09</v>
      </c>
      <c r="FK36">
        <v>-13.820779999999999</v>
      </c>
      <c r="FL36">
        <v>-1.048547842401472</v>
      </c>
      <c r="FM36">
        <v>0.105713651436321</v>
      </c>
      <c r="FN36">
        <v>0</v>
      </c>
      <c r="FO36">
        <v>1504.127647058823</v>
      </c>
      <c r="FP36">
        <v>5.3112299501795484</v>
      </c>
      <c r="FQ36">
        <v>0.57403145447498216</v>
      </c>
      <c r="FR36">
        <v>0</v>
      </c>
      <c r="FS36">
        <v>1.0782542500000001</v>
      </c>
      <c r="FT36">
        <v>-4.0656923076923181E-2</v>
      </c>
      <c r="FU36">
        <v>7.9759459901318237E-3</v>
      </c>
      <c r="FV36">
        <v>1</v>
      </c>
      <c r="FW36">
        <v>1</v>
      </c>
      <c r="FX36">
        <v>3</v>
      </c>
      <c r="FY36" t="s">
        <v>423</v>
      </c>
      <c r="FZ36">
        <v>2.8898600000000001</v>
      </c>
      <c r="GA36">
        <v>2.8720599999999998</v>
      </c>
      <c r="GB36">
        <v>3.3091799999999998E-2</v>
      </c>
      <c r="GC36">
        <v>3.6927300000000003E-2</v>
      </c>
      <c r="GD36">
        <v>0.14224200000000001</v>
      </c>
      <c r="GE36">
        <v>0.141677</v>
      </c>
      <c r="GF36">
        <v>33373.199999999997</v>
      </c>
      <c r="GG36">
        <v>28912.7</v>
      </c>
      <c r="GH36">
        <v>30849</v>
      </c>
      <c r="GI36">
        <v>27982</v>
      </c>
      <c r="GJ36">
        <v>34861</v>
      </c>
      <c r="GK36">
        <v>33885.5</v>
      </c>
      <c r="GL36">
        <v>40213.4</v>
      </c>
      <c r="GM36">
        <v>39002.400000000001</v>
      </c>
      <c r="GN36">
        <v>1.9350799999999999</v>
      </c>
      <c r="GO36">
        <v>1.93808</v>
      </c>
      <c r="GP36">
        <v>0</v>
      </c>
      <c r="GQ36">
        <v>8.2552399999999998E-2</v>
      </c>
      <c r="GR36">
        <v>999.9</v>
      </c>
      <c r="GS36">
        <v>33.0002</v>
      </c>
      <c r="GT36">
        <v>44.8</v>
      </c>
      <c r="GU36">
        <v>43.4</v>
      </c>
      <c r="GV36">
        <v>39.338000000000001</v>
      </c>
      <c r="GW36">
        <v>30.2865</v>
      </c>
      <c r="GX36">
        <v>32.091299999999997</v>
      </c>
      <c r="GY36">
        <v>1</v>
      </c>
      <c r="GZ36">
        <v>0.66261899999999996</v>
      </c>
      <c r="HA36">
        <v>1.70825</v>
      </c>
      <c r="HB36">
        <v>20.200199999999999</v>
      </c>
      <c r="HC36">
        <v>5.2120499999999996</v>
      </c>
      <c r="HD36">
        <v>11.974</v>
      </c>
      <c r="HE36">
        <v>4.9893000000000001</v>
      </c>
      <c r="HF36">
        <v>3.2921299999999998</v>
      </c>
      <c r="HG36">
        <v>8510.2999999999993</v>
      </c>
      <c r="HH36">
        <v>9999</v>
      </c>
      <c r="HI36">
        <v>9999</v>
      </c>
      <c r="HJ36">
        <v>972.8</v>
      </c>
      <c r="HK36">
        <v>4.9713700000000003</v>
      </c>
      <c r="HL36">
        <v>1.8743700000000001</v>
      </c>
      <c r="HM36">
        <v>1.8706499999999999</v>
      </c>
      <c r="HN36">
        <v>1.87036</v>
      </c>
      <c r="HO36">
        <v>1.8748499999999999</v>
      </c>
      <c r="HP36">
        <v>1.87164</v>
      </c>
      <c r="HQ36">
        <v>1.86707</v>
      </c>
      <c r="HR36">
        <v>1.87805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-2.1579999999999999</v>
      </c>
      <c r="IG36">
        <v>0.33310000000000001</v>
      </c>
      <c r="IH36">
        <v>-2.1299345005774111</v>
      </c>
      <c r="II36">
        <v>1.7196870422270779E-5</v>
      </c>
      <c r="IJ36">
        <v>-2.1741833173098589E-6</v>
      </c>
      <c r="IK36">
        <v>9.0595066644434051E-10</v>
      </c>
      <c r="IL36">
        <v>-0.32754645563995699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62</v>
      </c>
      <c r="IU36">
        <v>62.3</v>
      </c>
      <c r="IV36">
        <v>0.462646</v>
      </c>
      <c r="IW36">
        <v>2.65869</v>
      </c>
      <c r="IX36">
        <v>1.49902</v>
      </c>
      <c r="IY36">
        <v>2.2741699999999998</v>
      </c>
      <c r="IZ36">
        <v>1.69678</v>
      </c>
      <c r="JA36">
        <v>2.2326700000000002</v>
      </c>
      <c r="JB36">
        <v>45.205100000000002</v>
      </c>
      <c r="JC36">
        <v>15.8132</v>
      </c>
      <c r="JD36">
        <v>18</v>
      </c>
      <c r="JE36">
        <v>438.41699999999997</v>
      </c>
      <c r="JF36">
        <v>515.24400000000003</v>
      </c>
      <c r="JG36">
        <v>30.000800000000002</v>
      </c>
      <c r="JH36">
        <v>35.876100000000001</v>
      </c>
      <c r="JI36">
        <v>30.000299999999999</v>
      </c>
      <c r="JJ36">
        <v>35.686500000000002</v>
      </c>
      <c r="JK36">
        <v>35.623399999999997</v>
      </c>
      <c r="JL36">
        <v>9.3124300000000009</v>
      </c>
      <c r="JM36">
        <v>17.0166</v>
      </c>
      <c r="JN36">
        <v>19.000399999999999</v>
      </c>
      <c r="JO36">
        <v>30</v>
      </c>
      <c r="JP36">
        <v>143.96199999999999</v>
      </c>
      <c r="JQ36">
        <v>33.5627</v>
      </c>
      <c r="JR36">
        <v>98.311000000000007</v>
      </c>
      <c r="JS36">
        <v>98.226500000000001</v>
      </c>
    </row>
    <row r="37" spans="1:279" x14ac:dyDescent="0.2">
      <c r="A37">
        <v>22</v>
      </c>
      <c r="B37">
        <v>1658334577</v>
      </c>
      <c r="C37">
        <v>84</v>
      </c>
      <c r="D37" t="s">
        <v>463</v>
      </c>
      <c r="E37" t="s">
        <v>464</v>
      </c>
      <c r="F37">
        <v>4</v>
      </c>
      <c r="G37">
        <v>1658334575</v>
      </c>
      <c r="H37">
        <f t="shared" si="0"/>
        <v>8.4316244834016225E-4</v>
      </c>
      <c r="I37">
        <f t="shared" si="1"/>
        <v>0.8431624483401623</v>
      </c>
      <c r="J37">
        <f t="shared" si="2"/>
        <v>-4.1789872786486E-2</v>
      </c>
      <c r="K37">
        <f t="shared" si="3"/>
        <v>121.9987142857143</v>
      </c>
      <c r="L37">
        <f t="shared" si="4"/>
        <v>119.70300848199048</v>
      </c>
      <c r="M37">
        <f t="shared" si="5"/>
        <v>12.106200403916997</v>
      </c>
      <c r="N37">
        <f t="shared" si="6"/>
        <v>12.338377313092153</v>
      </c>
      <c r="O37">
        <f t="shared" si="7"/>
        <v>4.2286632926267644E-2</v>
      </c>
      <c r="P37">
        <f t="shared" si="8"/>
        <v>2.1326787939759408</v>
      </c>
      <c r="Q37">
        <f t="shared" si="9"/>
        <v>4.1826296836577986E-2</v>
      </c>
      <c r="R37">
        <f t="shared" si="10"/>
        <v>2.6182377238600209E-2</v>
      </c>
      <c r="S37">
        <f t="shared" si="11"/>
        <v>194.436593612633</v>
      </c>
      <c r="T37">
        <f t="shared" si="12"/>
        <v>35.450530193675625</v>
      </c>
      <c r="U37">
        <f t="shared" si="13"/>
        <v>34.345328571428567</v>
      </c>
      <c r="V37">
        <f t="shared" si="14"/>
        <v>5.4467958064298179</v>
      </c>
      <c r="W37">
        <f t="shared" si="15"/>
        <v>64.685757048089471</v>
      </c>
      <c r="X37">
        <f t="shared" si="16"/>
        <v>3.4982023328649019</v>
      </c>
      <c r="Y37">
        <f t="shared" si="17"/>
        <v>5.4079947309949938</v>
      </c>
      <c r="Z37">
        <f t="shared" si="18"/>
        <v>1.948593473564916</v>
      </c>
      <c r="AA37">
        <f t="shared" si="19"/>
        <v>-37.183463971801153</v>
      </c>
      <c r="AB37">
        <f t="shared" si="20"/>
        <v>-14.766329178228771</v>
      </c>
      <c r="AC37">
        <f t="shared" si="21"/>
        <v>-1.6057056256884452</v>
      </c>
      <c r="AD37">
        <f t="shared" si="22"/>
        <v>140.88109483691463</v>
      </c>
      <c r="AE37">
        <f t="shared" si="23"/>
        <v>10.463592532969541</v>
      </c>
      <c r="AF37">
        <f t="shared" si="24"/>
        <v>0.84289154009012146</v>
      </c>
      <c r="AG37">
        <f t="shared" si="25"/>
        <v>-4.1789872786486E-2</v>
      </c>
      <c r="AH37">
        <v>138.6879653204679</v>
      </c>
      <c r="AI37">
        <v>128.94284848484841</v>
      </c>
      <c r="AJ37">
        <v>1.71138691582521</v>
      </c>
      <c r="AK37">
        <v>65.251867294734879</v>
      </c>
      <c r="AL37">
        <f t="shared" si="26"/>
        <v>0.8431624483401623</v>
      </c>
      <c r="AM37">
        <v>33.508407900875717</v>
      </c>
      <c r="AN37">
        <v>34.592529370629379</v>
      </c>
      <c r="AO37">
        <v>3.0441802149609752E-5</v>
      </c>
      <c r="AP37">
        <v>88.924122911802471</v>
      </c>
      <c r="AQ37">
        <v>14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30576.26333848654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1009.5641997992916</v>
      </c>
      <c r="BI37">
        <f t="shared" si="33"/>
        <v>-4.1789872786486E-2</v>
      </c>
      <c r="BJ37" t="e">
        <f t="shared" si="34"/>
        <v>#DIV/0!</v>
      </c>
      <c r="BK37">
        <f t="shared" si="35"/>
        <v>-4.1393972562412693E-5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1200.07</v>
      </c>
      <c r="CQ37">
        <f t="shared" si="47"/>
        <v>1009.5641997992916</v>
      </c>
      <c r="CR37">
        <f t="shared" si="48"/>
        <v>0.84125442665785466</v>
      </c>
      <c r="CS37">
        <f t="shared" si="49"/>
        <v>0.16202104344965962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1658334575</v>
      </c>
      <c r="CZ37">
        <v>121.9987142857143</v>
      </c>
      <c r="DA37">
        <v>136.07471428571429</v>
      </c>
      <c r="DB37">
        <v>34.589328571428567</v>
      </c>
      <c r="DC37">
        <v>33.505314285714277</v>
      </c>
      <c r="DD37">
        <v>124.15857142857141</v>
      </c>
      <c r="DE37">
        <v>34.256042857142859</v>
      </c>
      <c r="DF37">
        <v>450.40171428571432</v>
      </c>
      <c r="DG37">
        <v>101.0351428571428</v>
      </c>
      <c r="DH37">
        <v>0.1001632428571429</v>
      </c>
      <c r="DI37">
        <v>34.216900000000003</v>
      </c>
      <c r="DJ37">
        <v>999.89999999999986</v>
      </c>
      <c r="DK37">
        <v>34.345328571428567</v>
      </c>
      <c r="DL37">
        <v>0</v>
      </c>
      <c r="DM37">
        <v>0</v>
      </c>
      <c r="DN37">
        <v>5940.2685714285708</v>
      </c>
      <c r="DO37">
        <v>0</v>
      </c>
      <c r="DP37">
        <v>1752.808571428571</v>
      </c>
      <c r="DQ37">
        <v>-14.075757142857141</v>
      </c>
      <c r="DR37">
        <v>126.36971428571429</v>
      </c>
      <c r="DS37">
        <v>140.79171428571431</v>
      </c>
      <c r="DT37">
        <v>1.084044285714286</v>
      </c>
      <c r="DU37">
        <v>136.07471428571429</v>
      </c>
      <c r="DV37">
        <v>33.505314285714277</v>
      </c>
      <c r="DW37">
        <v>3.4947357142857141</v>
      </c>
      <c r="DX37">
        <v>3.385208571428572</v>
      </c>
      <c r="DY37">
        <v>26.594185714285711</v>
      </c>
      <c r="DZ37">
        <v>26.054757142857142</v>
      </c>
      <c r="EA37">
        <v>1200.07</v>
      </c>
      <c r="EB37">
        <v>0.95801142857142862</v>
      </c>
      <c r="EC37">
        <v>4.1989028571428569E-2</v>
      </c>
      <c r="ED37">
        <v>0</v>
      </c>
      <c r="EE37">
        <v>1505.777142857143</v>
      </c>
      <c r="EF37">
        <v>5.0001600000000002</v>
      </c>
      <c r="EG37">
        <v>19383.88571428572</v>
      </c>
      <c r="EH37">
        <v>9515.77</v>
      </c>
      <c r="EI37">
        <v>47.839000000000013</v>
      </c>
      <c r="EJ37">
        <v>50.5</v>
      </c>
      <c r="EK37">
        <v>49.061999999999998</v>
      </c>
      <c r="EL37">
        <v>49.053428571428583</v>
      </c>
      <c r="EM37">
        <v>49.571000000000012</v>
      </c>
      <c r="EN37">
        <v>1144.8900000000001</v>
      </c>
      <c r="EO37">
        <v>50.18</v>
      </c>
      <c r="EP37">
        <v>0</v>
      </c>
      <c r="EQ37">
        <v>777088.79999995232</v>
      </c>
      <c r="ER37">
        <v>0</v>
      </c>
      <c r="ES37">
        <v>1505.06</v>
      </c>
      <c r="ET37">
        <v>8.4276923235491363</v>
      </c>
      <c r="EU37">
        <v>89.607692470310397</v>
      </c>
      <c r="EV37">
        <v>19375.272000000001</v>
      </c>
      <c r="EW37">
        <v>15</v>
      </c>
      <c r="EX37">
        <v>1658330855.5</v>
      </c>
      <c r="EY37" t="s">
        <v>416</v>
      </c>
      <c r="EZ37">
        <v>1658330855.5</v>
      </c>
      <c r="FA37">
        <v>1658330837</v>
      </c>
      <c r="FB37">
        <v>13</v>
      </c>
      <c r="FC37">
        <v>-0.03</v>
      </c>
      <c r="FD37">
        <v>-2.1999999999999999E-2</v>
      </c>
      <c r="FE37">
        <v>-3.91</v>
      </c>
      <c r="FF37">
        <v>0.28699999999999998</v>
      </c>
      <c r="FG37">
        <v>1439</v>
      </c>
      <c r="FH37">
        <v>33</v>
      </c>
      <c r="FI37">
        <v>0.2</v>
      </c>
      <c r="FJ37">
        <v>0.09</v>
      </c>
      <c r="FK37">
        <v>-13.900005</v>
      </c>
      <c r="FL37">
        <v>-1.1155924953095631</v>
      </c>
      <c r="FM37">
        <v>0.1126435749388309</v>
      </c>
      <c r="FN37">
        <v>0</v>
      </c>
      <c r="FO37">
        <v>1504.5458823529409</v>
      </c>
      <c r="FP37">
        <v>6.2942704342333258</v>
      </c>
      <c r="FQ37">
        <v>0.66183398330193111</v>
      </c>
      <c r="FR37">
        <v>0</v>
      </c>
      <c r="FS37">
        <v>1.0769865000000001</v>
      </c>
      <c r="FT37">
        <v>-5.5231519699808782E-3</v>
      </c>
      <c r="FU37">
        <v>7.3972841469014767E-3</v>
      </c>
      <c r="FV37">
        <v>1</v>
      </c>
      <c r="FW37">
        <v>1</v>
      </c>
      <c r="FX37">
        <v>3</v>
      </c>
      <c r="FY37" t="s">
        <v>423</v>
      </c>
      <c r="FZ37">
        <v>2.8901699999999999</v>
      </c>
      <c r="GA37">
        <v>2.87195</v>
      </c>
      <c r="GB37">
        <v>3.4816399999999997E-2</v>
      </c>
      <c r="GC37">
        <v>3.8666199999999998E-2</v>
      </c>
      <c r="GD37">
        <v>0.142264</v>
      </c>
      <c r="GE37">
        <v>0.14166000000000001</v>
      </c>
      <c r="GF37">
        <v>33313.300000000003</v>
      </c>
      <c r="GG37">
        <v>28859.9</v>
      </c>
      <c r="GH37">
        <v>30848.6</v>
      </c>
      <c r="GI37">
        <v>27981.4</v>
      </c>
      <c r="GJ37">
        <v>34859.800000000003</v>
      </c>
      <c r="GK37">
        <v>33885.699999999997</v>
      </c>
      <c r="GL37">
        <v>40213</v>
      </c>
      <c r="GM37">
        <v>39001.699999999997</v>
      </c>
      <c r="GN37">
        <v>1.9356800000000001</v>
      </c>
      <c r="GO37">
        <v>1.9377800000000001</v>
      </c>
      <c r="GP37">
        <v>0</v>
      </c>
      <c r="GQ37">
        <v>8.2843E-2</v>
      </c>
      <c r="GR37">
        <v>999.9</v>
      </c>
      <c r="GS37">
        <v>33.0139</v>
      </c>
      <c r="GT37">
        <v>44.8</v>
      </c>
      <c r="GU37">
        <v>43.4</v>
      </c>
      <c r="GV37">
        <v>39.335799999999999</v>
      </c>
      <c r="GW37">
        <v>30.6465</v>
      </c>
      <c r="GX37">
        <v>32.351799999999997</v>
      </c>
      <c r="GY37">
        <v>1</v>
      </c>
      <c r="GZ37">
        <v>0.66268300000000002</v>
      </c>
      <c r="HA37">
        <v>1.7095</v>
      </c>
      <c r="HB37">
        <v>20.200399999999998</v>
      </c>
      <c r="HC37">
        <v>5.2141500000000001</v>
      </c>
      <c r="HD37">
        <v>11.974</v>
      </c>
      <c r="HE37">
        <v>4.9899500000000003</v>
      </c>
      <c r="HF37">
        <v>3.29243</v>
      </c>
      <c r="HG37">
        <v>8510.2999999999993</v>
      </c>
      <c r="HH37">
        <v>9999</v>
      </c>
      <c r="HI37">
        <v>9999</v>
      </c>
      <c r="HJ37">
        <v>972.8</v>
      </c>
      <c r="HK37">
        <v>4.9713500000000002</v>
      </c>
      <c r="HL37">
        <v>1.8743700000000001</v>
      </c>
      <c r="HM37">
        <v>1.8706799999999999</v>
      </c>
      <c r="HN37">
        <v>1.8703700000000001</v>
      </c>
      <c r="HO37">
        <v>1.8748499999999999</v>
      </c>
      <c r="HP37">
        <v>1.87164</v>
      </c>
      <c r="HQ37">
        <v>1.86707</v>
      </c>
      <c r="HR37">
        <v>1.87805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-2.161</v>
      </c>
      <c r="IG37">
        <v>0.33339999999999997</v>
      </c>
      <c r="IH37">
        <v>-2.1299345005774111</v>
      </c>
      <c r="II37">
        <v>1.7196870422270779E-5</v>
      </c>
      <c r="IJ37">
        <v>-2.1741833173098589E-6</v>
      </c>
      <c r="IK37">
        <v>9.0595066644434051E-10</v>
      </c>
      <c r="IL37">
        <v>-0.32754645563995699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62</v>
      </c>
      <c r="IU37">
        <v>62.3</v>
      </c>
      <c r="IV37">
        <v>0.478516</v>
      </c>
      <c r="IW37">
        <v>2.65381</v>
      </c>
      <c r="IX37">
        <v>1.49902</v>
      </c>
      <c r="IY37">
        <v>2.2729499999999998</v>
      </c>
      <c r="IZ37">
        <v>1.69678</v>
      </c>
      <c r="JA37">
        <v>2.2961399999999998</v>
      </c>
      <c r="JB37">
        <v>45.205100000000002</v>
      </c>
      <c r="JC37">
        <v>15.8132</v>
      </c>
      <c r="JD37">
        <v>18</v>
      </c>
      <c r="JE37">
        <v>438.76299999999998</v>
      </c>
      <c r="JF37">
        <v>515.02499999999998</v>
      </c>
      <c r="JG37">
        <v>30.000599999999999</v>
      </c>
      <c r="JH37">
        <v>35.876100000000001</v>
      </c>
      <c r="JI37">
        <v>30.000299999999999</v>
      </c>
      <c r="JJ37">
        <v>35.686500000000002</v>
      </c>
      <c r="JK37">
        <v>35.624499999999998</v>
      </c>
      <c r="JL37">
        <v>9.6171000000000006</v>
      </c>
      <c r="JM37">
        <v>17.0166</v>
      </c>
      <c r="JN37">
        <v>19.3827</v>
      </c>
      <c r="JO37">
        <v>30</v>
      </c>
      <c r="JP37">
        <v>150.63999999999999</v>
      </c>
      <c r="JQ37">
        <v>33.590200000000003</v>
      </c>
      <c r="JR37">
        <v>98.31</v>
      </c>
      <c r="JS37">
        <v>98.224599999999995</v>
      </c>
    </row>
    <row r="38" spans="1:279" x14ac:dyDescent="0.2">
      <c r="A38">
        <v>23</v>
      </c>
      <c r="B38">
        <v>1658334581</v>
      </c>
      <c r="C38">
        <v>88</v>
      </c>
      <c r="D38" t="s">
        <v>465</v>
      </c>
      <c r="E38" t="s">
        <v>466</v>
      </c>
      <c r="F38">
        <v>4</v>
      </c>
      <c r="G38">
        <v>1658334578.6875</v>
      </c>
      <c r="H38">
        <f t="shared" si="0"/>
        <v>8.5426098411338673E-4</v>
      </c>
      <c r="I38">
        <f t="shared" si="1"/>
        <v>0.85426098411338669</v>
      </c>
      <c r="J38">
        <f t="shared" si="2"/>
        <v>2.7333992269350266E-2</v>
      </c>
      <c r="K38">
        <f t="shared" si="3"/>
        <v>128.08437499999999</v>
      </c>
      <c r="L38">
        <f t="shared" si="4"/>
        <v>123.00418717025268</v>
      </c>
      <c r="M38">
        <f t="shared" si="5"/>
        <v>12.440003387372188</v>
      </c>
      <c r="N38">
        <f t="shared" si="6"/>
        <v>12.953787147619881</v>
      </c>
      <c r="O38">
        <f t="shared" si="7"/>
        <v>4.2788814059937036E-2</v>
      </c>
      <c r="P38">
        <f t="shared" si="8"/>
        <v>2.1419413675734131</v>
      </c>
      <c r="Q38">
        <f t="shared" si="9"/>
        <v>4.2319559030553344E-2</v>
      </c>
      <c r="R38">
        <f t="shared" si="10"/>
        <v>2.649145619988456E-2</v>
      </c>
      <c r="S38">
        <f t="shared" si="11"/>
        <v>194.43320211262616</v>
      </c>
      <c r="T38">
        <f t="shared" si="12"/>
        <v>35.451853540150097</v>
      </c>
      <c r="U38">
        <f t="shared" si="13"/>
        <v>34.356549999999999</v>
      </c>
      <c r="V38">
        <f t="shared" si="14"/>
        <v>5.4501975141572645</v>
      </c>
      <c r="W38">
        <f t="shared" si="15"/>
        <v>64.66483042335166</v>
      </c>
      <c r="X38">
        <f t="shared" si="16"/>
        <v>3.4990186927469877</v>
      </c>
      <c r="Y38">
        <f t="shared" si="17"/>
        <v>5.4110072969176572</v>
      </c>
      <c r="Z38">
        <f t="shared" si="18"/>
        <v>1.9511788214102768</v>
      </c>
      <c r="AA38">
        <f t="shared" si="19"/>
        <v>-37.672909399400353</v>
      </c>
      <c r="AB38">
        <f t="shared" si="20"/>
        <v>-14.971507871067081</v>
      </c>
      <c r="AC38">
        <f t="shared" si="21"/>
        <v>-1.6211447259405352</v>
      </c>
      <c r="AD38">
        <f t="shared" si="22"/>
        <v>140.16764011621822</v>
      </c>
      <c r="AE38">
        <f t="shared" si="23"/>
        <v>10.518391440449401</v>
      </c>
      <c r="AF38">
        <f t="shared" si="24"/>
        <v>0.8408098394498511</v>
      </c>
      <c r="AG38">
        <f t="shared" si="25"/>
        <v>2.7333992269350266E-2</v>
      </c>
      <c r="AH38">
        <v>145.57275219372349</v>
      </c>
      <c r="AI38">
        <v>135.76514545454549</v>
      </c>
      <c r="AJ38">
        <v>1.7055692745648641</v>
      </c>
      <c r="AK38">
        <v>65.251867294734879</v>
      </c>
      <c r="AL38">
        <f t="shared" si="26"/>
        <v>0.85426098411338669</v>
      </c>
      <c r="AM38">
        <v>33.502813676697372</v>
      </c>
      <c r="AN38">
        <v>34.601353846153842</v>
      </c>
      <c r="AO38">
        <v>2.3186002284731138E-5</v>
      </c>
      <c r="AP38">
        <v>88.924122911802471</v>
      </c>
      <c r="AQ38">
        <v>14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30807.619057759897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1009.5463497992881</v>
      </c>
      <c r="BI38">
        <f t="shared" si="33"/>
        <v>2.7333992269350266E-2</v>
      </c>
      <c r="BJ38" t="e">
        <f t="shared" si="34"/>
        <v>#DIV/0!</v>
      </c>
      <c r="BK38">
        <f t="shared" si="35"/>
        <v>2.7075519885525459E-5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1200.0487499999999</v>
      </c>
      <c r="CQ38">
        <f t="shared" si="47"/>
        <v>1009.5463497992881</v>
      </c>
      <c r="CR38">
        <f t="shared" si="48"/>
        <v>0.84125444887075473</v>
      </c>
      <c r="CS38">
        <f t="shared" si="49"/>
        <v>0.1620210863205567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1658334578.6875</v>
      </c>
      <c r="CZ38">
        <v>128.08437499999999</v>
      </c>
      <c r="DA38">
        <v>142.24112500000001</v>
      </c>
      <c r="DB38">
        <v>34.597574999999999</v>
      </c>
      <c r="DC38">
        <v>33.516150000000003</v>
      </c>
      <c r="DD38">
        <v>130.24687499999999</v>
      </c>
      <c r="DE38">
        <v>34.264024999999997</v>
      </c>
      <c r="DF38">
        <v>450.36124999999998</v>
      </c>
      <c r="DG38">
        <v>101.034875</v>
      </c>
      <c r="DH38">
        <v>9.9921087500000005E-2</v>
      </c>
      <c r="DI38">
        <v>34.226900000000001</v>
      </c>
      <c r="DJ38">
        <v>999.9</v>
      </c>
      <c r="DK38">
        <v>34.356549999999999</v>
      </c>
      <c r="DL38">
        <v>0</v>
      </c>
      <c r="DM38">
        <v>0</v>
      </c>
      <c r="DN38">
        <v>5981.40625</v>
      </c>
      <c r="DO38">
        <v>0</v>
      </c>
      <c r="DP38">
        <v>1752.4275</v>
      </c>
      <c r="DQ38">
        <v>-14.1568</v>
      </c>
      <c r="DR38">
        <v>132.67449999999999</v>
      </c>
      <c r="DS38">
        <v>147.17387500000001</v>
      </c>
      <c r="DT38">
        <v>1.0814287499999999</v>
      </c>
      <c r="DU38">
        <v>142.24112500000001</v>
      </c>
      <c r="DV38">
        <v>33.516150000000003</v>
      </c>
      <c r="DW38">
        <v>3.4955625000000001</v>
      </c>
      <c r="DX38">
        <v>3.3862999999999999</v>
      </c>
      <c r="DY38">
        <v>26.598199999999999</v>
      </c>
      <c r="DZ38">
        <v>26.060212499999999</v>
      </c>
      <c r="EA38">
        <v>1200.0487499999999</v>
      </c>
      <c r="EB38">
        <v>0.95801025000000006</v>
      </c>
      <c r="EC38">
        <v>4.1990174999999998E-2</v>
      </c>
      <c r="ED38">
        <v>0</v>
      </c>
      <c r="EE38">
        <v>1506.24</v>
      </c>
      <c r="EF38">
        <v>5.0001600000000002</v>
      </c>
      <c r="EG38">
        <v>19390.737499999999</v>
      </c>
      <c r="EH38">
        <v>9515.59375</v>
      </c>
      <c r="EI38">
        <v>47.867125000000001</v>
      </c>
      <c r="EJ38">
        <v>50.5</v>
      </c>
      <c r="EK38">
        <v>49.061999999999998</v>
      </c>
      <c r="EL38">
        <v>49.109250000000003</v>
      </c>
      <c r="EM38">
        <v>49.609250000000003</v>
      </c>
      <c r="EN38">
        <v>1144.8687500000001</v>
      </c>
      <c r="EO38">
        <v>50.18</v>
      </c>
      <c r="EP38">
        <v>0</v>
      </c>
      <c r="EQ38">
        <v>777092.40000009537</v>
      </c>
      <c r="ER38">
        <v>0</v>
      </c>
      <c r="ES38">
        <v>1505.5596</v>
      </c>
      <c r="ET38">
        <v>8.7869230783894352</v>
      </c>
      <c r="EU38">
        <v>96.846153898159784</v>
      </c>
      <c r="EV38">
        <v>19381.027999999998</v>
      </c>
      <c r="EW38">
        <v>15</v>
      </c>
      <c r="EX38">
        <v>1658330855.5</v>
      </c>
      <c r="EY38" t="s">
        <v>416</v>
      </c>
      <c r="EZ38">
        <v>1658330855.5</v>
      </c>
      <c r="FA38">
        <v>1658330837</v>
      </c>
      <c r="FB38">
        <v>13</v>
      </c>
      <c r="FC38">
        <v>-0.03</v>
      </c>
      <c r="FD38">
        <v>-2.1999999999999999E-2</v>
      </c>
      <c r="FE38">
        <v>-3.91</v>
      </c>
      <c r="FF38">
        <v>0.28699999999999998</v>
      </c>
      <c r="FG38">
        <v>1439</v>
      </c>
      <c r="FH38">
        <v>33</v>
      </c>
      <c r="FI38">
        <v>0.2</v>
      </c>
      <c r="FJ38">
        <v>0.09</v>
      </c>
      <c r="FK38">
        <v>-13.9741725</v>
      </c>
      <c r="FL38">
        <v>-1.129908067542218</v>
      </c>
      <c r="FM38">
        <v>0.114028463524464</v>
      </c>
      <c r="FN38">
        <v>0</v>
      </c>
      <c r="FO38">
        <v>1505.0491176470589</v>
      </c>
      <c r="FP38">
        <v>7.5919022126972182</v>
      </c>
      <c r="FQ38">
        <v>0.78861519598321694</v>
      </c>
      <c r="FR38">
        <v>0</v>
      </c>
      <c r="FS38">
        <v>1.0769157499999999</v>
      </c>
      <c r="FT38">
        <v>5.8419624765476151E-2</v>
      </c>
      <c r="FU38">
        <v>7.3038896786232861E-3</v>
      </c>
      <c r="FV38">
        <v>1</v>
      </c>
      <c r="FW38">
        <v>1</v>
      </c>
      <c r="FX38">
        <v>3</v>
      </c>
      <c r="FY38" t="s">
        <v>423</v>
      </c>
      <c r="FZ38">
        <v>2.8899499999999998</v>
      </c>
      <c r="GA38">
        <v>2.8721399999999999</v>
      </c>
      <c r="GB38">
        <v>3.6525700000000001E-2</v>
      </c>
      <c r="GC38">
        <v>4.0404500000000003E-2</v>
      </c>
      <c r="GD38">
        <v>0.142292</v>
      </c>
      <c r="GE38">
        <v>0.14174900000000001</v>
      </c>
      <c r="GF38">
        <v>33254</v>
      </c>
      <c r="GG38">
        <v>28807.8</v>
      </c>
      <c r="GH38">
        <v>30848.3</v>
      </c>
      <c r="GI38">
        <v>27981.5</v>
      </c>
      <c r="GJ38">
        <v>34858.699999999997</v>
      </c>
      <c r="GK38">
        <v>33882.699999999997</v>
      </c>
      <c r="GL38">
        <v>40212.9</v>
      </c>
      <c r="GM38">
        <v>39002.400000000001</v>
      </c>
      <c r="GN38">
        <v>1.9355500000000001</v>
      </c>
      <c r="GO38">
        <v>1.93815</v>
      </c>
      <c r="GP38">
        <v>0</v>
      </c>
      <c r="GQ38">
        <v>8.2440700000000006E-2</v>
      </c>
      <c r="GR38">
        <v>999.9</v>
      </c>
      <c r="GS38">
        <v>33.027099999999997</v>
      </c>
      <c r="GT38">
        <v>44.9</v>
      </c>
      <c r="GU38">
        <v>43.4</v>
      </c>
      <c r="GV38">
        <v>39.417499999999997</v>
      </c>
      <c r="GW38">
        <v>30.406500000000001</v>
      </c>
      <c r="GX38">
        <v>32.588099999999997</v>
      </c>
      <c r="GY38">
        <v>1</v>
      </c>
      <c r="GZ38">
        <v>0.66293400000000002</v>
      </c>
      <c r="HA38">
        <v>1.7106300000000001</v>
      </c>
      <c r="HB38">
        <v>20.200299999999999</v>
      </c>
      <c r="HC38">
        <v>5.2147399999999999</v>
      </c>
      <c r="HD38">
        <v>11.974</v>
      </c>
      <c r="HE38">
        <v>4.9903000000000004</v>
      </c>
      <c r="HF38">
        <v>3.2925499999999999</v>
      </c>
      <c r="HG38">
        <v>8510.2999999999993</v>
      </c>
      <c r="HH38">
        <v>9999</v>
      </c>
      <c r="HI38">
        <v>9999</v>
      </c>
      <c r="HJ38">
        <v>972.8</v>
      </c>
      <c r="HK38">
        <v>4.9713500000000002</v>
      </c>
      <c r="HL38">
        <v>1.8743700000000001</v>
      </c>
      <c r="HM38">
        <v>1.8707100000000001</v>
      </c>
      <c r="HN38">
        <v>1.87039</v>
      </c>
      <c r="HO38">
        <v>1.87487</v>
      </c>
      <c r="HP38">
        <v>1.87164</v>
      </c>
      <c r="HQ38">
        <v>1.86707</v>
      </c>
      <c r="HR38">
        <v>1.87805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-2.1640000000000001</v>
      </c>
      <c r="IG38">
        <v>0.3337</v>
      </c>
      <c r="IH38">
        <v>-2.1299345005774111</v>
      </c>
      <c r="II38">
        <v>1.7196870422270779E-5</v>
      </c>
      <c r="IJ38">
        <v>-2.1741833173098589E-6</v>
      </c>
      <c r="IK38">
        <v>9.0595066644434051E-10</v>
      </c>
      <c r="IL38">
        <v>-0.32754645563995699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62.1</v>
      </c>
      <c r="IU38">
        <v>62.4</v>
      </c>
      <c r="IV38">
        <v>0.49316399999999999</v>
      </c>
      <c r="IW38">
        <v>2.65015</v>
      </c>
      <c r="IX38">
        <v>1.49902</v>
      </c>
      <c r="IY38">
        <v>2.2729499999999998</v>
      </c>
      <c r="IZ38">
        <v>1.69678</v>
      </c>
      <c r="JA38">
        <v>2.3107899999999999</v>
      </c>
      <c r="JB38">
        <v>45.205100000000002</v>
      </c>
      <c r="JC38">
        <v>15.8132</v>
      </c>
      <c r="JD38">
        <v>18</v>
      </c>
      <c r="JE38">
        <v>438.69</v>
      </c>
      <c r="JF38">
        <v>515.31100000000004</v>
      </c>
      <c r="JG38">
        <v>30.000499999999999</v>
      </c>
      <c r="JH38">
        <v>35.877000000000002</v>
      </c>
      <c r="JI38">
        <v>30.0001</v>
      </c>
      <c r="JJ38">
        <v>35.686500000000002</v>
      </c>
      <c r="JK38">
        <v>35.624499999999998</v>
      </c>
      <c r="JL38">
        <v>9.9243299999999994</v>
      </c>
      <c r="JM38">
        <v>17.0166</v>
      </c>
      <c r="JN38">
        <v>19.3827</v>
      </c>
      <c r="JO38">
        <v>30</v>
      </c>
      <c r="JP38">
        <v>157.33600000000001</v>
      </c>
      <c r="JQ38">
        <v>33.610100000000003</v>
      </c>
      <c r="JR38">
        <v>98.3095</v>
      </c>
      <c r="JS38">
        <v>98.225700000000003</v>
      </c>
    </row>
    <row r="39" spans="1:279" x14ac:dyDescent="0.2">
      <c r="A39">
        <v>24</v>
      </c>
      <c r="B39">
        <v>1658334585</v>
      </c>
      <c r="C39">
        <v>92</v>
      </c>
      <c r="D39" t="s">
        <v>467</v>
      </c>
      <c r="E39" t="s">
        <v>468</v>
      </c>
      <c r="F39">
        <v>4</v>
      </c>
      <c r="G39">
        <v>1658334583</v>
      </c>
      <c r="H39">
        <f t="shared" si="0"/>
        <v>8.3866934683291862E-4</v>
      </c>
      <c r="I39">
        <f t="shared" si="1"/>
        <v>0.83866934683291861</v>
      </c>
      <c r="J39">
        <f t="shared" si="2"/>
        <v>-1.0802367768923493E-2</v>
      </c>
      <c r="K39">
        <f t="shared" si="3"/>
        <v>135.22871428571429</v>
      </c>
      <c r="L39">
        <f t="shared" si="4"/>
        <v>131.34336683619654</v>
      </c>
      <c r="M39">
        <f t="shared" si="5"/>
        <v>13.283612658667069</v>
      </c>
      <c r="N39">
        <f t="shared" si="6"/>
        <v>13.676563226380935</v>
      </c>
      <c r="O39">
        <f t="shared" si="7"/>
        <v>4.1969246966184912E-2</v>
      </c>
      <c r="P39">
        <f t="shared" si="8"/>
        <v>2.15426582950594</v>
      </c>
      <c r="Q39">
        <f t="shared" si="9"/>
        <v>4.1520246971971528E-2</v>
      </c>
      <c r="R39">
        <f t="shared" si="10"/>
        <v>2.5990094868558609E-2</v>
      </c>
      <c r="S39">
        <f t="shared" si="11"/>
        <v>194.42581504116035</v>
      </c>
      <c r="T39">
        <f t="shared" si="12"/>
        <v>35.459703850748518</v>
      </c>
      <c r="U39">
        <f t="shared" si="13"/>
        <v>34.364085714285707</v>
      </c>
      <c r="V39">
        <f t="shared" si="14"/>
        <v>5.4524829566145181</v>
      </c>
      <c r="W39">
        <f t="shared" si="15"/>
        <v>64.651613603960826</v>
      </c>
      <c r="X39">
        <f t="shared" si="16"/>
        <v>3.5000377515477425</v>
      </c>
      <c r="Y39">
        <f t="shared" si="17"/>
        <v>5.4136897077125941</v>
      </c>
      <c r="Z39">
        <f t="shared" si="18"/>
        <v>1.9524452050667755</v>
      </c>
      <c r="AA39">
        <f t="shared" si="19"/>
        <v>-36.985318195331708</v>
      </c>
      <c r="AB39">
        <f t="shared" si="20"/>
        <v>-14.899202843069631</v>
      </c>
      <c r="AC39">
        <f t="shared" si="21"/>
        <v>-1.6042143809428675</v>
      </c>
      <c r="AD39">
        <f t="shared" si="22"/>
        <v>140.93707962181617</v>
      </c>
      <c r="AE39">
        <f t="shared" si="23"/>
        <v>10.561451076746012</v>
      </c>
      <c r="AF39">
        <f t="shared" si="24"/>
        <v>0.83453372411129112</v>
      </c>
      <c r="AG39">
        <f t="shared" si="25"/>
        <v>-1.0802367768923493E-2</v>
      </c>
      <c r="AH39">
        <v>152.50265390622141</v>
      </c>
      <c r="AI39">
        <v>142.65336363636371</v>
      </c>
      <c r="AJ39">
        <v>1.7221121280737579</v>
      </c>
      <c r="AK39">
        <v>65.251867294734879</v>
      </c>
      <c r="AL39">
        <f t="shared" si="26"/>
        <v>0.83866934683291861</v>
      </c>
      <c r="AM39">
        <v>33.53265595510738</v>
      </c>
      <c r="AN39">
        <v>34.611131468531497</v>
      </c>
      <c r="AO39">
        <v>1.7779929159262281E-5</v>
      </c>
      <c r="AP39">
        <v>88.924122911802471</v>
      </c>
      <c r="AQ39">
        <v>13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31116.160837375817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1009.5066855135549</v>
      </c>
      <c r="BI39">
        <f t="shared" si="33"/>
        <v>-1.0802367768923493E-2</v>
      </c>
      <c r="BJ39" t="e">
        <f t="shared" si="34"/>
        <v>#DIV/0!</v>
      </c>
      <c r="BK39">
        <f t="shared" si="35"/>
        <v>-1.0700640148240451E-5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1200.001428571429</v>
      </c>
      <c r="CQ39">
        <f t="shared" si="47"/>
        <v>1009.5066855135549</v>
      </c>
      <c r="CR39">
        <f t="shared" si="48"/>
        <v>0.84125456976776003</v>
      </c>
      <c r="CS39">
        <f t="shared" si="49"/>
        <v>0.16202131965177685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1658334583</v>
      </c>
      <c r="CZ39">
        <v>135.22871428571429</v>
      </c>
      <c r="DA39">
        <v>149.44914285714279</v>
      </c>
      <c r="DB39">
        <v>34.607057142857137</v>
      </c>
      <c r="DC39">
        <v>33.533757142857141</v>
      </c>
      <c r="DD39">
        <v>137.39500000000001</v>
      </c>
      <c r="DE39">
        <v>34.273200000000003</v>
      </c>
      <c r="DF39">
        <v>450.37900000000002</v>
      </c>
      <c r="DG39">
        <v>101.03657142857141</v>
      </c>
      <c r="DH39">
        <v>9.9960842857142865E-2</v>
      </c>
      <c r="DI39">
        <v>34.235799999999998</v>
      </c>
      <c r="DJ39">
        <v>999.89999999999986</v>
      </c>
      <c r="DK39">
        <v>34.364085714285707</v>
      </c>
      <c r="DL39">
        <v>0</v>
      </c>
      <c r="DM39">
        <v>0</v>
      </c>
      <c r="DN39">
        <v>6036.1628571428573</v>
      </c>
      <c r="DO39">
        <v>0</v>
      </c>
      <c r="DP39">
        <v>1750.8757142857139</v>
      </c>
      <c r="DQ39">
        <v>-14.220371428571431</v>
      </c>
      <c r="DR39">
        <v>140.07628571428569</v>
      </c>
      <c r="DS39">
        <v>154.6347142857143</v>
      </c>
      <c r="DT39">
        <v>1.0732900000000001</v>
      </c>
      <c r="DU39">
        <v>149.44914285714279</v>
      </c>
      <c r="DV39">
        <v>33.533757142857141</v>
      </c>
      <c r="DW39">
        <v>3.496572857142858</v>
      </c>
      <c r="DX39">
        <v>3.3881328571428568</v>
      </c>
      <c r="DY39">
        <v>26.60312857142857</v>
      </c>
      <c r="DZ39">
        <v>26.06935714285714</v>
      </c>
      <c r="EA39">
        <v>1200.001428571429</v>
      </c>
      <c r="EB39">
        <v>0.958005142857143</v>
      </c>
      <c r="EC39">
        <v>4.1995142857142849E-2</v>
      </c>
      <c r="ED39">
        <v>0</v>
      </c>
      <c r="EE39">
        <v>1507.181428571429</v>
      </c>
      <c r="EF39">
        <v>5.0001600000000002</v>
      </c>
      <c r="EG39">
        <v>19398.657142857141</v>
      </c>
      <c r="EH39">
        <v>9515.1985714285711</v>
      </c>
      <c r="EI39">
        <v>47.892714285714291</v>
      </c>
      <c r="EJ39">
        <v>50.5</v>
      </c>
      <c r="EK39">
        <v>49.061999999999998</v>
      </c>
      <c r="EL39">
        <v>49.107000000000014</v>
      </c>
      <c r="EM39">
        <v>49.625</v>
      </c>
      <c r="EN39">
        <v>1144.8185714285721</v>
      </c>
      <c r="EO39">
        <v>50.182857142857138</v>
      </c>
      <c r="EP39">
        <v>0</v>
      </c>
      <c r="EQ39">
        <v>777096.60000014305</v>
      </c>
      <c r="ER39">
        <v>0</v>
      </c>
      <c r="ES39">
        <v>1506.1819230769231</v>
      </c>
      <c r="ET39">
        <v>9.5394871776703418</v>
      </c>
      <c r="EU39">
        <v>115.7948718868402</v>
      </c>
      <c r="EV39">
        <v>19387.938461538459</v>
      </c>
      <c r="EW39">
        <v>15</v>
      </c>
      <c r="EX39">
        <v>1658330855.5</v>
      </c>
      <c r="EY39" t="s">
        <v>416</v>
      </c>
      <c r="EZ39">
        <v>1658330855.5</v>
      </c>
      <c r="FA39">
        <v>1658330837</v>
      </c>
      <c r="FB39">
        <v>13</v>
      </c>
      <c r="FC39">
        <v>-0.03</v>
      </c>
      <c r="FD39">
        <v>-2.1999999999999999E-2</v>
      </c>
      <c r="FE39">
        <v>-3.91</v>
      </c>
      <c r="FF39">
        <v>0.28699999999999998</v>
      </c>
      <c r="FG39">
        <v>1439</v>
      </c>
      <c r="FH39">
        <v>33</v>
      </c>
      <c r="FI39">
        <v>0.2</v>
      </c>
      <c r="FJ39">
        <v>0.09</v>
      </c>
      <c r="FK39">
        <v>-14.04556</v>
      </c>
      <c r="FL39">
        <v>-1.301248030018747</v>
      </c>
      <c r="FM39">
        <v>0.12792108270336069</v>
      </c>
      <c r="FN39">
        <v>0</v>
      </c>
      <c r="FO39">
        <v>1505.5479411764711</v>
      </c>
      <c r="FP39">
        <v>9.0149732656817836</v>
      </c>
      <c r="FQ39">
        <v>0.92512568116529748</v>
      </c>
      <c r="FR39">
        <v>0</v>
      </c>
      <c r="FS39">
        <v>1.0778075</v>
      </c>
      <c r="FT39">
        <v>-6.9253283302153688E-4</v>
      </c>
      <c r="FU39">
        <v>6.1731931567058466E-3</v>
      </c>
      <c r="FV39">
        <v>1</v>
      </c>
      <c r="FW39">
        <v>1</v>
      </c>
      <c r="FX39">
        <v>3</v>
      </c>
      <c r="FY39" t="s">
        <v>423</v>
      </c>
      <c r="FZ39">
        <v>2.89005</v>
      </c>
      <c r="GA39">
        <v>2.8724500000000002</v>
      </c>
      <c r="GB39">
        <v>3.8236399999999997E-2</v>
      </c>
      <c r="GC39">
        <v>4.2134699999999997E-2</v>
      </c>
      <c r="GD39">
        <v>0.142321</v>
      </c>
      <c r="GE39">
        <v>0.14174500000000001</v>
      </c>
      <c r="GF39">
        <v>33195.5</v>
      </c>
      <c r="GG39">
        <v>28755.7</v>
      </c>
      <c r="GH39">
        <v>30848.9</v>
      </c>
      <c r="GI39">
        <v>27981.200000000001</v>
      </c>
      <c r="GJ39">
        <v>34858.5</v>
      </c>
      <c r="GK39">
        <v>33882.400000000001</v>
      </c>
      <c r="GL39">
        <v>40214.1</v>
      </c>
      <c r="GM39">
        <v>39001.800000000003</v>
      </c>
      <c r="GN39">
        <v>1.9359</v>
      </c>
      <c r="GO39">
        <v>1.93808</v>
      </c>
      <c r="GP39">
        <v>0</v>
      </c>
      <c r="GQ39">
        <v>8.1770099999999998E-2</v>
      </c>
      <c r="GR39">
        <v>999.9</v>
      </c>
      <c r="GS39">
        <v>33.041899999999998</v>
      </c>
      <c r="GT39">
        <v>44.9</v>
      </c>
      <c r="GU39">
        <v>43.4</v>
      </c>
      <c r="GV39">
        <v>39.422800000000002</v>
      </c>
      <c r="GW39">
        <v>30.676500000000001</v>
      </c>
      <c r="GX39">
        <v>33.205100000000002</v>
      </c>
      <c r="GY39">
        <v>1</v>
      </c>
      <c r="GZ39">
        <v>0.66279699999999997</v>
      </c>
      <c r="HA39">
        <v>1.71113</v>
      </c>
      <c r="HB39">
        <v>20.200399999999998</v>
      </c>
      <c r="HC39">
        <v>5.2142900000000001</v>
      </c>
      <c r="HD39">
        <v>11.974</v>
      </c>
      <c r="HE39">
        <v>4.9903000000000004</v>
      </c>
      <c r="HF39">
        <v>3.2925300000000002</v>
      </c>
      <c r="HG39">
        <v>8510.5</v>
      </c>
      <c r="HH39">
        <v>9999</v>
      </c>
      <c r="HI39">
        <v>9999</v>
      </c>
      <c r="HJ39">
        <v>972.8</v>
      </c>
      <c r="HK39">
        <v>4.9713500000000002</v>
      </c>
      <c r="HL39">
        <v>1.8743799999999999</v>
      </c>
      <c r="HM39">
        <v>1.8706799999999999</v>
      </c>
      <c r="HN39">
        <v>1.87039</v>
      </c>
      <c r="HO39">
        <v>1.87486</v>
      </c>
      <c r="HP39">
        <v>1.87164</v>
      </c>
      <c r="HQ39">
        <v>1.86707</v>
      </c>
      <c r="HR39">
        <v>1.87805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-2.1680000000000001</v>
      </c>
      <c r="IG39">
        <v>0.33400000000000002</v>
      </c>
      <c r="IH39">
        <v>-2.1299345005774111</v>
      </c>
      <c r="II39">
        <v>1.7196870422270779E-5</v>
      </c>
      <c r="IJ39">
        <v>-2.1741833173098589E-6</v>
      </c>
      <c r="IK39">
        <v>9.0595066644434051E-10</v>
      </c>
      <c r="IL39">
        <v>-0.32754645563995699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62.2</v>
      </c>
      <c r="IU39">
        <v>62.5</v>
      </c>
      <c r="IV39">
        <v>0.50903299999999996</v>
      </c>
      <c r="IW39">
        <v>2.6440399999999999</v>
      </c>
      <c r="IX39">
        <v>1.49902</v>
      </c>
      <c r="IY39">
        <v>2.2729499999999998</v>
      </c>
      <c r="IZ39">
        <v>1.69678</v>
      </c>
      <c r="JA39">
        <v>2.3742700000000001</v>
      </c>
      <c r="JB39">
        <v>45.1768</v>
      </c>
      <c r="JC39">
        <v>15.821899999999999</v>
      </c>
      <c r="JD39">
        <v>18</v>
      </c>
      <c r="JE39">
        <v>438.91199999999998</v>
      </c>
      <c r="JF39">
        <v>515.25400000000002</v>
      </c>
      <c r="JG39">
        <v>30.000399999999999</v>
      </c>
      <c r="JH39">
        <v>35.8795</v>
      </c>
      <c r="JI39">
        <v>30.0001</v>
      </c>
      <c r="JJ39">
        <v>35.689599999999999</v>
      </c>
      <c r="JK39">
        <v>35.624499999999998</v>
      </c>
      <c r="JL39">
        <v>10.227600000000001</v>
      </c>
      <c r="JM39">
        <v>17.0166</v>
      </c>
      <c r="JN39">
        <v>19.3827</v>
      </c>
      <c r="JO39">
        <v>30</v>
      </c>
      <c r="JP39">
        <v>164.017</v>
      </c>
      <c r="JQ39">
        <v>33.626399999999997</v>
      </c>
      <c r="JR39">
        <v>98.311800000000005</v>
      </c>
      <c r="JS39">
        <v>98.224500000000006</v>
      </c>
    </row>
    <row r="40" spans="1:279" x14ac:dyDescent="0.2">
      <c r="A40">
        <v>25</v>
      </c>
      <c r="B40">
        <v>1658334589</v>
      </c>
      <c r="C40">
        <v>96</v>
      </c>
      <c r="D40" t="s">
        <v>469</v>
      </c>
      <c r="E40" t="s">
        <v>470</v>
      </c>
      <c r="F40">
        <v>4</v>
      </c>
      <c r="G40">
        <v>1658334586.6875</v>
      </c>
      <c r="H40">
        <f t="shared" si="0"/>
        <v>8.4937350765657287E-4</v>
      </c>
      <c r="I40">
        <f t="shared" si="1"/>
        <v>0.84937350765657282</v>
      </c>
      <c r="J40">
        <f t="shared" si="2"/>
        <v>7.8393534307873471E-3</v>
      </c>
      <c r="K40">
        <f t="shared" si="3"/>
        <v>141.35312500000001</v>
      </c>
      <c r="L40">
        <f t="shared" si="4"/>
        <v>136.5703484257528</v>
      </c>
      <c r="M40">
        <f t="shared" si="5"/>
        <v>13.812257182202389</v>
      </c>
      <c r="N40">
        <f t="shared" si="6"/>
        <v>14.295970820265119</v>
      </c>
      <c r="O40">
        <f t="shared" si="7"/>
        <v>4.2504110189231593E-2</v>
      </c>
      <c r="P40">
        <f t="shared" si="8"/>
        <v>2.1460039815757037</v>
      </c>
      <c r="Q40">
        <f t="shared" si="9"/>
        <v>4.2041908850650622E-2</v>
      </c>
      <c r="R40">
        <f t="shared" si="10"/>
        <v>2.6317301094597678E-2</v>
      </c>
      <c r="S40">
        <f t="shared" si="11"/>
        <v>194.42242911260436</v>
      </c>
      <c r="T40">
        <f t="shared" si="12"/>
        <v>35.469811426542563</v>
      </c>
      <c r="U40">
        <f t="shared" si="13"/>
        <v>34.368974999999999</v>
      </c>
      <c r="V40">
        <f t="shared" si="14"/>
        <v>5.4539662319846709</v>
      </c>
      <c r="W40">
        <f t="shared" si="15"/>
        <v>64.637915386429128</v>
      </c>
      <c r="X40">
        <f t="shared" si="16"/>
        <v>3.5011623616470882</v>
      </c>
      <c r="Y40">
        <f t="shared" si="17"/>
        <v>5.4165768507784593</v>
      </c>
      <c r="Z40">
        <f t="shared" si="18"/>
        <v>1.9528038703375827</v>
      </c>
      <c r="AA40">
        <f t="shared" si="19"/>
        <v>-37.457371687654863</v>
      </c>
      <c r="AB40">
        <f t="shared" si="20"/>
        <v>-14.29994731852163</v>
      </c>
      <c r="AC40">
        <f t="shared" si="21"/>
        <v>-1.545728591905805</v>
      </c>
      <c r="AD40">
        <f t="shared" si="22"/>
        <v>141.11938151452208</v>
      </c>
      <c r="AE40">
        <f t="shared" si="23"/>
        <v>10.640477459291819</v>
      </c>
      <c r="AF40">
        <f t="shared" si="24"/>
        <v>0.84819549060683996</v>
      </c>
      <c r="AG40">
        <f t="shared" si="25"/>
        <v>7.8393534307873471E-3</v>
      </c>
      <c r="AH40">
        <v>159.5106085957521</v>
      </c>
      <c r="AI40">
        <v>149.57593333333341</v>
      </c>
      <c r="AJ40">
        <v>1.7327198100180099</v>
      </c>
      <c r="AK40">
        <v>65.251867294734879</v>
      </c>
      <c r="AL40">
        <f t="shared" si="26"/>
        <v>0.84937350765657282</v>
      </c>
      <c r="AM40">
        <v>33.531542132180128</v>
      </c>
      <c r="AN40">
        <v>34.623590209790223</v>
      </c>
      <c r="AO40">
        <v>3.0198777922957901E-5</v>
      </c>
      <c r="AP40">
        <v>88.924122911802471</v>
      </c>
      <c r="AQ40">
        <v>13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30907.689784337752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1009.4896497992767</v>
      </c>
      <c r="BI40">
        <f t="shared" si="33"/>
        <v>7.8393534307873471E-3</v>
      </c>
      <c r="BJ40" t="e">
        <f t="shared" si="34"/>
        <v>#DIV/0!</v>
      </c>
      <c r="BK40">
        <f t="shared" si="35"/>
        <v>7.7656600365799646E-6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1199.98125</v>
      </c>
      <c r="CQ40">
        <f t="shared" si="47"/>
        <v>1009.4896497992767</v>
      </c>
      <c r="CR40">
        <f t="shared" si="48"/>
        <v>0.84125451943459673</v>
      </c>
      <c r="CS40">
        <f t="shared" si="49"/>
        <v>0.16202122250877199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1658334586.6875</v>
      </c>
      <c r="CZ40">
        <v>141.35312500000001</v>
      </c>
      <c r="DA40">
        <v>155.68712500000001</v>
      </c>
      <c r="DB40">
        <v>34.618162499999997</v>
      </c>
      <c r="DC40">
        <v>33.527387500000003</v>
      </c>
      <c r="DD40">
        <v>143.52275</v>
      </c>
      <c r="DE40">
        <v>34.283974999999998</v>
      </c>
      <c r="DF40">
        <v>450.41324999999989</v>
      </c>
      <c r="DG40">
        <v>101.0365</v>
      </c>
      <c r="DH40">
        <v>0.1000742375</v>
      </c>
      <c r="DI40">
        <v>34.245375000000003</v>
      </c>
      <c r="DJ40">
        <v>999.9</v>
      </c>
      <c r="DK40">
        <v>34.368974999999999</v>
      </c>
      <c r="DL40">
        <v>0</v>
      </c>
      <c r="DM40">
        <v>0</v>
      </c>
      <c r="DN40">
        <v>5999.375</v>
      </c>
      <c r="DO40">
        <v>0</v>
      </c>
      <c r="DP40">
        <v>1752.4024999999999</v>
      </c>
      <c r="DQ40">
        <v>-14.3339</v>
      </c>
      <c r="DR40">
        <v>146.422</v>
      </c>
      <c r="DS40">
        <v>161.087875</v>
      </c>
      <c r="DT40">
        <v>1.0908012499999999</v>
      </c>
      <c r="DU40">
        <v>155.68712500000001</v>
      </c>
      <c r="DV40">
        <v>33.527387500000003</v>
      </c>
      <c r="DW40">
        <v>3.4977062499999998</v>
      </c>
      <c r="DX40">
        <v>3.3874949999999999</v>
      </c>
      <c r="DY40">
        <v>26.608599999999999</v>
      </c>
      <c r="DZ40">
        <v>26.06615</v>
      </c>
      <c r="EA40">
        <v>1199.98125</v>
      </c>
      <c r="EB40">
        <v>0.95800750000000001</v>
      </c>
      <c r="EC40">
        <v>4.1992849999999998E-2</v>
      </c>
      <c r="ED40">
        <v>0</v>
      </c>
      <c r="EE40">
        <v>1507.81</v>
      </c>
      <c r="EF40">
        <v>5.0001600000000002</v>
      </c>
      <c r="EG40">
        <v>19406.349999999999</v>
      </c>
      <c r="EH40">
        <v>9515.0537500000009</v>
      </c>
      <c r="EI40">
        <v>47.890500000000003</v>
      </c>
      <c r="EJ40">
        <v>50.523249999999997</v>
      </c>
      <c r="EK40">
        <v>49.061999999999998</v>
      </c>
      <c r="EL40">
        <v>49.101374999999997</v>
      </c>
      <c r="EM40">
        <v>49.640500000000003</v>
      </c>
      <c r="EN40">
        <v>1144.80125</v>
      </c>
      <c r="EO40">
        <v>50.18</v>
      </c>
      <c r="EP40">
        <v>0</v>
      </c>
      <c r="EQ40">
        <v>777100.79999995232</v>
      </c>
      <c r="ER40">
        <v>0</v>
      </c>
      <c r="ES40">
        <v>1506.9480000000001</v>
      </c>
      <c r="ET40">
        <v>10.303846151411831</v>
      </c>
      <c r="EU40">
        <v>126.60000017425121</v>
      </c>
      <c r="EV40">
        <v>19396.776000000002</v>
      </c>
      <c r="EW40">
        <v>15</v>
      </c>
      <c r="EX40">
        <v>1658330855.5</v>
      </c>
      <c r="EY40" t="s">
        <v>416</v>
      </c>
      <c r="EZ40">
        <v>1658330855.5</v>
      </c>
      <c r="FA40">
        <v>1658330837</v>
      </c>
      <c r="FB40">
        <v>13</v>
      </c>
      <c r="FC40">
        <v>-0.03</v>
      </c>
      <c r="FD40">
        <v>-2.1999999999999999E-2</v>
      </c>
      <c r="FE40">
        <v>-3.91</v>
      </c>
      <c r="FF40">
        <v>0.28699999999999998</v>
      </c>
      <c r="FG40">
        <v>1439</v>
      </c>
      <c r="FH40">
        <v>33</v>
      </c>
      <c r="FI40">
        <v>0.2</v>
      </c>
      <c r="FJ40">
        <v>0.09</v>
      </c>
      <c r="FK40">
        <v>-14.139447499999999</v>
      </c>
      <c r="FL40">
        <v>-1.2765624765478349</v>
      </c>
      <c r="FM40">
        <v>0.12571694394054461</v>
      </c>
      <c r="FN40">
        <v>0</v>
      </c>
      <c r="FO40">
        <v>1506.215588235294</v>
      </c>
      <c r="FP40">
        <v>10.09427043343368</v>
      </c>
      <c r="FQ40">
        <v>1.029214981191334</v>
      </c>
      <c r="FR40">
        <v>0</v>
      </c>
      <c r="FS40">
        <v>1.0797732499999999</v>
      </c>
      <c r="FT40">
        <v>1.6723114446527191E-2</v>
      </c>
      <c r="FU40">
        <v>7.1068507046018704E-3</v>
      </c>
      <c r="FV40">
        <v>1</v>
      </c>
      <c r="FW40">
        <v>1</v>
      </c>
      <c r="FX40">
        <v>3</v>
      </c>
      <c r="FY40" t="s">
        <v>423</v>
      </c>
      <c r="FZ40">
        <v>2.8900100000000002</v>
      </c>
      <c r="GA40">
        <v>2.8721299999999998</v>
      </c>
      <c r="GB40">
        <v>3.9944300000000002E-2</v>
      </c>
      <c r="GC40">
        <v>4.3840999999999998E-2</v>
      </c>
      <c r="GD40">
        <v>0.142349</v>
      </c>
      <c r="GE40">
        <v>0.14171900000000001</v>
      </c>
      <c r="GF40">
        <v>33136.699999999997</v>
      </c>
      <c r="GG40">
        <v>28704.7</v>
      </c>
      <c r="GH40">
        <v>30848.9</v>
      </c>
      <c r="GI40">
        <v>27981.5</v>
      </c>
      <c r="GJ40">
        <v>34857.1</v>
      </c>
      <c r="GK40">
        <v>33883.800000000003</v>
      </c>
      <c r="GL40">
        <v>40213.699999999997</v>
      </c>
      <c r="GM40">
        <v>39002.1</v>
      </c>
      <c r="GN40">
        <v>1.9360299999999999</v>
      </c>
      <c r="GO40">
        <v>1.93815</v>
      </c>
      <c r="GP40">
        <v>0</v>
      </c>
      <c r="GQ40">
        <v>8.1628599999999996E-2</v>
      </c>
      <c r="GR40">
        <v>999.9</v>
      </c>
      <c r="GS40">
        <v>33.057400000000001</v>
      </c>
      <c r="GT40">
        <v>44.9</v>
      </c>
      <c r="GU40">
        <v>43.4</v>
      </c>
      <c r="GV40">
        <v>39.422800000000002</v>
      </c>
      <c r="GW40">
        <v>30.886500000000002</v>
      </c>
      <c r="GX40">
        <v>33.413499999999999</v>
      </c>
      <c r="GY40">
        <v>1</v>
      </c>
      <c r="GZ40">
        <v>0.66311500000000001</v>
      </c>
      <c r="HA40">
        <v>1.7111099999999999</v>
      </c>
      <c r="HB40">
        <v>20.200099999999999</v>
      </c>
      <c r="HC40">
        <v>5.2145900000000003</v>
      </c>
      <c r="HD40">
        <v>11.974</v>
      </c>
      <c r="HE40">
        <v>4.9905499999999998</v>
      </c>
      <c r="HF40">
        <v>3.2925800000000001</v>
      </c>
      <c r="HG40">
        <v>8510.5</v>
      </c>
      <c r="HH40">
        <v>9999</v>
      </c>
      <c r="HI40">
        <v>9999</v>
      </c>
      <c r="HJ40">
        <v>972.8</v>
      </c>
      <c r="HK40">
        <v>4.9713700000000003</v>
      </c>
      <c r="HL40">
        <v>1.8743799999999999</v>
      </c>
      <c r="HM40">
        <v>1.8706700000000001</v>
      </c>
      <c r="HN40">
        <v>1.87039</v>
      </c>
      <c r="HO40">
        <v>1.87486</v>
      </c>
      <c r="HP40">
        <v>1.87164</v>
      </c>
      <c r="HQ40">
        <v>1.86707</v>
      </c>
      <c r="HR40">
        <v>1.87805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-2.1720000000000002</v>
      </c>
      <c r="IG40">
        <v>0.33429999999999999</v>
      </c>
      <c r="IH40">
        <v>-2.1299345005774111</v>
      </c>
      <c r="II40">
        <v>1.7196870422270779E-5</v>
      </c>
      <c r="IJ40">
        <v>-2.1741833173098589E-6</v>
      </c>
      <c r="IK40">
        <v>9.0595066644434051E-10</v>
      </c>
      <c r="IL40">
        <v>-0.32754645563995699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62.2</v>
      </c>
      <c r="IU40">
        <v>62.5</v>
      </c>
      <c r="IV40">
        <v>0.52368199999999998</v>
      </c>
      <c r="IW40">
        <v>2.6403799999999999</v>
      </c>
      <c r="IX40">
        <v>1.49902</v>
      </c>
      <c r="IY40">
        <v>2.2729499999999998</v>
      </c>
      <c r="IZ40">
        <v>1.69678</v>
      </c>
      <c r="JA40">
        <v>2.4084500000000002</v>
      </c>
      <c r="JB40">
        <v>45.1768</v>
      </c>
      <c r="JC40">
        <v>15.821899999999999</v>
      </c>
      <c r="JD40">
        <v>18</v>
      </c>
      <c r="JE40">
        <v>438.98599999999999</v>
      </c>
      <c r="JF40">
        <v>515.31100000000004</v>
      </c>
      <c r="JG40">
        <v>30.0002</v>
      </c>
      <c r="JH40">
        <v>35.8795</v>
      </c>
      <c r="JI40">
        <v>30.000299999999999</v>
      </c>
      <c r="JJ40">
        <v>35.689700000000002</v>
      </c>
      <c r="JK40">
        <v>35.624499999999998</v>
      </c>
      <c r="JL40">
        <v>10.532299999999999</v>
      </c>
      <c r="JM40">
        <v>16.742000000000001</v>
      </c>
      <c r="JN40">
        <v>19.769500000000001</v>
      </c>
      <c r="JO40">
        <v>30</v>
      </c>
      <c r="JP40">
        <v>170.70099999999999</v>
      </c>
      <c r="JQ40">
        <v>33.649900000000002</v>
      </c>
      <c r="JR40">
        <v>98.311400000000006</v>
      </c>
      <c r="JS40">
        <v>98.225399999999993</v>
      </c>
    </row>
    <row r="41" spans="1:279" x14ac:dyDescent="0.2">
      <c r="A41">
        <v>26</v>
      </c>
      <c r="B41">
        <v>1658334593</v>
      </c>
      <c r="C41">
        <v>100</v>
      </c>
      <c r="D41" t="s">
        <v>471</v>
      </c>
      <c r="E41" t="s">
        <v>472</v>
      </c>
      <c r="F41">
        <v>4</v>
      </c>
      <c r="G41">
        <v>1658334591</v>
      </c>
      <c r="H41">
        <f t="shared" si="0"/>
        <v>8.6001524506358693E-4</v>
      </c>
      <c r="I41">
        <f t="shared" si="1"/>
        <v>0.86001524506358695</v>
      </c>
      <c r="J41">
        <f t="shared" si="2"/>
        <v>9.6745417262574004E-2</v>
      </c>
      <c r="K41">
        <f t="shared" si="3"/>
        <v>148.5505714285714</v>
      </c>
      <c r="L41">
        <f t="shared" si="4"/>
        <v>140.24650421152197</v>
      </c>
      <c r="M41">
        <f t="shared" si="5"/>
        <v>14.183909104112017</v>
      </c>
      <c r="N41">
        <f t="shared" si="6"/>
        <v>15.023745613857898</v>
      </c>
      <c r="O41">
        <f t="shared" si="7"/>
        <v>4.2973844374934698E-2</v>
      </c>
      <c r="P41">
        <f t="shared" si="8"/>
        <v>2.1432009963498739</v>
      </c>
      <c r="Q41">
        <f t="shared" si="9"/>
        <v>4.2500821283584289E-2</v>
      </c>
      <c r="R41">
        <f t="shared" si="10"/>
        <v>2.6605078617271245E-2</v>
      </c>
      <c r="S41">
        <f t="shared" si="11"/>
        <v>194.42915232689248</v>
      </c>
      <c r="T41">
        <f t="shared" si="12"/>
        <v>35.476215955085976</v>
      </c>
      <c r="U41">
        <f t="shared" si="13"/>
        <v>34.381799999999998</v>
      </c>
      <c r="V41">
        <f t="shared" si="14"/>
        <v>5.4578586528631465</v>
      </c>
      <c r="W41">
        <f t="shared" si="15"/>
        <v>64.622616015429159</v>
      </c>
      <c r="X41">
        <f t="shared" si="16"/>
        <v>3.5020066777180152</v>
      </c>
      <c r="Y41">
        <f t="shared" si="17"/>
        <v>5.4191657559667403</v>
      </c>
      <c r="Z41">
        <f t="shared" si="18"/>
        <v>1.9558519751451313</v>
      </c>
      <c r="AA41">
        <f t="shared" si="19"/>
        <v>-37.92667230730418</v>
      </c>
      <c r="AB41">
        <f t="shared" si="20"/>
        <v>-14.771507316842214</v>
      </c>
      <c r="AC41">
        <f t="shared" si="21"/>
        <v>-1.5989563856036866</v>
      </c>
      <c r="AD41">
        <f t="shared" si="22"/>
        <v>140.13201631714239</v>
      </c>
      <c r="AE41">
        <f t="shared" si="23"/>
        <v>10.648961732271486</v>
      </c>
      <c r="AF41">
        <f t="shared" si="24"/>
        <v>0.84862426296167215</v>
      </c>
      <c r="AG41">
        <f t="shared" si="25"/>
        <v>9.6745417262574004E-2</v>
      </c>
      <c r="AH41">
        <v>166.39750308486279</v>
      </c>
      <c r="AI41">
        <v>156.44109090909089</v>
      </c>
      <c r="AJ41">
        <v>1.7150725820084141</v>
      </c>
      <c r="AK41">
        <v>65.251867294734879</v>
      </c>
      <c r="AL41">
        <f t="shared" si="26"/>
        <v>0.86001524506358695</v>
      </c>
      <c r="AM41">
        <v>33.523262508301407</v>
      </c>
      <c r="AN41">
        <v>34.629165734265747</v>
      </c>
      <c r="AO41">
        <v>1.6576308713017781E-5</v>
      </c>
      <c r="AP41">
        <v>88.924122911802471</v>
      </c>
      <c r="AQ41">
        <v>13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30836.49661720519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1009.5246426564208</v>
      </c>
      <c r="BI41">
        <f t="shared" si="33"/>
        <v>9.6745417262574004E-2</v>
      </c>
      <c r="BJ41" t="e">
        <f t="shared" si="34"/>
        <v>#DIV/0!</v>
      </c>
      <c r="BK41">
        <f t="shared" si="35"/>
        <v>9.5832645558806932E-5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1200.022857142857</v>
      </c>
      <c r="CQ41">
        <f t="shared" si="47"/>
        <v>1009.5246426564208</v>
      </c>
      <c r="CR41">
        <f t="shared" si="48"/>
        <v>0.8412545116515574</v>
      </c>
      <c r="CS41">
        <f t="shared" si="49"/>
        <v>0.1620212074875059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1658334591</v>
      </c>
      <c r="CZ41">
        <v>148.5505714285714</v>
      </c>
      <c r="DA41">
        <v>162.905</v>
      </c>
      <c r="DB41">
        <v>34.626857142857141</v>
      </c>
      <c r="DC41">
        <v>33.535471428571427</v>
      </c>
      <c r="DD41">
        <v>150.72399999999999</v>
      </c>
      <c r="DE41">
        <v>34.292414285714287</v>
      </c>
      <c r="DF41">
        <v>450.38471428571432</v>
      </c>
      <c r="DG41">
        <v>101.0355714285714</v>
      </c>
      <c r="DH41">
        <v>9.9991157142857154E-2</v>
      </c>
      <c r="DI41">
        <v>34.253957142857153</v>
      </c>
      <c r="DJ41">
        <v>999.89999999999986</v>
      </c>
      <c r="DK41">
        <v>34.381799999999998</v>
      </c>
      <c r="DL41">
        <v>0</v>
      </c>
      <c r="DM41">
        <v>0</v>
      </c>
      <c r="DN41">
        <v>5986.9642857142853</v>
      </c>
      <c r="DO41">
        <v>0</v>
      </c>
      <c r="DP41">
        <v>1752.1257142857139</v>
      </c>
      <c r="DQ41">
        <v>-14.354314285714279</v>
      </c>
      <c r="DR41">
        <v>153.87899999999999</v>
      </c>
      <c r="DS41">
        <v>168.55757142857141</v>
      </c>
      <c r="DT41">
        <v>1.0913842857142859</v>
      </c>
      <c r="DU41">
        <v>162.905</v>
      </c>
      <c r="DV41">
        <v>33.535471428571427</v>
      </c>
      <c r="DW41">
        <v>3.4985414285714289</v>
      </c>
      <c r="DX41">
        <v>3.3882728571428569</v>
      </c>
      <c r="DY41">
        <v>26.612671428571431</v>
      </c>
      <c r="DZ41">
        <v>26.070057142857149</v>
      </c>
      <c r="EA41">
        <v>1200.022857142857</v>
      </c>
      <c r="EB41">
        <v>0.95800671428571427</v>
      </c>
      <c r="EC41">
        <v>4.1993614285714291E-2</v>
      </c>
      <c r="ED41">
        <v>0</v>
      </c>
      <c r="EE41">
        <v>1508.6514285714291</v>
      </c>
      <c r="EF41">
        <v>5.0001600000000002</v>
      </c>
      <c r="EG41">
        <v>19417.057142857149</v>
      </c>
      <c r="EH41">
        <v>9515.3557142857153</v>
      </c>
      <c r="EI41">
        <v>47.892714285714291</v>
      </c>
      <c r="EJ41">
        <v>50.535428571428582</v>
      </c>
      <c r="EK41">
        <v>49.08</v>
      </c>
      <c r="EL41">
        <v>49.098000000000013</v>
      </c>
      <c r="EM41">
        <v>49.625</v>
      </c>
      <c r="EN41">
        <v>1144.8414285714291</v>
      </c>
      <c r="EO41">
        <v>50.181428571428583</v>
      </c>
      <c r="EP41">
        <v>0</v>
      </c>
      <c r="EQ41">
        <v>777104.40000009537</v>
      </c>
      <c r="ER41">
        <v>0</v>
      </c>
      <c r="ES41">
        <v>1507.6068</v>
      </c>
      <c r="ET41">
        <v>12.106923060231971</v>
      </c>
      <c r="EU41">
        <v>137.63076910908191</v>
      </c>
      <c r="EV41">
        <v>19404.536</v>
      </c>
      <c r="EW41">
        <v>15</v>
      </c>
      <c r="EX41">
        <v>1658330855.5</v>
      </c>
      <c r="EY41" t="s">
        <v>416</v>
      </c>
      <c r="EZ41">
        <v>1658330855.5</v>
      </c>
      <c r="FA41">
        <v>1658330837</v>
      </c>
      <c r="FB41">
        <v>13</v>
      </c>
      <c r="FC41">
        <v>-0.03</v>
      </c>
      <c r="FD41">
        <v>-2.1999999999999999E-2</v>
      </c>
      <c r="FE41">
        <v>-3.91</v>
      </c>
      <c r="FF41">
        <v>0.28699999999999998</v>
      </c>
      <c r="FG41">
        <v>1439</v>
      </c>
      <c r="FH41">
        <v>33</v>
      </c>
      <c r="FI41">
        <v>0.2</v>
      </c>
      <c r="FJ41">
        <v>0.09</v>
      </c>
      <c r="FK41">
        <v>-14.209272500000001</v>
      </c>
      <c r="FL41">
        <v>-1.0583065666040841</v>
      </c>
      <c r="FM41">
        <v>0.107640389695272</v>
      </c>
      <c r="FN41">
        <v>0</v>
      </c>
      <c r="FO41">
        <v>1506.9288235294121</v>
      </c>
      <c r="FP41">
        <v>10.878838798324949</v>
      </c>
      <c r="FQ41">
        <v>1.1043064491182071</v>
      </c>
      <c r="FR41">
        <v>0</v>
      </c>
      <c r="FS41">
        <v>1.0843315</v>
      </c>
      <c r="FT41">
        <v>6.1842326454031177E-2</v>
      </c>
      <c r="FU41">
        <v>1.029740951647549E-2</v>
      </c>
      <c r="FV41">
        <v>1</v>
      </c>
      <c r="FW41">
        <v>1</v>
      </c>
      <c r="FX41">
        <v>3</v>
      </c>
      <c r="FY41" t="s">
        <v>423</v>
      </c>
      <c r="FZ41">
        <v>2.8902700000000001</v>
      </c>
      <c r="GA41">
        <v>2.8722099999999999</v>
      </c>
      <c r="GB41">
        <v>4.1619999999999997E-2</v>
      </c>
      <c r="GC41">
        <v>4.5544800000000003E-2</v>
      </c>
      <c r="GD41">
        <v>0.14236399999999999</v>
      </c>
      <c r="GE41">
        <v>0.14188999999999999</v>
      </c>
      <c r="GF41">
        <v>33078.199999999997</v>
      </c>
      <c r="GG41">
        <v>28653.8</v>
      </c>
      <c r="GH41">
        <v>30848.400000000001</v>
      </c>
      <c r="GI41">
        <v>27981.7</v>
      </c>
      <c r="GJ41">
        <v>34855.9</v>
      </c>
      <c r="GK41">
        <v>33876.9</v>
      </c>
      <c r="GL41">
        <v>40213</v>
      </c>
      <c r="GM41">
        <v>39002</v>
      </c>
      <c r="GN41">
        <v>1.9361299999999999</v>
      </c>
      <c r="GO41">
        <v>1.9384999999999999</v>
      </c>
      <c r="GP41">
        <v>0</v>
      </c>
      <c r="GQ41">
        <v>8.1144300000000003E-2</v>
      </c>
      <c r="GR41">
        <v>999.9</v>
      </c>
      <c r="GS41">
        <v>33.072899999999997</v>
      </c>
      <c r="GT41">
        <v>44.9</v>
      </c>
      <c r="GU41">
        <v>43.4</v>
      </c>
      <c r="GV41">
        <v>39.4223</v>
      </c>
      <c r="GW41">
        <v>30.256499999999999</v>
      </c>
      <c r="GX41">
        <v>32.956699999999998</v>
      </c>
      <c r="GY41">
        <v>1</v>
      </c>
      <c r="GZ41">
        <v>0.66321099999999999</v>
      </c>
      <c r="HA41">
        <v>1.71051</v>
      </c>
      <c r="HB41">
        <v>20.2</v>
      </c>
      <c r="HC41">
        <v>5.2141500000000001</v>
      </c>
      <c r="HD41">
        <v>11.974</v>
      </c>
      <c r="HE41">
        <v>4.9901</v>
      </c>
      <c r="HF41">
        <v>3.2924799999999999</v>
      </c>
      <c r="HG41">
        <v>8510.7999999999993</v>
      </c>
      <c r="HH41">
        <v>9999</v>
      </c>
      <c r="HI41">
        <v>9999</v>
      </c>
      <c r="HJ41">
        <v>972.8</v>
      </c>
      <c r="HK41">
        <v>4.9713200000000004</v>
      </c>
      <c r="HL41">
        <v>1.87436</v>
      </c>
      <c r="HM41">
        <v>1.8706499999999999</v>
      </c>
      <c r="HN41">
        <v>1.87035</v>
      </c>
      <c r="HO41">
        <v>1.8748499999999999</v>
      </c>
      <c r="HP41">
        <v>1.87164</v>
      </c>
      <c r="HQ41">
        <v>1.86707</v>
      </c>
      <c r="HR41">
        <v>1.87805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-2.1749999999999998</v>
      </c>
      <c r="IG41">
        <v>0.33460000000000001</v>
      </c>
      <c r="IH41">
        <v>-2.1299345005774111</v>
      </c>
      <c r="II41">
        <v>1.7196870422270779E-5</v>
      </c>
      <c r="IJ41">
        <v>-2.1741833173098589E-6</v>
      </c>
      <c r="IK41">
        <v>9.0595066644434051E-10</v>
      </c>
      <c r="IL41">
        <v>-0.32754645563995699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62.3</v>
      </c>
      <c r="IU41">
        <v>62.6</v>
      </c>
      <c r="IV41">
        <v>0.53832999999999998</v>
      </c>
      <c r="IW41">
        <v>2.63428</v>
      </c>
      <c r="IX41">
        <v>1.49902</v>
      </c>
      <c r="IY41">
        <v>2.2729499999999998</v>
      </c>
      <c r="IZ41">
        <v>1.69678</v>
      </c>
      <c r="JA41">
        <v>2.4047900000000002</v>
      </c>
      <c r="JB41">
        <v>45.1768</v>
      </c>
      <c r="JC41">
        <v>15.821899999999999</v>
      </c>
      <c r="JD41">
        <v>18</v>
      </c>
      <c r="JE41">
        <v>439.04300000000001</v>
      </c>
      <c r="JF41">
        <v>515.60299999999995</v>
      </c>
      <c r="JG41">
        <v>30</v>
      </c>
      <c r="JH41">
        <v>35.882800000000003</v>
      </c>
      <c r="JI41">
        <v>30.000299999999999</v>
      </c>
      <c r="JJ41">
        <v>35.689700000000002</v>
      </c>
      <c r="JK41">
        <v>35.627499999999998</v>
      </c>
      <c r="JL41">
        <v>10.8354</v>
      </c>
      <c r="JM41">
        <v>16.742000000000001</v>
      </c>
      <c r="JN41">
        <v>19.769500000000001</v>
      </c>
      <c r="JO41">
        <v>30</v>
      </c>
      <c r="JP41">
        <v>177.38499999999999</v>
      </c>
      <c r="JQ41">
        <v>33.666200000000003</v>
      </c>
      <c r="JR41">
        <v>98.309600000000003</v>
      </c>
      <c r="JS41">
        <v>98.225499999999997</v>
      </c>
    </row>
    <row r="42" spans="1:279" x14ac:dyDescent="0.2">
      <c r="A42">
        <v>27</v>
      </c>
      <c r="B42">
        <v>1658334597</v>
      </c>
      <c r="C42">
        <v>104</v>
      </c>
      <c r="D42" t="s">
        <v>473</v>
      </c>
      <c r="E42" t="s">
        <v>474</v>
      </c>
      <c r="F42">
        <v>4</v>
      </c>
      <c r="G42">
        <v>1658334594.6875</v>
      </c>
      <c r="H42">
        <f t="shared" si="0"/>
        <v>8.3171960046878176E-4</v>
      </c>
      <c r="I42">
        <f t="shared" si="1"/>
        <v>0.83171960046878179</v>
      </c>
      <c r="J42">
        <f t="shared" si="2"/>
        <v>0.11659261868849946</v>
      </c>
      <c r="K42">
        <f t="shared" si="3"/>
        <v>154.65587500000001</v>
      </c>
      <c r="L42">
        <f t="shared" si="4"/>
        <v>145.26406784532088</v>
      </c>
      <c r="M42">
        <f t="shared" si="5"/>
        <v>14.691102814022472</v>
      </c>
      <c r="N42">
        <f t="shared" si="6"/>
        <v>15.640931677866362</v>
      </c>
      <c r="O42">
        <f t="shared" si="7"/>
        <v>4.1488374977480362E-2</v>
      </c>
      <c r="P42">
        <f t="shared" si="8"/>
        <v>2.1490744686002925</v>
      </c>
      <c r="Q42">
        <f t="shared" si="9"/>
        <v>4.1048499125547311E-2</v>
      </c>
      <c r="R42">
        <f t="shared" si="10"/>
        <v>2.5694444341974869E-2</v>
      </c>
      <c r="S42">
        <f t="shared" si="11"/>
        <v>194.43187798761369</v>
      </c>
      <c r="T42">
        <f t="shared" si="12"/>
        <v>35.478004517002937</v>
      </c>
      <c r="U42">
        <f t="shared" si="13"/>
        <v>34.3930875</v>
      </c>
      <c r="V42">
        <f t="shared" si="14"/>
        <v>5.4612864365290461</v>
      </c>
      <c r="W42">
        <f t="shared" si="15"/>
        <v>64.657684595272798</v>
      </c>
      <c r="X42">
        <f t="shared" si="16"/>
        <v>3.5029425766725364</v>
      </c>
      <c r="Y42">
        <f t="shared" si="17"/>
        <v>5.4176740144645406</v>
      </c>
      <c r="Z42">
        <f t="shared" si="18"/>
        <v>1.9583438598565097</v>
      </c>
      <c r="AA42">
        <f t="shared" si="19"/>
        <v>-36.678834380673273</v>
      </c>
      <c r="AB42">
        <f t="shared" si="20"/>
        <v>-16.692659563874564</v>
      </c>
      <c r="AC42">
        <f t="shared" si="21"/>
        <v>-1.8020308776475424</v>
      </c>
      <c r="AD42">
        <f t="shared" si="22"/>
        <v>139.2583531654183</v>
      </c>
      <c r="AE42">
        <f t="shared" si="23"/>
        <v>10.674157687481836</v>
      </c>
      <c r="AF42">
        <f t="shared" si="24"/>
        <v>0.77988326867643054</v>
      </c>
      <c r="AG42">
        <f t="shared" si="25"/>
        <v>0.11659261868849946</v>
      </c>
      <c r="AH42">
        <v>173.35087498289411</v>
      </c>
      <c r="AI42">
        <v>163.32915757575759</v>
      </c>
      <c r="AJ42">
        <v>1.7217118191357059</v>
      </c>
      <c r="AK42">
        <v>65.251867294734879</v>
      </c>
      <c r="AL42">
        <f t="shared" si="26"/>
        <v>0.83171960046878179</v>
      </c>
      <c r="AM42">
        <v>33.576641938508409</v>
      </c>
      <c r="AN42">
        <v>34.646160839160849</v>
      </c>
      <c r="AO42">
        <v>1.240639803657331E-5</v>
      </c>
      <c r="AP42">
        <v>88.924122911802471</v>
      </c>
      <c r="AQ42">
        <v>13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30984.499926479704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1009.5390372992815</v>
      </c>
      <c r="BI42">
        <f t="shared" si="33"/>
        <v>0.11659261868849946</v>
      </c>
      <c r="BJ42" t="e">
        <f t="shared" si="34"/>
        <v>#DIV/0!</v>
      </c>
      <c r="BK42">
        <f t="shared" si="35"/>
        <v>1.1549094624454345E-4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1200.04</v>
      </c>
      <c r="CQ42">
        <f t="shared" si="47"/>
        <v>1009.5390372992815</v>
      </c>
      <c r="CR42">
        <f t="shared" si="48"/>
        <v>0.84125448926642576</v>
      </c>
      <c r="CS42">
        <f t="shared" si="49"/>
        <v>0.16202116428420194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1658334594.6875</v>
      </c>
      <c r="CZ42">
        <v>154.65587500000001</v>
      </c>
      <c r="DA42">
        <v>169.03649999999999</v>
      </c>
      <c r="DB42">
        <v>34.636724999999998</v>
      </c>
      <c r="DC42">
        <v>33.633762500000003</v>
      </c>
      <c r="DD42">
        <v>156.833125</v>
      </c>
      <c r="DE42">
        <v>34.301974999999999</v>
      </c>
      <c r="DF42">
        <v>450.388125</v>
      </c>
      <c r="DG42">
        <v>101.03375</v>
      </c>
      <c r="DH42">
        <v>0.1000199125</v>
      </c>
      <c r="DI42">
        <v>34.249012500000013</v>
      </c>
      <c r="DJ42">
        <v>999.9</v>
      </c>
      <c r="DK42">
        <v>34.3930875</v>
      </c>
      <c r="DL42">
        <v>0</v>
      </c>
      <c r="DM42">
        <v>0</v>
      </c>
      <c r="DN42">
        <v>6013.2037500000006</v>
      </c>
      <c r="DO42">
        <v>0</v>
      </c>
      <c r="DP42">
        <v>1753.355</v>
      </c>
      <c r="DQ42">
        <v>-14.380425000000001</v>
      </c>
      <c r="DR42">
        <v>160.20500000000001</v>
      </c>
      <c r="DS42">
        <v>174.9195</v>
      </c>
      <c r="DT42">
        <v>1.0029543750000001</v>
      </c>
      <c r="DU42">
        <v>169.03649999999999</v>
      </c>
      <c r="DV42">
        <v>33.633762500000003</v>
      </c>
      <c r="DW42">
        <v>3.4994812500000001</v>
      </c>
      <c r="DX42">
        <v>3.3981499999999998</v>
      </c>
      <c r="DY42">
        <v>26.617225000000001</v>
      </c>
      <c r="DZ42">
        <v>26.119287499999999</v>
      </c>
      <c r="EA42">
        <v>1200.04</v>
      </c>
      <c r="EB42">
        <v>0.95800750000000001</v>
      </c>
      <c r="EC42">
        <v>4.1992849999999998E-2</v>
      </c>
      <c r="ED42">
        <v>0</v>
      </c>
      <c r="EE42">
        <v>1509.42875</v>
      </c>
      <c r="EF42">
        <v>5.0001600000000002</v>
      </c>
      <c r="EG42">
        <v>19427.637500000001</v>
      </c>
      <c r="EH42">
        <v>9515.5062500000004</v>
      </c>
      <c r="EI42">
        <v>47.890500000000003</v>
      </c>
      <c r="EJ42">
        <v>50.561999999999998</v>
      </c>
      <c r="EK42">
        <v>49.077749999999988</v>
      </c>
      <c r="EL42">
        <v>49.148249999999997</v>
      </c>
      <c r="EM42">
        <v>49.625</v>
      </c>
      <c r="EN42">
        <v>1144.8587500000001</v>
      </c>
      <c r="EO42">
        <v>50.181250000000013</v>
      </c>
      <c r="EP42">
        <v>0</v>
      </c>
      <c r="EQ42">
        <v>777108.60000014305</v>
      </c>
      <c r="ER42">
        <v>0</v>
      </c>
      <c r="ES42">
        <v>1508.4107692307689</v>
      </c>
      <c r="ET42">
        <v>12.23931622893247</v>
      </c>
      <c r="EU42">
        <v>146.60512822348579</v>
      </c>
      <c r="EV42">
        <v>19414.16153846154</v>
      </c>
      <c r="EW42">
        <v>15</v>
      </c>
      <c r="EX42">
        <v>1658330855.5</v>
      </c>
      <c r="EY42" t="s">
        <v>416</v>
      </c>
      <c r="EZ42">
        <v>1658330855.5</v>
      </c>
      <c r="FA42">
        <v>1658330837</v>
      </c>
      <c r="FB42">
        <v>13</v>
      </c>
      <c r="FC42">
        <v>-0.03</v>
      </c>
      <c r="FD42">
        <v>-2.1999999999999999E-2</v>
      </c>
      <c r="FE42">
        <v>-3.91</v>
      </c>
      <c r="FF42">
        <v>0.28699999999999998</v>
      </c>
      <c r="FG42">
        <v>1439</v>
      </c>
      <c r="FH42">
        <v>33</v>
      </c>
      <c r="FI42">
        <v>0.2</v>
      </c>
      <c r="FJ42">
        <v>0.09</v>
      </c>
      <c r="FK42">
        <v>-14.274039999999999</v>
      </c>
      <c r="FL42">
        <v>-0.96095684803004633</v>
      </c>
      <c r="FM42">
        <v>0.10084937729108689</v>
      </c>
      <c r="FN42">
        <v>0</v>
      </c>
      <c r="FO42">
        <v>1507.72</v>
      </c>
      <c r="FP42">
        <v>11.505576772975481</v>
      </c>
      <c r="FQ42">
        <v>1.161965879827106</v>
      </c>
      <c r="FR42">
        <v>0</v>
      </c>
      <c r="FS42">
        <v>1.073266525</v>
      </c>
      <c r="FT42">
        <v>-0.1504231407129463</v>
      </c>
      <c r="FU42">
        <v>3.0600434257529341E-2</v>
      </c>
      <c r="FV42">
        <v>0</v>
      </c>
      <c r="FW42">
        <v>0</v>
      </c>
      <c r="FX42">
        <v>3</v>
      </c>
      <c r="FY42" t="s">
        <v>426</v>
      </c>
      <c r="FZ42">
        <v>2.8902700000000001</v>
      </c>
      <c r="GA42">
        <v>2.8721700000000001</v>
      </c>
      <c r="GB42">
        <v>4.32851E-2</v>
      </c>
      <c r="GC42">
        <v>4.7206699999999997E-2</v>
      </c>
      <c r="GD42">
        <v>0.14241999999999999</v>
      </c>
      <c r="GE42">
        <v>0.14213000000000001</v>
      </c>
      <c r="GF42">
        <v>33021.5</v>
      </c>
      <c r="GG42">
        <v>28604.2</v>
      </c>
      <c r="GH42">
        <v>30849.1</v>
      </c>
      <c r="GI42">
        <v>27982</v>
      </c>
      <c r="GJ42">
        <v>34854.400000000001</v>
      </c>
      <c r="GK42">
        <v>33868</v>
      </c>
      <c r="GL42">
        <v>40213.800000000003</v>
      </c>
      <c r="GM42">
        <v>39002.5</v>
      </c>
      <c r="GN42">
        <v>1.93635</v>
      </c>
      <c r="GO42">
        <v>1.93848</v>
      </c>
      <c r="GP42">
        <v>0</v>
      </c>
      <c r="GQ42">
        <v>8.0987799999999999E-2</v>
      </c>
      <c r="GR42">
        <v>999.9</v>
      </c>
      <c r="GS42">
        <v>33.088099999999997</v>
      </c>
      <c r="GT42">
        <v>44.9</v>
      </c>
      <c r="GU42">
        <v>43.4</v>
      </c>
      <c r="GV42">
        <v>39.421599999999998</v>
      </c>
      <c r="GW42">
        <v>30.586500000000001</v>
      </c>
      <c r="GX42">
        <v>32.0593</v>
      </c>
      <c r="GY42">
        <v>1</v>
      </c>
      <c r="GZ42">
        <v>0.663412</v>
      </c>
      <c r="HA42">
        <v>1.7091700000000001</v>
      </c>
      <c r="HB42">
        <v>20.200199999999999</v>
      </c>
      <c r="HC42">
        <v>5.2142900000000001</v>
      </c>
      <c r="HD42">
        <v>11.974</v>
      </c>
      <c r="HE42">
        <v>4.9903000000000004</v>
      </c>
      <c r="HF42">
        <v>3.2924799999999999</v>
      </c>
      <c r="HG42">
        <v>8510.7999999999993</v>
      </c>
      <c r="HH42">
        <v>9999</v>
      </c>
      <c r="HI42">
        <v>9999</v>
      </c>
      <c r="HJ42">
        <v>972.8</v>
      </c>
      <c r="HK42">
        <v>4.9713200000000004</v>
      </c>
      <c r="HL42">
        <v>1.87435</v>
      </c>
      <c r="HM42">
        <v>1.87066</v>
      </c>
      <c r="HN42">
        <v>1.8703799999999999</v>
      </c>
      <c r="HO42">
        <v>1.87486</v>
      </c>
      <c r="HP42">
        <v>1.87164</v>
      </c>
      <c r="HQ42">
        <v>1.86707</v>
      </c>
      <c r="HR42">
        <v>1.87805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-2.1789999999999998</v>
      </c>
      <c r="IG42">
        <v>0.3352</v>
      </c>
      <c r="IH42">
        <v>-2.1299345005774111</v>
      </c>
      <c r="II42">
        <v>1.7196870422270779E-5</v>
      </c>
      <c r="IJ42">
        <v>-2.1741833173098589E-6</v>
      </c>
      <c r="IK42">
        <v>9.0595066644434051E-10</v>
      </c>
      <c r="IL42">
        <v>-0.32754645563995699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62.4</v>
      </c>
      <c r="IU42">
        <v>62.7</v>
      </c>
      <c r="IV42">
        <v>0.554199</v>
      </c>
      <c r="IW42">
        <v>2.6403799999999999</v>
      </c>
      <c r="IX42">
        <v>1.49902</v>
      </c>
      <c r="IY42">
        <v>2.2729499999999998</v>
      </c>
      <c r="IZ42">
        <v>1.69678</v>
      </c>
      <c r="JA42">
        <v>2.2802699999999998</v>
      </c>
      <c r="JB42">
        <v>45.148400000000002</v>
      </c>
      <c r="JC42">
        <v>15.8132</v>
      </c>
      <c r="JD42">
        <v>18</v>
      </c>
      <c r="JE42">
        <v>439.173</v>
      </c>
      <c r="JF42">
        <v>515.58699999999999</v>
      </c>
      <c r="JG42">
        <v>29.9999</v>
      </c>
      <c r="JH42">
        <v>35.882800000000003</v>
      </c>
      <c r="JI42">
        <v>30.000299999999999</v>
      </c>
      <c r="JJ42">
        <v>35.689700000000002</v>
      </c>
      <c r="JK42">
        <v>35.627800000000001</v>
      </c>
      <c r="JL42">
        <v>11.138999999999999</v>
      </c>
      <c r="JM42">
        <v>16.742000000000001</v>
      </c>
      <c r="JN42">
        <v>19.769500000000001</v>
      </c>
      <c r="JO42">
        <v>30</v>
      </c>
      <c r="JP42">
        <v>184.08099999999999</v>
      </c>
      <c r="JQ42">
        <v>33.658799999999999</v>
      </c>
      <c r="JR42">
        <v>98.311800000000005</v>
      </c>
      <c r="JS42">
        <v>98.226699999999994</v>
      </c>
    </row>
    <row r="43" spans="1:279" x14ac:dyDescent="0.2">
      <c r="A43">
        <v>28</v>
      </c>
      <c r="B43">
        <v>1658334601</v>
      </c>
      <c r="C43">
        <v>108</v>
      </c>
      <c r="D43" t="s">
        <v>475</v>
      </c>
      <c r="E43" t="s">
        <v>476</v>
      </c>
      <c r="F43">
        <v>4</v>
      </c>
      <c r="G43">
        <v>1658334599</v>
      </c>
      <c r="H43">
        <f t="shared" si="0"/>
        <v>8.3456136398198533E-4</v>
      </c>
      <c r="I43">
        <f t="shared" si="1"/>
        <v>0.83456136398198533</v>
      </c>
      <c r="J43">
        <f t="shared" si="2"/>
        <v>0.23190658330791553</v>
      </c>
      <c r="K43">
        <f t="shared" si="3"/>
        <v>161.7847142857143</v>
      </c>
      <c r="L43">
        <f t="shared" si="4"/>
        <v>147.78668318028548</v>
      </c>
      <c r="M43">
        <f t="shared" si="5"/>
        <v>14.946264074873721</v>
      </c>
      <c r="N43">
        <f t="shared" si="6"/>
        <v>16.361941488614779</v>
      </c>
      <c r="O43">
        <f t="shared" si="7"/>
        <v>4.1654874082346541E-2</v>
      </c>
      <c r="P43">
        <f t="shared" si="8"/>
        <v>2.137954930620757</v>
      </c>
      <c r="Q43">
        <f t="shared" si="9"/>
        <v>4.120920144379206E-2</v>
      </c>
      <c r="R43">
        <f t="shared" si="10"/>
        <v>2.5795395398671116E-2</v>
      </c>
      <c r="S43">
        <f t="shared" si="11"/>
        <v>194.42322432688047</v>
      </c>
      <c r="T43">
        <f t="shared" si="12"/>
        <v>35.485792138685404</v>
      </c>
      <c r="U43">
        <f t="shared" si="13"/>
        <v>34.399914285714281</v>
      </c>
      <c r="V43">
        <f t="shared" si="14"/>
        <v>5.4633605003967087</v>
      </c>
      <c r="W43">
        <f t="shared" si="15"/>
        <v>64.703699267406307</v>
      </c>
      <c r="X43">
        <f t="shared" si="16"/>
        <v>3.5060353768304902</v>
      </c>
      <c r="Y43">
        <f t="shared" si="17"/>
        <v>5.4186011256339599</v>
      </c>
      <c r="Z43">
        <f t="shared" si="18"/>
        <v>1.9573251235662186</v>
      </c>
      <c r="AA43">
        <f t="shared" si="19"/>
        <v>-36.804156151605554</v>
      </c>
      <c r="AB43">
        <f t="shared" si="20"/>
        <v>-17.038931978865936</v>
      </c>
      <c r="AC43">
        <f t="shared" si="21"/>
        <v>-1.8490683571113329</v>
      </c>
      <c r="AD43">
        <f t="shared" si="22"/>
        <v>138.73106783929765</v>
      </c>
      <c r="AE43">
        <f t="shared" si="23"/>
        <v>10.710580717884424</v>
      </c>
      <c r="AF43">
        <f t="shared" si="24"/>
        <v>0.77781589235454518</v>
      </c>
      <c r="AG43">
        <f t="shared" si="25"/>
        <v>0.23190658330791553</v>
      </c>
      <c r="AH43">
        <v>180.238149653259</v>
      </c>
      <c r="AI43">
        <v>170.14910909090901</v>
      </c>
      <c r="AJ43">
        <v>1.7054215141976241</v>
      </c>
      <c r="AK43">
        <v>65.251867294734879</v>
      </c>
      <c r="AL43">
        <f t="shared" si="26"/>
        <v>0.83456136398198533</v>
      </c>
      <c r="AM43">
        <v>33.667922055593252</v>
      </c>
      <c r="AN43">
        <v>34.679062937062973</v>
      </c>
      <c r="AO43">
        <v>7.9774339001315465E-3</v>
      </c>
      <c r="AP43">
        <v>88.924122911802471</v>
      </c>
      <c r="AQ43">
        <v>13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30705.104661371854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1009.4934426564147</v>
      </c>
      <c r="BI43">
        <f t="shared" si="33"/>
        <v>0.23190658330791553</v>
      </c>
      <c r="BJ43" t="e">
        <f t="shared" si="34"/>
        <v>#DIV/0!</v>
      </c>
      <c r="BK43">
        <f t="shared" si="35"/>
        <v>2.2972569559012569E-4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1199.985714285714</v>
      </c>
      <c r="CQ43">
        <f t="shared" si="47"/>
        <v>1009.4934426564147</v>
      </c>
      <c r="CR43">
        <f t="shared" si="48"/>
        <v>0.84125455048213715</v>
      </c>
      <c r="CS43">
        <f t="shared" si="49"/>
        <v>0.1620212824305246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1658334599</v>
      </c>
      <c r="CZ43">
        <v>161.7847142857143</v>
      </c>
      <c r="DA43">
        <v>176.22328571428571</v>
      </c>
      <c r="DB43">
        <v>34.667214285714287</v>
      </c>
      <c r="DC43">
        <v>33.66677142857143</v>
      </c>
      <c r="DD43">
        <v>163.9662857142857</v>
      </c>
      <c r="DE43">
        <v>34.331485714285712</v>
      </c>
      <c r="DF43">
        <v>450.3112857142857</v>
      </c>
      <c r="DG43">
        <v>101.03400000000001</v>
      </c>
      <c r="DH43">
        <v>0.1000382857142857</v>
      </c>
      <c r="DI43">
        <v>34.25208571428572</v>
      </c>
      <c r="DJ43">
        <v>999.89999999999986</v>
      </c>
      <c r="DK43">
        <v>34.399914285714281</v>
      </c>
      <c r="DL43">
        <v>0</v>
      </c>
      <c r="DM43">
        <v>0</v>
      </c>
      <c r="DN43">
        <v>5963.7485714285713</v>
      </c>
      <c r="DO43">
        <v>0</v>
      </c>
      <c r="DP43">
        <v>1752.63</v>
      </c>
      <c r="DQ43">
        <v>-14.43867142857143</v>
      </c>
      <c r="DR43">
        <v>167.5947142857143</v>
      </c>
      <c r="DS43">
        <v>182.36285714285719</v>
      </c>
      <c r="DT43">
        <v>1.000434571428571</v>
      </c>
      <c r="DU43">
        <v>176.22328571428571</v>
      </c>
      <c r="DV43">
        <v>33.66677142857143</v>
      </c>
      <c r="DW43">
        <v>3.5025685714285708</v>
      </c>
      <c r="DX43">
        <v>3.4014914285714282</v>
      </c>
      <c r="DY43">
        <v>26.632200000000001</v>
      </c>
      <c r="DZ43">
        <v>26.135914285714279</v>
      </c>
      <c r="EA43">
        <v>1199.985714285714</v>
      </c>
      <c r="EB43">
        <v>0.95800514285714289</v>
      </c>
      <c r="EC43">
        <v>4.1995142857142863E-2</v>
      </c>
      <c r="ED43">
        <v>0</v>
      </c>
      <c r="EE43">
        <v>1510.552857142857</v>
      </c>
      <c r="EF43">
        <v>5.0001600000000002</v>
      </c>
      <c r="EG43">
        <v>19438.342857142859</v>
      </c>
      <c r="EH43">
        <v>9515.0714285714294</v>
      </c>
      <c r="EI43">
        <v>47.892714285714291</v>
      </c>
      <c r="EJ43">
        <v>50.561999999999998</v>
      </c>
      <c r="EK43">
        <v>49.053142857142859</v>
      </c>
      <c r="EL43">
        <v>49.160428571428568</v>
      </c>
      <c r="EM43">
        <v>49.642714285714291</v>
      </c>
      <c r="EN43">
        <v>1144.8042857142859</v>
      </c>
      <c r="EO43">
        <v>50.181428571428583</v>
      </c>
      <c r="EP43">
        <v>0</v>
      </c>
      <c r="EQ43">
        <v>777112.79999995232</v>
      </c>
      <c r="ER43">
        <v>0</v>
      </c>
      <c r="ES43">
        <v>1509.3868</v>
      </c>
      <c r="ET43">
        <v>13.8961538601397</v>
      </c>
      <c r="EU43">
        <v>167.4230772672644</v>
      </c>
      <c r="EV43">
        <v>19425.232</v>
      </c>
      <c r="EW43">
        <v>15</v>
      </c>
      <c r="EX43">
        <v>1658330855.5</v>
      </c>
      <c r="EY43" t="s">
        <v>416</v>
      </c>
      <c r="EZ43">
        <v>1658330855.5</v>
      </c>
      <c r="FA43">
        <v>1658330837</v>
      </c>
      <c r="FB43">
        <v>13</v>
      </c>
      <c r="FC43">
        <v>-0.03</v>
      </c>
      <c r="FD43">
        <v>-2.1999999999999999E-2</v>
      </c>
      <c r="FE43">
        <v>-3.91</v>
      </c>
      <c r="FF43">
        <v>0.28699999999999998</v>
      </c>
      <c r="FG43">
        <v>1439</v>
      </c>
      <c r="FH43">
        <v>33</v>
      </c>
      <c r="FI43">
        <v>0.2</v>
      </c>
      <c r="FJ43">
        <v>0.09</v>
      </c>
      <c r="FK43">
        <v>-14.330439999999999</v>
      </c>
      <c r="FL43">
        <v>-0.68920750469043213</v>
      </c>
      <c r="FM43">
        <v>7.6211228831452288E-2</v>
      </c>
      <c r="FN43">
        <v>0</v>
      </c>
      <c r="FO43">
        <v>1508.4394117647059</v>
      </c>
      <c r="FP43">
        <v>12.52681435889683</v>
      </c>
      <c r="FQ43">
        <v>1.2560019229482959</v>
      </c>
      <c r="FR43">
        <v>0</v>
      </c>
      <c r="FS43">
        <v>1.0540435500000001</v>
      </c>
      <c r="FT43">
        <v>-0.33285872420263052</v>
      </c>
      <c r="FU43">
        <v>4.4186995488463582E-2</v>
      </c>
      <c r="FV43">
        <v>0</v>
      </c>
      <c r="FW43">
        <v>0</v>
      </c>
      <c r="FX43">
        <v>3</v>
      </c>
      <c r="FY43" t="s">
        <v>426</v>
      </c>
      <c r="FZ43">
        <v>2.8900199999999998</v>
      </c>
      <c r="GA43">
        <v>2.87202</v>
      </c>
      <c r="GB43">
        <v>4.4925600000000003E-2</v>
      </c>
      <c r="GC43">
        <v>4.8861500000000002E-2</v>
      </c>
      <c r="GD43">
        <v>0.14250499999999999</v>
      </c>
      <c r="GE43">
        <v>0.14211299999999999</v>
      </c>
      <c r="GF43">
        <v>32964.300000000003</v>
      </c>
      <c r="GG43">
        <v>28553.9</v>
      </c>
      <c r="GH43">
        <v>30848.5</v>
      </c>
      <c r="GI43">
        <v>27981.4</v>
      </c>
      <c r="GJ43">
        <v>34850.300000000003</v>
      </c>
      <c r="GK43">
        <v>33868</v>
      </c>
      <c r="GL43">
        <v>40213</v>
      </c>
      <c r="GM43">
        <v>39001.800000000003</v>
      </c>
      <c r="GN43">
        <v>1.93648</v>
      </c>
      <c r="GO43">
        <v>1.93835</v>
      </c>
      <c r="GP43">
        <v>0</v>
      </c>
      <c r="GQ43">
        <v>8.0265100000000006E-2</v>
      </c>
      <c r="GR43">
        <v>999.9</v>
      </c>
      <c r="GS43">
        <v>33.104700000000001</v>
      </c>
      <c r="GT43">
        <v>45</v>
      </c>
      <c r="GU43">
        <v>43.4</v>
      </c>
      <c r="GV43">
        <v>39.512500000000003</v>
      </c>
      <c r="GW43">
        <v>30.736499999999999</v>
      </c>
      <c r="GX43">
        <v>32.0032</v>
      </c>
      <c r="GY43">
        <v>1</v>
      </c>
      <c r="GZ43">
        <v>0.66360300000000005</v>
      </c>
      <c r="HA43">
        <v>1.7066300000000001</v>
      </c>
      <c r="HB43">
        <v>20.200099999999999</v>
      </c>
      <c r="HC43">
        <v>5.2142900000000001</v>
      </c>
      <c r="HD43">
        <v>11.974</v>
      </c>
      <c r="HE43">
        <v>4.9903000000000004</v>
      </c>
      <c r="HF43">
        <v>3.2925</v>
      </c>
      <c r="HG43">
        <v>8510.7999999999993</v>
      </c>
      <c r="HH43">
        <v>9999</v>
      </c>
      <c r="HI43">
        <v>9999</v>
      </c>
      <c r="HJ43">
        <v>972.8</v>
      </c>
      <c r="HK43">
        <v>4.9713399999999996</v>
      </c>
      <c r="HL43">
        <v>1.8743300000000001</v>
      </c>
      <c r="HM43">
        <v>1.8706700000000001</v>
      </c>
      <c r="HN43">
        <v>1.8703799999999999</v>
      </c>
      <c r="HO43">
        <v>1.8748499999999999</v>
      </c>
      <c r="HP43">
        <v>1.87164</v>
      </c>
      <c r="HQ43">
        <v>1.86707</v>
      </c>
      <c r="HR43">
        <v>1.87805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-2.1840000000000002</v>
      </c>
      <c r="IG43">
        <v>0.3362</v>
      </c>
      <c r="IH43">
        <v>-2.1299345005774111</v>
      </c>
      <c r="II43">
        <v>1.7196870422270779E-5</v>
      </c>
      <c r="IJ43">
        <v>-2.1741833173098589E-6</v>
      </c>
      <c r="IK43">
        <v>9.0595066644434051E-10</v>
      </c>
      <c r="IL43">
        <v>-0.32754645563995699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62.4</v>
      </c>
      <c r="IU43">
        <v>62.7</v>
      </c>
      <c r="IV43">
        <v>0.56884800000000002</v>
      </c>
      <c r="IW43">
        <v>2.6440399999999999</v>
      </c>
      <c r="IX43">
        <v>1.49902</v>
      </c>
      <c r="IY43">
        <v>2.2729499999999998</v>
      </c>
      <c r="IZ43">
        <v>1.69678</v>
      </c>
      <c r="JA43">
        <v>2.2021500000000001</v>
      </c>
      <c r="JB43">
        <v>45.1768</v>
      </c>
      <c r="JC43">
        <v>15.8132</v>
      </c>
      <c r="JD43">
        <v>18</v>
      </c>
      <c r="JE43">
        <v>439.26499999999999</v>
      </c>
      <c r="JF43">
        <v>515.495</v>
      </c>
      <c r="JG43">
        <v>29.999500000000001</v>
      </c>
      <c r="JH43">
        <v>35.885300000000001</v>
      </c>
      <c r="JI43">
        <v>30.0001</v>
      </c>
      <c r="JJ43">
        <v>35.692799999999998</v>
      </c>
      <c r="JK43">
        <v>35.628300000000003</v>
      </c>
      <c r="JL43">
        <v>11.4445</v>
      </c>
      <c r="JM43">
        <v>16.742000000000001</v>
      </c>
      <c r="JN43">
        <v>19.769500000000001</v>
      </c>
      <c r="JO43">
        <v>30</v>
      </c>
      <c r="JP43">
        <v>190.76</v>
      </c>
      <c r="JQ43">
        <v>33.646599999999999</v>
      </c>
      <c r="JR43">
        <v>98.309799999999996</v>
      </c>
      <c r="JS43">
        <v>98.224699999999999</v>
      </c>
    </row>
    <row r="44" spans="1:279" x14ac:dyDescent="0.2">
      <c r="A44">
        <v>29</v>
      </c>
      <c r="B44">
        <v>1658334605</v>
      </c>
      <c r="C44">
        <v>112</v>
      </c>
      <c r="D44" t="s">
        <v>477</v>
      </c>
      <c r="E44" t="s">
        <v>478</v>
      </c>
      <c r="F44">
        <v>4</v>
      </c>
      <c r="G44">
        <v>1658334602.6875</v>
      </c>
      <c r="H44">
        <f t="shared" si="0"/>
        <v>8.5072044911626047E-4</v>
      </c>
      <c r="I44">
        <f t="shared" si="1"/>
        <v>0.85072044911626044</v>
      </c>
      <c r="J44">
        <f t="shared" si="2"/>
        <v>0.21588985613792389</v>
      </c>
      <c r="K44">
        <f t="shared" si="3"/>
        <v>167.873625</v>
      </c>
      <c r="L44">
        <f t="shared" si="4"/>
        <v>154.45446842050112</v>
      </c>
      <c r="M44">
        <f t="shared" si="5"/>
        <v>15.620635743605465</v>
      </c>
      <c r="N44">
        <f t="shared" si="6"/>
        <v>16.977771986139295</v>
      </c>
      <c r="O44">
        <f t="shared" si="7"/>
        <v>4.2483486756920395E-2</v>
      </c>
      <c r="P44">
        <f t="shared" si="8"/>
        <v>2.15201234939844</v>
      </c>
      <c r="Q44">
        <f t="shared" si="9"/>
        <v>4.2023005347344447E-2</v>
      </c>
      <c r="R44">
        <f t="shared" si="10"/>
        <v>2.630533478355486E-2</v>
      </c>
      <c r="S44">
        <f t="shared" si="11"/>
        <v>194.42801511261564</v>
      </c>
      <c r="T44">
        <f t="shared" si="12"/>
        <v>35.472848964428998</v>
      </c>
      <c r="U44">
        <f t="shared" si="13"/>
        <v>34.405662499999998</v>
      </c>
      <c r="V44">
        <f t="shared" si="14"/>
        <v>5.4651074116582494</v>
      </c>
      <c r="W44">
        <f t="shared" si="15"/>
        <v>64.75090368716198</v>
      </c>
      <c r="X44">
        <f t="shared" si="16"/>
        <v>3.5085618003700261</v>
      </c>
      <c r="Y44">
        <f t="shared" si="17"/>
        <v>5.4185526387729173</v>
      </c>
      <c r="Z44">
        <f t="shared" si="18"/>
        <v>1.9565456112882234</v>
      </c>
      <c r="AA44">
        <f t="shared" si="19"/>
        <v>-37.516771806027087</v>
      </c>
      <c r="AB44">
        <f t="shared" si="20"/>
        <v>-17.836515562670733</v>
      </c>
      <c r="AC44">
        <f t="shared" si="21"/>
        <v>-1.9230308304011545</v>
      </c>
      <c r="AD44">
        <f t="shared" si="22"/>
        <v>137.15169691351664</v>
      </c>
      <c r="AE44">
        <f t="shared" si="23"/>
        <v>10.762954066830901</v>
      </c>
      <c r="AF44">
        <f t="shared" si="24"/>
        <v>0.80366211607293025</v>
      </c>
      <c r="AG44">
        <f t="shared" si="25"/>
        <v>0.21588985613792389</v>
      </c>
      <c r="AH44">
        <v>187.14749643004831</v>
      </c>
      <c r="AI44">
        <v>177.01900000000001</v>
      </c>
      <c r="AJ44">
        <v>1.716303389112825</v>
      </c>
      <c r="AK44">
        <v>65.251867294734879</v>
      </c>
      <c r="AL44">
        <f t="shared" si="26"/>
        <v>0.85072044911626044</v>
      </c>
      <c r="AM44">
        <v>33.662520253647372</v>
      </c>
      <c r="AN44">
        <v>34.702453846153873</v>
      </c>
      <c r="AO44">
        <v>6.9371223194007016E-3</v>
      </c>
      <c r="AP44">
        <v>88.924122911802471</v>
      </c>
      <c r="AQ44">
        <v>13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31057.976723923792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1009.5190497992825</v>
      </c>
      <c r="BI44">
        <f t="shared" si="33"/>
        <v>0.21588985613792389</v>
      </c>
      <c r="BJ44" t="e">
        <f t="shared" si="34"/>
        <v>#DIV/0!</v>
      </c>
      <c r="BK44">
        <f t="shared" si="35"/>
        <v>2.1385416766612594E-4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1200.0162499999999</v>
      </c>
      <c r="CQ44">
        <f t="shared" si="47"/>
        <v>1009.5190497992825</v>
      </c>
      <c r="CR44">
        <f t="shared" si="48"/>
        <v>0.84125448284494697</v>
      </c>
      <c r="CS44">
        <f t="shared" si="49"/>
        <v>0.16202115189074787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1658334602.6875</v>
      </c>
      <c r="CZ44">
        <v>167.873625</v>
      </c>
      <c r="DA44">
        <v>182.392875</v>
      </c>
      <c r="DB44">
        <v>34.692124999999997</v>
      </c>
      <c r="DC44">
        <v>33.658550000000012</v>
      </c>
      <c r="DD44">
        <v>170.059</v>
      </c>
      <c r="DE44">
        <v>34.355649999999997</v>
      </c>
      <c r="DF44">
        <v>450.34837499999998</v>
      </c>
      <c r="DG44">
        <v>101.034375</v>
      </c>
      <c r="DH44">
        <v>9.9868012500000006E-2</v>
      </c>
      <c r="DI44">
        <v>34.251925</v>
      </c>
      <c r="DJ44">
        <v>999.9</v>
      </c>
      <c r="DK44">
        <v>34.405662499999998</v>
      </c>
      <c r="DL44">
        <v>0</v>
      </c>
      <c r="DM44">
        <v>0</v>
      </c>
      <c r="DN44">
        <v>6026.2512500000003</v>
      </c>
      <c r="DO44">
        <v>0</v>
      </c>
      <c r="DP44">
        <v>1752.8</v>
      </c>
      <c r="DQ44">
        <v>-14.519225</v>
      </c>
      <c r="DR44">
        <v>173.90674999999999</v>
      </c>
      <c r="DS44">
        <v>188.74562499999999</v>
      </c>
      <c r="DT44">
        <v>1.03353875</v>
      </c>
      <c r="DU44">
        <v>182.392875</v>
      </c>
      <c r="DV44">
        <v>33.658550000000012</v>
      </c>
      <c r="DW44">
        <v>3.50509125</v>
      </c>
      <c r="DX44">
        <v>3.4006699999999999</v>
      </c>
      <c r="DY44">
        <v>26.644437499999999</v>
      </c>
      <c r="DZ44">
        <v>26.131824999999999</v>
      </c>
      <c r="EA44">
        <v>1200.0162499999999</v>
      </c>
      <c r="EB44">
        <v>0.95800750000000001</v>
      </c>
      <c r="EC44">
        <v>4.1992849999999998E-2</v>
      </c>
      <c r="ED44">
        <v>0</v>
      </c>
      <c r="EE44">
        <v>1511.585</v>
      </c>
      <c r="EF44">
        <v>5.0001600000000002</v>
      </c>
      <c r="EG44">
        <v>19450.75</v>
      </c>
      <c r="EH44">
        <v>9515.3075000000008</v>
      </c>
      <c r="EI44">
        <v>47.936999999999998</v>
      </c>
      <c r="EJ44">
        <v>50.561999999999998</v>
      </c>
      <c r="EK44">
        <v>49.085624999999993</v>
      </c>
      <c r="EL44">
        <v>49.163749999999993</v>
      </c>
      <c r="EM44">
        <v>49.655999999999999</v>
      </c>
      <c r="EN44">
        <v>1144.8362500000001</v>
      </c>
      <c r="EO44">
        <v>50.18</v>
      </c>
      <c r="EP44">
        <v>0</v>
      </c>
      <c r="EQ44">
        <v>777116.40000009537</v>
      </c>
      <c r="ER44">
        <v>0</v>
      </c>
      <c r="ES44">
        <v>1510.2932000000001</v>
      </c>
      <c r="ET44">
        <v>14.740000003731129</v>
      </c>
      <c r="EU44">
        <v>172.4461540778689</v>
      </c>
      <c r="EV44">
        <v>19435.68</v>
      </c>
      <c r="EW44">
        <v>15</v>
      </c>
      <c r="EX44">
        <v>1658330855.5</v>
      </c>
      <c r="EY44" t="s">
        <v>416</v>
      </c>
      <c r="EZ44">
        <v>1658330855.5</v>
      </c>
      <c r="FA44">
        <v>1658330837</v>
      </c>
      <c r="FB44">
        <v>13</v>
      </c>
      <c r="FC44">
        <v>-0.03</v>
      </c>
      <c r="FD44">
        <v>-2.1999999999999999E-2</v>
      </c>
      <c r="FE44">
        <v>-3.91</v>
      </c>
      <c r="FF44">
        <v>0.28699999999999998</v>
      </c>
      <c r="FG44">
        <v>1439</v>
      </c>
      <c r="FH44">
        <v>33</v>
      </c>
      <c r="FI44">
        <v>0.2</v>
      </c>
      <c r="FJ44">
        <v>0.09</v>
      </c>
      <c r="FK44">
        <v>-14.3876825</v>
      </c>
      <c r="FL44">
        <v>-0.66993208255157488</v>
      </c>
      <c r="FM44">
        <v>7.3708252209301495E-2</v>
      </c>
      <c r="FN44">
        <v>0</v>
      </c>
      <c r="FO44">
        <v>1509.3641176470589</v>
      </c>
      <c r="FP44">
        <v>13.84965622139571</v>
      </c>
      <c r="FQ44">
        <v>1.3827851639674591</v>
      </c>
      <c r="FR44">
        <v>0</v>
      </c>
      <c r="FS44">
        <v>1.0449773</v>
      </c>
      <c r="FT44">
        <v>-0.33592989118199229</v>
      </c>
      <c r="FU44">
        <v>4.4568109272326108E-2</v>
      </c>
      <c r="FV44">
        <v>0</v>
      </c>
      <c r="FW44">
        <v>0</v>
      </c>
      <c r="FX44">
        <v>3</v>
      </c>
      <c r="FY44" t="s">
        <v>426</v>
      </c>
      <c r="FZ44">
        <v>2.88985</v>
      </c>
      <c r="GA44">
        <v>2.8723200000000002</v>
      </c>
      <c r="GB44">
        <v>4.6559999999999997E-2</v>
      </c>
      <c r="GC44">
        <v>5.05187E-2</v>
      </c>
      <c r="GD44">
        <v>0.14257</v>
      </c>
      <c r="GE44">
        <v>0.14208499999999999</v>
      </c>
      <c r="GF44">
        <v>32908.1</v>
      </c>
      <c r="GG44">
        <v>28504.400000000001</v>
      </c>
      <c r="GH44">
        <v>30848.799999999999</v>
      </c>
      <c r="GI44">
        <v>27981.599999999999</v>
      </c>
      <c r="GJ44">
        <v>34848</v>
      </c>
      <c r="GK44">
        <v>33869.4</v>
      </c>
      <c r="GL44">
        <v>40213.300000000003</v>
      </c>
      <c r="GM44">
        <v>39002</v>
      </c>
      <c r="GN44">
        <v>1.9366000000000001</v>
      </c>
      <c r="GO44">
        <v>1.93838</v>
      </c>
      <c r="GP44">
        <v>0</v>
      </c>
      <c r="GQ44">
        <v>7.9534900000000006E-2</v>
      </c>
      <c r="GR44">
        <v>999.9</v>
      </c>
      <c r="GS44">
        <v>33.122199999999999</v>
      </c>
      <c r="GT44">
        <v>45</v>
      </c>
      <c r="GU44">
        <v>43.4</v>
      </c>
      <c r="GV44">
        <v>39.5092</v>
      </c>
      <c r="GW44">
        <v>30.496500000000001</v>
      </c>
      <c r="GX44">
        <v>32.668300000000002</v>
      </c>
      <c r="GY44">
        <v>1</v>
      </c>
      <c r="GZ44">
        <v>0.66367600000000004</v>
      </c>
      <c r="HA44">
        <v>1.7034199999999999</v>
      </c>
      <c r="HB44">
        <v>20.200199999999999</v>
      </c>
      <c r="HC44">
        <v>5.2148899999999996</v>
      </c>
      <c r="HD44">
        <v>11.974</v>
      </c>
      <c r="HE44">
        <v>4.9903000000000004</v>
      </c>
      <c r="HF44">
        <v>3.2925</v>
      </c>
      <c r="HG44">
        <v>8511</v>
      </c>
      <c r="HH44">
        <v>9999</v>
      </c>
      <c r="HI44">
        <v>9999</v>
      </c>
      <c r="HJ44">
        <v>972.8</v>
      </c>
      <c r="HK44">
        <v>4.9713200000000004</v>
      </c>
      <c r="HL44">
        <v>1.87432</v>
      </c>
      <c r="HM44">
        <v>1.8706799999999999</v>
      </c>
      <c r="HN44">
        <v>1.8703799999999999</v>
      </c>
      <c r="HO44">
        <v>1.87486</v>
      </c>
      <c r="HP44">
        <v>1.87164</v>
      </c>
      <c r="HQ44">
        <v>1.86707</v>
      </c>
      <c r="HR44">
        <v>1.87805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-2.1880000000000002</v>
      </c>
      <c r="IG44">
        <v>0.33679999999999999</v>
      </c>
      <c r="IH44">
        <v>-2.1299345005774111</v>
      </c>
      <c r="II44">
        <v>1.7196870422270779E-5</v>
      </c>
      <c r="IJ44">
        <v>-2.1741833173098589E-6</v>
      </c>
      <c r="IK44">
        <v>9.0595066644434051E-10</v>
      </c>
      <c r="IL44">
        <v>-0.32754645563995699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62.5</v>
      </c>
      <c r="IU44">
        <v>62.8</v>
      </c>
      <c r="IV44">
        <v>0.58471700000000004</v>
      </c>
      <c r="IW44">
        <v>2.63916</v>
      </c>
      <c r="IX44">
        <v>1.49902</v>
      </c>
      <c r="IY44">
        <v>2.2717299999999998</v>
      </c>
      <c r="IZ44">
        <v>1.69678</v>
      </c>
      <c r="JA44">
        <v>2.3095699999999999</v>
      </c>
      <c r="JB44">
        <v>45.1768</v>
      </c>
      <c r="JC44">
        <v>15.821899999999999</v>
      </c>
      <c r="JD44">
        <v>18</v>
      </c>
      <c r="JE44">
        <v>439.339</v>
      </c>
      <c r="JF44">
        <v>515.53899999999999</v>
      </c>
      <c r="JG44">
        <v>29.999400000000001</v>
      </c>
      <c r="JH44">
        <v>35.886099999999999</v>
      </c>
      <c r="JI44">
        <v>30.0002</v>
      </c>
      <c r="JJ44">
        <v>35.692999999999998</v>
      </c>
      <c r="JK44">
        <v>35.631100000000004</v>
      </c>
      <c r="JL44">
        <v>11.747199999999999</v>
      </c>
      <c r="JM44">
        <v>16.742000000000001</v>
      </c>
      <c r="JN44">
        <v>20.145600000000002</v>
      </c>
      <c r="JO44">
        <v>30</v>
      </c>
      <c r="JP44">
        <v>197.43799999999999</v>
      </c>
      <c r="JQ44">
        <v>33.639099999999999</v>
      </c>
      <c r="JR44">
        <v>98.310599999999994</v>
      </c>
      <c r="JS44">
        <v>98.225399999999993</v>
      </c>
    </row>
    <row r="45" spans="1:279" x14ac:dyDescent="0.2">
      <c r="A45">
        <v>30</v>
      </c>
      <c r="B45">
        <v>1658334609</v>
      </c>
      <c r="C45">
        <v>116</v>
      </c>
      <c r="D45" t="s">
        <v>479</v>
      </c>
      <c r="E45" t="s">
        <v>480</v>
      </c>
      <c r="F45">
        <v>4</v>
      </c>
      <c r="G45">
        <v>1658334607</v>
      </c>
      <c r="H45">
        <f t="shared" si="0"/>
        <v>8.6239474307981962E-4</v>
      </c>
      <c r="I45">
        <f t="shared" si="1"/>
        <v>0.86239474307981967</v>
      </c>
      <c r="J45">
        <f t="shared" si="2"/>
        <v>0.31878186922634388</v>
      </c>
      <c r="K45">
        <f t="shared" si="3"/>
        <v>175.0094285714286</v>
      </c>
      <c r="L45">
        <f t="shared" si="4"/>
        <v>157.6665821244157</v>
      </c>
      <c r="M45">
        <f t="shared" si="5"/>
        <v>15.945677507706947</v>
      </c>
      <c r="N45">
        <f t="shared" si="6"/>
        <v>17.699653732621414</v>
      </c>
      <c r="O45">
        <f t="shared" si="7"/>
        <v>4.3050510664284468E-2</v>
      </c>
      <c r="P45">
        <f t="shared" si="8"/>
        <v>2.1469928702765539</v>
      </c>
      <c r="Q45">
        <f t="shared" si="9"/>
        <v>4.2576636787976109E-2</v>
      </c>
      <c r="R45">
        <f t="shared" si="10"/>
        <v>2.665253896037284E-2</v>
      </c>
      <c r="S45">
        <f t="shared" si="11"/>
        <v>194.43120432689662</v>
      </c>
      <c r="T45">
        <f t="shared" si="12"/>
        <v>35.480728438392198</v>
      </c>
      <c r="U45">
        <f t="shared" si="13"/>
        <v>34.416242857142862</v>
      </c>
      <c r="V45">
        <f t="shared" si="14"/>
        <v>5.4683241050713391</v>
      </c>
      <c r="W45">
        <f t="shared" si="15"/>
        <v>64.757740012344371</v>
      </c>
      <c r="X45">
        <f t="shared" si="16"/>
        <v>3.5107502855174664</v>
      </c>
      <c r="Y45">
        <f t="shared" si="17"/>
        <v>5.4213601105415874</v>
      </c>
      <c r="Z45">
        <f t="shared" si="18"/>
        <v>1.9575738195538728</v>
      </c>
      <c r="AA45">
        <f t="shared" si="19"/>
        <v>-38.031608169820046</v>
      </c>
      <c r="AB45">
        <f t="shared" si="20"/>
        <v>-17.942698894031228</v>
      </c>
      <c r="AC45">
        <f t="shared" si="21"/>
        <v>-1.9391897345117837</v>
      </c>
      <c r="AD45">
        <f t="shared" si="22"/>
        <v>136.51770752853358</v>
      </c>
      <c r="AE45">
        <f t="shared" si="23"/>
        <v>10.824543727714198</v>
      </c>
      <c r="AF45">
        <f t="shared" si="24"/>
        <v>0.82432383608036941</v>
      </c>
      <c r="AG45">
        <f t="shared" si="25"/>
        <v>0.31878186922634388</v>
      </c>
      <c r="AH45">
        <v>194.11565961630069</v>
      </c>
      <c r="AI45">
        <v>183.86672121212121</v>
      </c>
      <c r="AJ45">
        <v>1.7126399852058549</v>
      </c>
      <c r="AK45">
        <v>65.251867294734879</v>
      </c>
      <c r="AL45">
        <f t="shared" si="26"/>
        <v>0.86239474307981967</v>
      </c>
      <c r="AM45">
        <v>33.652801565177299</v>
      </c>
      <c r="AN45">
        <v>34.718065734265757</v>
      </c>
      <c r="AO45">
        <v>5.6101573713118564E-3</v>
      </c>
      <c r="AP45">
        <v>88.924122911802471</v>
      </c>
      <c r="AQ45">
        <v>13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30930.952403001225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1009.5354426564228</v>
      </c>
      <c r="BI45">
        <f t="shared" si="33"/>
        <v>0.31878186922634388</v>
      </c>
      <c r="BJ45" t="e">
        <f t="shared" si="34"/>
        <v>#DIV/0!</v>
      </c>
      <c r="BK45">
        <f t="shared" si="35"/>
        <v>3.157708543520998E-4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1200.035714285714</v>
      </c>
      <c r="CQ45">
        <f t="shared" si="47"/>
        <v>1009.5354426564228</v>
      </c>
      <c r="CR45">
        <f t="shared" si="48"/>
        <v>0.84125449821076292</v>
      </c>
      <c r="CS45">
        <f t="shared" si="49"/>
        <v>0.16202118154677261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1658334607</v>
      </c>
      <c r="CZ45">
        <v>175.0094285714286</v>
      </c>
      <c r="DA45">
        <v>189.6228571428571</v>
      </c>
      <c r="DB45">
        <v>34.713357142857141</v>
      </c>
      <c r="DC45">
        <v>33.653257142857143</v>
      </c>
      <c r="DD45">
        <v>177.19971428571429</v>
      </c>
      <c r="DE45">
        <v>34.376242857142863</v>
      </c>
      <c r="DF45">
        <v>450.3587142857142</v>
      </c>
      <c r="DG45">
        <v>101.0354285714286</v>
      </c>
      <c r="DH45">
        <v>0.10000097142857139</v>
      </c>
      <c r="DI45">
        <v>34.261228571428568</v>
      </c>
      <c r="DJ45">
        <v>999.89999999999986</v>
      </c>
      <c r="DK45">
        <v>34.416242857142862</v>
      </c>
      <c r="DL45">
        <v>0</v>
      </c>
      <c r="DM45">
        <v>0</v>
      </c>
      <c r="DN45">
        <v>6003.8385714285714</v>
      </c>
      <c r="DO45">
        <v>0</v>
      </c>
      <c r="DP45">
        <v>1752.817142857142</v>
      </c>
      <c r="DQ45">
        <v>-14.613328571428569</v>
      </c>
      <c r="DR45">
        <v>181.303</v>
      </c>
      <c r="DS45">
        <v>196.22657142857139</v>
      </c>
      <c r="DT45">
        <v>1.060114285714286</v>
      </c>
      <c r="DU45">
        <v>189.6228571428571</v>
      </c>
      <c r="DV45">
        <v>33.653257142857143</v>
      </c>
      <c r="DW45">
        <v>3.507278571428571</v>
      </c>
      <c r="DX45">
        <v>3.4001685714285719</v>
      </c>
      <c r="DY45">
        <v>26.65502857142857</v>
      </c>
      <c r="DZ45">
        <v>26.129328571428569</v>
      </c>
      <c r="EA45">
        <v>1200.035714285714</v>
      </c>
      <c r="EB45">
        <v>0.95800671428571427</v>
      </c>
      <c r="EC45">
        <v>4.1993614285714277E-2</v>
      </c>
      <c r="ED45">
        <v>0</v>
      </c>
      <c r="EE45">
        <v>1512.765714285714</v>
      </c>
      <c r="EF45">
        <v>5.0001600000000002</v>
      </c>
      <c r="EG45">
        <v>19464.71428571429</v>
      </c>
      <c r="EH45">
        <v>9515.48</v>
      </c>
      <c r="EI45">
        <v>47.910428571428568</v>
      </c>
      <c r="EJ45">
        <v>50.561999999999998</v>
      </c>
      <c r="EK45">
        <v>49.107000000000014</v>
      </c>
      <c r="EL45">
        <v>49.178142857142859</v>
      </c>
      <c r="EM45">
        <v>49.686999999999998</v>
      </c>
      <c r="EN45">
        <v>1144.8542857142861</v>
      </c>
      <c r="EO45">
        <v>50.181428571428569</v>
      </c>
      <c r="EP45">
        <v>0</v>
      </c>
      <c r="EQ45">
        <v>777120.60000014305</v>
      </c>
      <c r="ER45">
        <v>0</v>
      </c>
      <c r="ES45">
        <v>1511.277307692307</v>
      </c>
      <c r="ET45">
        <v>16.299829056275641</v>
      </c>
      <c r="EU45">
        <v>184.07179507883691</v>
      </c>
      <c r="EV45">
        <v>19447.403846153851</v>
      </c>
      <c r="EW45">
        <v>15</v>
      </c>
      <c r="EX45">
        <v>1658330855.5</v>
      </c>
      <c r="EY45" t="s">
        <v>416</v>
      </c>
      <c r="EZ45">
        <v>1658330855.5</v>
      </c>
      <c r="FA45">
        <v>1658330837</v>
      </c>
      <c r="FB45">
        <v>13</v>
      </c>
      <c r="FC45">
        <v>-0.03</v>
      </c>
      <c r="FD45">
        <v>-2.1999999999999999E-2</v>
      </c>
      <c r="FE45">
        <v>-3.91</v>
      </c>
      <c r="FF45">
        <v>0.28699999999999998</v>
      </c>
      <c r="FG45">
        <v>1439</v>
      </c>
      <c r="FH45">
        <v>33</v>
      </c>
      <c r="FI45">
        <v>0.2</v>
      </c>
      <c r="FJ45">
        <v>0.09</v>
      </c>
      <c r="FK45">
        <v>-14.442422499999999</v>
      </c>
      <c r="FL45">
        <v>-0.97776247654782422</v>
      </c>
      <c r="FM45">
        <v>9.9556417391095331E-2</v>
      </c>
      <c r="FN45">
        <v>0</v>
      </c>
      <c r="FO45">
        <v>1510.361764705882</v>
      </c>
      <c r="FP45">
        <v>15.302062646454759</v>
      </c>
      <c r="FQ45">
        <v>1.5170859655898199</v>
      </c>
      <c r="FR45">
        <v>0</v>
      </c>
      <c r="FS45">
        <v>1.0389663</v>
      </c>
      <c r="FT45">
        <v>-0.12666128330206569</v>
      </c>
      <c r="FU45">
        <v>4.0486241103737948E-2</v>
      </c>
      <c r="FV45">
        <v>0</v>
      </c>
      <c r="FW45">
        <v>0</v>
      </c>
      <c r="FX45">
        <v>3</v>
      </c>
      <c r="FY45" t="s">
        <v>426</v>
      </c>
      <c r="FZ45">
        <v>2.8898600000000001</v>
      </c>
      <c r="GA45">
        <v>2.87216</v>
      </c>
      <c r="GB45">
        <v>4.8177699999999997E-2</v>
      </c>
      <c r="GC45">
        <v>5.2142599999999997E-2</v>
      </c>
      <c r="GD45">
        <v>0.14261099999999999</v>
      </c>
      <c r="GE45">
        <v>0.14212</v>
      </c>
      <c r="GF45">
        <v>32852</v>
      </c>
      <c r="GG45">
        <v>28454.6</v>
      </c>
      <c r="GH45">
        <v>30848.5</v>
      </c>
      <c r="GI45">
        <v>27980.6</v>
      </c>
      <c r="GJ45">
        <v>34846.199999999997</v>
      </c>
      <c r="GK45">
        <v>33867</v>
      </c>
      <c r="GL45">
        <v>40213.199999999997</v>
      </c>
      <c r="GM45">
        <v>39000.800000000003</v>
      </c>
      <c r="GN45">
        <v>1.93652</v>
      </c>
      <c r="GO45">
        <v>1.93862</v>
      </c>
      <c r="GP45">
        <v>0</v>
      </c>
      <c r="GQ45">
        <v>7.9430600000000004E-2</v>
      </c>
      <c r="GR45">
        <v>999.9</v>
      </c>
      <c r="GS45">
        <v>33.138500000000001</v>
      </c>
      <c r="GT45">
        <v>45</v>
      </c>
      <c r="GU45">
        <v>43.4</v>
      </c>
      <c r="GV45">
        <v>39.5077</v>
      </c>
      <c r="GW45">
        <v>30.406500000000001</v>
      </c>
      <c r="GX45">
        <v>33.221200000000003</v>
      </c>
      <c r="GY45">
        <v>1</v>
      </c>
      <c r="GZ45">
        <v>0.66386900000000004</v>
      </c>
      <c r="HA45">
        <v>1.70031</v>
      </c>
      <c r="HB45">
        <v>20.200299999999999</v>
      </c>
      <c r="HC45">
        <v>5.2142900000000001</v>
      </c>
      <c r="HD45">
        <v>11.974</v>
      </c>
      <c r="HE45">
        <v>4.9897499999999999</v>
      </c>
      <c r="HF45">
        <v>3.2924500000000001</v>
      </c>
      <c r="HG45">
        <v>8511</v>
      </c>
      <c r="HH45">
        <v>9999</v>
      </c>
      <c r="HI45">
        <v>9999</v>
      </c>
      <c r="HJ45">
        <v>972.8</v>
      </c>
      <c r="HK45">
        <v>4.9713500000000002</v>
      </c>
      <c r="HL45">
        <v>1.8743700000000001</v>
      </c>
      <c r="HM45">
        <v>1.8707</v>
      </c>
      <c r="HN45">
        <v>1.8704000000000001</v>
      </c>
      <c r="HO45">
        <v>1.8748499999999999</v>
      </c>
      <c r="HP45">
        <v>1.87164</v>
      </c>
      <c r="HQ45">
        <v>1.86707</v>
      </c>
      <c r="HR45">
        <v>1.87805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-2.1920000000000002</v>
      </c>
      <c r="IG45">
        <v>0.33729999999999999</v>
      </c>
      <c r="IH45">
        <v>-2.1299345005774111</v>
      </c>
      <c r="II45">
        <v>1.7196870422270779E-5</v>
      </c>
      <c r="IJ45">
        <v>-2.1741833173098589E-6</v>
      </c>
      <c r="IK45">
        <v>9.0595066644434051E-10</v>
      </c>
      <c r="IL45">
        <v>-0.32754645563995699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62.6</v>
      </c>
      <c r="IU45">
        <v>62.9</v>
      </c>
      <c r="IV45">
        <v>0.59936500000000004</v>
      </c>
      <c r="IW45">
        <v>2.63428</v>
      </c>
      <c r="IX45">
        <v>1.49902</v>
      </c>
      <c r="IY45">
        <v>2.2729499999999998</v>
      </c>
      <c r="IZ45">
        <v>1.69678</v>
      </c>
      <c r="JA45">
        <v>2.36694</v>
      </c>
      <c r="JB45">
        <v>45.148400000000002</v>
      </c>
      <c r="JC45">
        <v>15.8307</v>
      </c>
      <c r="JD45">
        <v>18</v>
      </c>
      <c r="JE45">
        <v>439.29899999999998</v>
      </c>
      <c r="JF45">
        <v>515.73</v>
      </c>
      <c r="JG45">
        <v>29.999300000000002</v>
      </c>
      <c r="JH45">
        <v>35.886899999999997</v>
      </c>
      <c r="JI45">
        <v>30.000399999999999</v>
      </c>
      <c r="JJ45">
        <v>35.693600000000004</v>
      </c>
      <c r="JK45">
        <v>35.631100000000004</v>
      </c>
      <c r="JL45">
        <v>12.05</v>
      </c>
      <c r="JM45">
        <v>16.742000000000001</v>
      </c>
      <c r="JN45">
        <v>20.145600000000002</v>
      </c>
      <c r="JO45">
        <v>30</v>
      </c>
      <c r="JP45">
        <v>204.11699999999999</v>
      </c>
      <c r="JQ45">
        <v>33.632800000000003</v>
      </c>
      <c r="JR45">
        <v>98.31</v>
      </c>
      <c r="JS45">
        <v>98.222099999999998</v>
      </c>
    </row>
    <row r="46" spans="1:279" x14ac:dyDescent="0.2">
      <c r="A46">
        <v>31</v>
      </c>
      <c r="B46">
        <v>1658334613</v>
      </c>
      <c r="C46">
        <v>120</v>
      </c>
      <c r="D46" t="s">
        <v>481</v>
      </c>
      <c r="E46" t="s">
        <v>482</v>
      </c>
      <c r="F46">
        <v>4</v>
      </c>
      <c r="G46">
        <v>1658334610.6875</v>
      </c>
      <c r="H46">
        <f t="shared" si="0"/>
        <v>8.3686499807318073E-4</v>
      </c>
      <c r="I46">
        <f t="shared" si="1"/>
        <v>0.83686499807318071</v>
      </c>
      <c r="J46">
        <f t="shared" si="2"/>
        <v>0.23670074034466282</v>
      </c>
      <c r="K46">
        <f t="shared" si="3"/>
        <v>181.11937499999999</v>
      </c>
      <c r="L46">
        <f t="shared" si="4"/>
        <v>166.33130528566571</v>
      </c>
      <c r="M46">
        <f t="shared" si="5"/>
        <v>16.821943859191279</v>
      </c>
      <c r="N46">
        <f t="shared" si="6"/>
        <v>18.31753771684242</v>
      </c>
      <c r="O46">
        <f t="shared" si="7"/>
        <v>4.1721987351082797E-2</v>
      </c>
      <c r="P46">
        <f t="shared" si="8"/>
        <v>2.1454939003759961</v>
      </c>
      <c r="Q46">
        <f t="shared" si="9"/>
        <v>4.1276438711782708E-2</v>
      </c>
      <c r="R46">
        <f t="shared" si="10"/>
        <v>2.5837408408901141E-2</v>
      </c>
      <c r="S46">
        <f t="shared" si="11"/>
        <v>194.42090548759151</v>
      </c>
      <c r="T46">
        <f t="shared" si="12"/>
        <v>35.501409553178433</v>
      </c>
      <c r="U46">
        <f t="shared" si="13"/>
        <v>34.426187499999997</v>
      </c>
      <c r="V46">
        <f t="shared" si="14"/>
        <v>5.4713490259705715</v>
      </c>
      <c r="W46">
        <f t="shared" si="15"/>
        <v>64.739159699628559</v>
      </c>
      <c r="X46">
        <f t="shared" si="16"/>
        <v>3.5119362728943466</v>
      </c>
      <c r="Y46">
        <f t="shared" si="17"/>
        <v>5.424748002891512</v>
      </c>
      <c r="Z46">
        <f t="shared" si="18"/>
        <v>1.9594127530762249</v>
      </c>
      <c r="AA46">
        <f t="shared" si="19"/>
        <v>-36.905746415027274</v>
      </c>
      <c r="AB46">
        <f t="shared" si="20"/>
        <v>-17.78248872705996</v>
      </c>
      <c r="AC46">
        <f t="shared" si="21"/>
        <v>-1.9234161458320405</v>
      </c>
      <c r="AD46">
        <f t="shared" si="22"/>
        <v>137.80925419967224</v>
      </c>
      <c r="AE46">
        <f t="shared" si="23"/>
        <v>10.861885951568723</v>
      </c>
      <c r="AF46">
        <f t="shared" si="24"/>
        <v>0.82167022264336886</v>
      </c>
      <c r="AG46">
        <f t="shared" si="25"/>
        <v>0.23670074034466282</v>
      </c>
      <c r="AH46">
        <v>201.00817478457409</v>
      </c>
      <c r="AI46">
        <v>190.78047878787879</v>
      </c>
      <c r="AJ46">
        <v>1.729029545914587</v>
      </c>
      <c r="AK46">
        <v>65.251867294734879</v>
      </c>
      <c r="AL46">
        <f t="shared" si="26"/>
        <v>0.83686499807318071</v>
      </c>
      <c r="AM46">
        <v>33.663022535049869</v>
      </c>
      <c r="AN46">
        <v>34.732376223776242</v>
      </c>
      <c r="AO46">
        <v>8.5703866871438765E-4</v>
      </c>
      <c r="AP46">
        <v>88.924122911802471</v>
      </c>
      <c r="AQ46">
        <v>13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30892.202350200027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1009.4812872992702</v>
      </c>
      <c r="BI46">
        <f t="shared" si="33"/>
        <v>0.23670074034466282</v>
      </c>
      <c r="BJ46" t="e">
        <f t="shared" si="34"/>
        <v>#DIV/0!</v>
      </c>
      <c r="BK46">
        <f t="shared" si="35"/>
        <v>2.3447759093972256E-4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1199.9712500000001</v>
      </c>
      <c r="CQ46">
        <f t="shared" si="47"/>
        <v>1009.4812872992702</v>
      </c>
      <c r="CR46">
        <f t="shared" si="48"/>
        <v>0.84125456113991914</v>
      </c>
      <c r="CS46">
        <f t="shared" si="49"/>
        <v>0.16202130300004397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1658334610.6875</v>
      </c>
      <c r="CZ46">
        <v>181.11937499999999</v>
      </c>
      <c r="DA46">
        <v>195.78637499999999</v>
      </c>
      <c r="DB46">
        <v>34.725175</v>
      </c>
      <c r="DC46">
        <v>33.668662500000003</v>
      </c>
      <c r="DD46">
        <v>183.313625</v>
      </c>
      <c r="DE46">
        <v>34.387712499999999</v>
      </c>
      <c r="DF46">
        <v>450.42774999999989</v>
      </c>
      <c r="DG46">
        <v>101.03512499999999</v>
      </c>
      <c r="DH46">
        <v>0.10003912500000001</v>
      </c>
      <c r="DI46">
        <v>34.272449999999999</v>
      </c>
      <c r="DJ46">
        <v>999.9</v>
      </c>
      <c r="DK46">
        <v>34.426187499999997</v>
      </c>
      <c r="DL46">
        <v>0</v>
      </c>
      <c r="DM46">
        <v>0</v>
      </c>
      <c r="DN46">
        <v>5997.1875</v>
      </c>
      <c r="DO46">
        <v>0</v>
      </c>
      <c r="DP46">
        <v>1752.6087500000001</v>
      </c>
      <c r="DQ46">
        <v>-14.667037499999999</v>
      </c>
      <c r="DR46">
        <v>187.63499999999999</v>
      </c>
      <c r="DS46">
        <v>202.608</v>
      </c>
      <c r="DT46">
        <v>1.0565275000000001</v>
      </c>
      <c r="DU46">
        <v>195.78637499999999</v>
      </c>
      <c r="DV46">
        <v>33.668662500000003</v>
      </c>
      <c r="DW46">
        <v>3.5084637500000002</v>
      </c>
      <c r="DX46">
        <v>3.4017149999999998</v>
      </c>
      <c r="DY46">
        <v>26.66075</v>
      </c>
      <c r="DZ46">
        <v>26.137037500000002</v>
      </c>
      <c r="EA46">
        <v>1199.9712500000001</v>
      </c>
      <c r="EB46">
        <v>0.95800474999999996</v>
      </c>
      <c r="EC46">
        <v>4.1995524999999999E-2</v>
      </c>
      <c r="ED46">
        <v>0</v>
      </c>
      <c r="EE46">
        <v>1513.76</v>
      </c>
      <c r="EF46">
        <v>5.0001600000000002</v>
      </c>
      <c r="EG46">
        <v>19476.174999999999</v>
      </c>
      <c r="EH46">
        <v>9514.9487499999996</v>
      </c>
      <c r="EI46">
        <v>47.929250000000003</v>
      </c>
      <c r="EJ46">
        <v>50.561999999999998</v>
      </c>
      <c r="EK46">
        <v>49.069875000000003</v>
      </c>
      <c r="EL46">
        <v>49.163749999999993</v>
      </c>
      <c r="EM46">
        <v>49.663749999999993</v>
      </c>
      <c r="EN46">
        <v>1144.79</v>
      </c>
      <c r="EO46">
        <v>50.181250000000013</v>
      </c>
      <c r="EP46">
        <v>0</v>
      </c>
      <c r="EQ46">
        <v>777124.79999995232</v>
      </c>
      <c r="ER46">
        <v>0</v>
      </c>
      <c r="ES46">
        <v>1512.47</v>
      </c>
      <c r="ET46">
        <v>16.54538464804639</v>
      </c>
      <c r="EU46">
        <v>192.42307742375041</v>
      </c>
      <c r="EV46">
        <v>19461.563999999998</v>
      </c>
      <c r="EW46">
        <v>15</v>
      </c>
      <c r="EX46">
        <v>1658330855.5</v>
      </c>
      <c r="EY46" t="s">
        <v>416</v>
      </c>
      <c r="EZ46">
        <v>1658330855.5</v>
      </c>
      <c r="FA46">
        <v>1658330837</v>
      </c>
      <c r="FB46">
        <v>13</v>
      </c>
      <c r="FC46">
        <v>-0.03</v>
      </c>
      <c r="FD46">
        <v>-2.1999999999999999E-2</v>
      </c>
      <c r="FE46">
        <v>-3.91</v>
      </c>
      <c r="FF46">
        <v>0.28699999999999998</v>
      </c>
      <c r="FG46">
        <v>1439</v>
      </c>
      <c r="FH46">
        <v>33</v>
      </c>
      <c r="FI46">
        <v>0.2</v>
      </c>
      <c r="FJ46">
        <v>0.09</v>
      </c>
      <c r="FK46">
        <v>-14.50888</v>
      </c>
      <c r="FL46">
        <v>-1.0506416510319381</v>
      </c>
      <c r="FM46">
        <v>0.1054057949071113</v>
      </c>
      <c r="FN46">
        <v>0</v>
      </c>
      <c r="FO46">
        <v>1511.2926470588229</v>
      </c>
      <c r="FP46">
        <v>15.991291062864009</v>
      </c>
      <c r="FQ46">
        <v>1.581505814133618</v>
      </c>
      <c r="FR46">
        <v>0</v>
      </c>
      <c r="FS46">
        <v>1.0300905499999999</v>
      </c>
      <c r="FT46">
        <v>0.18183370356472661</v>
      </c>
      <c r="FU46">
        <v>2.9625969648224181E-2</v>
      </c>
      <c r="FV46">
        <v>0</v>
      </c>
      <c r="FW46">
        <v>0</v>
      </c>
      <c r="FX46">
        <v>3</v>
      </c>
      <c r="FY46" t="s">
        <v>426</v>
      </c>
      <c r="FZ46">
        <v>2.8902199999999998</v>
      </c>
      <c r="GA46">
        <v>2.87216</v>
      </c>
      <c r="GB46">
        <v>4.9795300000000001E-2</v>
      </c>
      <c r="GC46">
        <v>5.37691E-2</v>
      </c>
      <c r="GD46">
        <v>0.14265</v>
      </c>
      <c r="GE46">
        <v>0.142124</v>
      </c>
      <c r="GF46">
        <v>32795.5</v>
      </c>
      <c r="GG46">
        <v>28404.6</v>
      </c>
      <c r="GH46">
        <v>30847.9</v>
      </c>
      <c r="GI46">
        <v>27979.4</v>
      </c>
      <c r="GJ46">
        <v>34843.800000000003</v>
      </c>
      <c r="GK46">
        <v>33865.4</v>
      </c>
      <c r="GL46">
        <v>40212.1</v>
      </c>
      <c r="GM46">
        <v>38999.199999999997</v>
      </c>
      <c r="GN46">
        <v>1.9368300000000001</v>
      </c>
      <c r="GO46">
        <v>1.9384300000000001</v>
      </c>
      <c r="GP46">
        <v>0</v>
      </c>
      <c r="GQ46">
        <v>7.9162399999999994E-2</v>
      </c>
      <c r="GR46">
        <v>999.9</v>
      </c>
      <c r="GS46">
        <v>33.156199999999998</v>
      </c>
      <c r="GT46">
        <v>45</v>
      </c>
      <c r="GU46">
        <v>43.4</v>
      </c>
      <c r="GV46">
        <v>39.506599999999999</v>
      </c>
      <c r="GW46">
        <v>30.4665</v>
      </c>
      <c r="GX46">
        <v>33.261200000000002</v>
      </c>
      <c r="GY46">
        <v>1</v>
      </c>
      <c r="GZ46">
        <v>0.66414099999999998</v>
      </c>
      <c r="HA46">
        <v>1.6986699999999999</v>
      </c>
      <c r="HB46">
        <v>20.200199999999999</v>
      </c>
      <c r="HC46">
        <v>5.2141500000000001</v>
      </c>
      <c r="HD46">
        <v>11.974</v>
      </c>
      <c r="HE46">
        <v>4.9901499999999999</v>
      </c>
      <c r="HF46">
        <v>3.2924500000000001</v>
      </c>
      <c r="HG46">
        <v>8511</v>
      </c>
      <c r="HH46">
        <v>9999</v>
      </c>
      <c r="HI46">
        <v>9999</v>
      </c>
      <c r="HJ46">
        <v>972.8</v>
      </c>
      <c r="HK46">
        <v>4.9713200000000004</v>
      </c>
      <c r="HL46">
        <v>1.8743700000000001</v>
      </c>
      <c r="HM46">
        <v>1.87069</v>
      </c>
      <c r="HN46">
        <v>1.8703799999999999</v>
      </c>
      <c r="HO46">
        <v>1.8748499999999999</v>
      </c>
      <c r="HP46">
        <v>1.87164</v>
      </c>
      <c r="HQ46">
        <v>1.86707</v>
      </c>
      <c r="HR46">
        <v>1.87805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-2.1970000000000001</v>
      </c>
      <c r="IG46">
        <v>0.33779999999999999</v>
      </c>
      <c r="IH46">
        <v>-2.1299345005774111</v>
      </c>
      <c r="II46">
        <v>1.7196870422270779E-5</v>
      </c>
      <c r="IJ46">
        <v>-2.1741833173098589E-6</v>
      </c>
      <c r="IK46">
        <v>9.0595066644434051E-10</v>
      </c>
      <c r="IL46">
        <v>-0.32754645563995699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62.6</v>
      </c>
      <c r="IU46">
        <v>62.9</v>
      </c>
      <c r="IV46">
        <v>0.61401399999999995</v>
      </c>
      <c r="IW46">
        <v>2.6281699999999999</v>
      </c>
      <c r="IX46">
        <v>1.49902</v>
      </c>
      <c r="IY46">
        <v>2.2729499999999998</v>
      </c>
      <c r="IZ46">
        <v>1.69678</v>
      </c>
      <c r="JA46">
        <v>2.4182100000000002</v>
      </c>
      <c r="JB46">
        <v>45.148400000000002</v>
      </c>
      <c r="JC46">
        <v>15.8307</v>
      </c>
      <c r="JD46">
        <v>18</v>
      </c>
      <c r="JE46">
        <v>439.49</v>
      </c>
      <c r="JF46">
        <v>515.577</v>
      </c>
      <c r="JG46">
        <v>29.999500000000001</v>
      </c>
      <c r="JH46">
        <v>35.889400000000002</v>
      </c>
      <c r="JI46">
        <v>30.000399999999999</v>
      </c>
      <c r="JJ46">
        <v>35.696300000000001</v>
      </c>
      <c r="JK46">
        <v>35.631100000000004</v>
      </c>
      <c r="JL46">
        <v>12.3527</v>
      </c>
      <c r="JM46">
        <v>16.742000000000001</v>
      </c>
      <c r="JN46">
        <v>20.145600000000002</v>
      </c>
      <c r="JO46">
        <v>30</v>
      </c>
      <c r="JP46">
        <v>210.797</v>
      </c>
      <c r="JQ46">
        <v>33.632800000000003</v>
      </c>
      <c r="JR46">
        <v>98.307699999999997</v>
      </c>
      <c r="JS46">
        <v>98.218000000000004</v>
      </c>
    </row>
    <row r="47" spans="1:279" x14ac:dyDescent="0.2">
      <c r="A47">
        <v>32</v>
      </c>
      <c r="B47">
        <v>1658334617</v>
      </c>
      <c r="C47">
        <v>124</v>
      </c>
      <c r="D47" t="s">
        <v>483</v>
      </c>
      <c r="E47" t="s">
        <v>484</v>
      </c>
      <c r="F47">
        <v>4</v>
      </c>
      <c r="G47">
        <v>1658334615</v>
      </c>
      <c r="H47">
        <f t="shared" si="0"/>
        <v>8.4586541007263005E-4</v>
      </c>
      <c r="I47">
        <f t="shared" si="1"/>
        <v>0.84586541007263005</v>
      </c>
      <c r="J47">
        <f t="shared" si="2"/>
        <v>0.28591322624042126</v>
      </c>
      <c r="K47">
        <f t="shared" si="3"/>
        <v>188.32214285714281</v>
      </c>
      <c r="L47">
        <f t="shared" si="4"/>
        <v>171.51536983272675</v>
      </c>
      <c r="M47">
        <f t="shared" si="5"/>
        <v>17.34636436199078</v>
      </c>
      <c r="N47">
        <f t="shared" si="6"/>
        <v>19.046132778752057</v>
      </c>
      <c r="O47">
        <f t="shared" si="7"/>
        <v>4.20968790898111E-2</v>
      </c>
      <c r="P47">
        <f t="shared" si="8"/>
        <v>2.1407137658704927</v>
      </c>
      <c r="Q47">
        <f t="shared" si="9"/>
        <v>4.1642333544343574E-2</v>
      </c>
      <c r="R47">
        <f t="shared" si="10"/>
        <v>2.6066888522825654E-2</v>
      </c>
      <c r="S47">
        <f t="shared" si="11"/>
        <v>194.42496561260953</v>
      </c>
      <c r="T47">
        <f t="shared" si="12"/>
        <v>35.513178305805198</v>
      </c>
      <c r="U47">
        <f t="shared" si="13"/>
        <v>34.443657142857141</v>
      </c>
      <c r="V47">
        <f t="shared" si="14"/>
        <v>5.4766663932452193</v>
      </c>
      <c r="W47">
        <f t="shared" si="15"/>
        <v>64.725913556900593</v>
      </c>
      <c r="X47">
        <f t="shared" si="16"/>
        <v>3.513638053302909</v>
      </c>
      <c r="Y47">
        <f t="shared" si="17"/>
        <v>5.4284873866076335</v>
      </c>
      <c r="Z47">
        <f t="shared" si="18"/>
        <v>1.9630283399423103</v>
      </c>
      <c r="AA47">
        <f t="shared" si="19"/>
        <v>-37.302664584202986</v>
      </c>
      <c r="AB47">
        <f t="shared" si="20"/>
        <v>-18.330430927800531</v>
      </c>
      <c r="AC47">
        <f t="shared" si="21"/>
        <v>-1.9874002382095919</v>
      </c>
      <c r="AD47">
        <f t="shared" si="22"/>
        <v>136.80446986239639</v>
      </c>
      <c r="AE47">
        <f t="shared" si="23"/>
        <v>10.893220720728708</v>
      </c>
      <c r="AF47">
        <f t="shared" si="24"/>
        <v>0.84227390801741886</v>
      </c>
      <c r="AG47">
        <f t="shared" si="25"/>
        <v>0.28591322624042126</v>
      </c>
      <c r="AH47">
        <v>207.97146393527379</v>
      </c>
      <c r="AI47">
        <v>197.68679393939379</v>
      </c>
      <c r="AJ47">
        <v>1.727025338601694</v>
      </c>
      <c r="AK47">
        <v>65.251867294734879</v>
      </c>
      <c r="AL47">
        <f t="shared" si="26"/>
        <v>0.84586541007263005</v>
      </c>
      <c r="AM47">
        <v>33.66635151807521</v>
      </c>
      <c r="AN47">
        <v>34.746662937062943</v>
      </c>
      <c r="AO47">
        <v>9.4651287647227642E-4</v>
      </c>
      <c r="AP47">
        <v>88.924122911802471</v>
      </c>
      <c r="AQ47">
        <v>13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30770.982253062728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1009.5029997992796</v>
      </c>
      <c r="BI47">
        <f t="shared" si="33"/>
        <v>0.28591322624042126</v>
      </c>
      <c r="BJ47" t="e">
        <f t="shared" si="34"/>
        <v>#DIV/0!</v>
      </c>
      <c r="BK47">
        <f t="shared" si="35"/>
        <v>2.8322176981868271E-4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1199.997142857143</v>
      </c>
      <c r="CQ47">
        <f t="shared" si="47"/>
        <v>1009.5029997992796</v>
      </c>
      <c r="CR47">
        <f t="shared" si="48"/>
        <v>0.84125450281964431</v>
      </c>
      <c r="CS47">
        <f t="shared" si="49"/>
        <v>0.16202119044191374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1658334615</v>
      </c>
      <c r="CZ47">
        <v>188.32214285714281</v>
      </c>
      <c r="DA47">
        <v>203.04528571428571</v>
      </c>
      <c r="DB47">
        <v>34.741742857142853</v>
      </c>
      <c r="DC47">
        <v>33.658657142857138</v>
      </c>
      <c r="DD47">
        <v>190.52128571428571</v>
      </c>
      <c r="DE47">
        <v>34.403728571428573</v>
      </c>
      <c r="DF47">
        <v>450.38642857142861</v>
      </c>
      <c r="DG47">
        <v>101.0358571428571</v>
      </c>
      <c r="DH47">
        <v>0.1000607571428571</v>
      </c>
      <c r="DI47">
        <v>34.284828571428577</v>
      </c>
      <c r="DJ47">
        <v>999.89999999999986</v>
      </c>
      <c r="DK47">
        <v>34.443657142857141</v>
      </c>
      <c r="DL47">
        <v>0</v>
      </c>
      <c r="DM47">
        <v>0</v>
      </c>
      <c r="DN47">
        <v>5975.8928571428569</v>
      </c>
      <c r="DO47">
        <v>0</v>
      </c>
      <c r="DP47">
        <v>1752.591428571428</v>
      </c>
      <c r="DQ47">
        <v>-14.72321428571429</v>
      </c>
      <c r="DR47">
        <v>195.10014285714291</v>
      </c>
      <c r="DS47">
        <v>210.11757142857141</v>
      </c>
      <c r="DT47">
        <v>1.0830628571428571</v>
      </c>
      <c r="DU47">
        <v>203.04528571428571</v>
      </c>
      <c r="DV47">
        <v>33.658657142857138</v>
      </c>
      <c r="DW47">
        <v>3.5101628571428569</v>
      </c>
      <c r="DX47">
        <v>3.4007328571428568</v>
      </c>
      <c r="DY47">
        <v>26.668971428571432</v>
      </c>
      <c r="DZ47">
        <v>26.13212857142857</v>
      </c>
      <c r="EA47">
        <v>1199.997142857143</v>
      </c>
      <c r="EB47">
        <v>0.95800671428571427</v>
      </c>
      <c r="EC47">
        <v>4.1993614285714277E-2</v>
      </c>
      <c r="ED47">
        <v>0</v>
      </c>
      <c r="EE47">
        <v>1515.244285714286</v>
      </c>
      <c r="EF47">
        <v>5.0001600000000002</v>
      </c>
      <c r="EG47">
        <v>19490.95714285714</v>
      </c>
      <c r="EH47">
        <v>9515.1528571428589</v>
      </c>
      <c r="EI47">
        <v>47.936999999999998</v>
      </c>
      <c r="EJ47">
        <v>50.580000000000013</v>
      </c>
      <c r="EK47">
        <v>49.097999999999999</v>
      </c>
      <c r="EL47">
        <v>49.186999999999998</v>
      </c>
      <c r="EM47">
        <v>49.651571428571422</v>
      </c>
      <c r="EN47">
        <v>1144.8171428571429</v>
      </c>
      <c r="EO47">
        <v>50.18</v>
      </c>
      <c r="EP47">
        <v>0</v>
      </c>
      <c r="EQ47">
        <v>777128.40000009537</v>
      </c>
      <c r="ER47">
        <v>0</v>
      </c>
      <c r="ES47">
        <v>1513.5463999999999</v>
      </c>
      <c r="ET47">
        <v>17.596153859909091</v>
      </c>
      <c r="EU47">
        <v>198.73076936523481</v>
      </c>
      <c r="EV47">
        <v>19472.955999999998</v>
      </c>
      <c r="EW47">
        <v>15</v>
      </c>
      <c r="EX47">
        <v>1658330855.5</v>
      </c>
      <c r="EY47" t="s">
        <v>416</v>
      </c>
      <c r="EZ47">
        <v>1658330855.5</v>
      </c>
      <c r="FA47">
        <v>1658330837</v>
      </c>
      <c r="FB47">
        <v>13</v>
      </c>
      <c r="FC47">
        <v>-0.03</v>
      </c>
      <c r="FD47">
        <v>-2.1999999999999999E-2</v>
      </c>
      <c r="FE47">
        <v>-3.91</v>
      </c>
      <c r="FF47">
        <v>0.28699999999999998</v>
      </c>
      <c r="FG47">
        <v>1439</v>
      </c>
      <c r="FH47">
        <v>33</v>
      </c>
      <c r="FI47">
        <v>0.2</v>
      </c>
      <c r="FJ47">
        <v>0.09</v>
      </c>
      <c r="FK47">
        <v>-14.571025000000001</v>
      </c>
      <c r="FL47">
        <v>-1.1186904315196631</v>
      </c>
      <c r="FM47">
        <v>0.10919019358440581</v>
      </c>
      <c r="FN47">
        <v>0</v>
      </c>
      <c r="FO47">
        <v>1512.432352941177</v>
      </c>
      <c r="FP47">
        <v>16.80366692698869</v>
      </c>
      <c r="FQ47">
        <v>1.66245576468976</v>
      </c>
      <c r="FR47">
        <v>0</v>
      </c>
      <c r="FS47">
        <v>1.040166275</v>
      </c>
      <c r="FT47">
        <v>0.29959633395872087</v>
      </c>
      <c r="FU47">
        <v>3.0681285251752011E-2</v>
      </c>
      <c r="FV47">
        <v>0</v>
      </c>
      <c r="FW47">
        <v>0</v>
      </c>
      <c r="FX47">
        <v>3</v>
      </c>
      <c r="FY47" t="s">
        <v>426</v>
      </c>
      <c r="FZ47">
        <v>2.8903599999999998</v>
      </c>
      <c r="GA47">
        <v>2.87215</v>
      </c>
      <c r="GB47">
        <v>5.1397199999999997E-2</v>
      </c>
      <c r="GC47">
        <v>5.5379200000000003E-2</v>
      </c>
      <c r="GD47">
        <v>0.14268700000000001</v>
      </c>
      <c r="GE47">
        <v>0.14208899999999999</v>
      </c>
      <c r="GF47">
        <v>32739.9</v>
      </c>
      <c r="GG47">
        <v>28356</v>
      </c>
      <c r="GH47">
        <v>30847.599999999999</v>
      </c>
      <c r="GI47">
        <v>27979.200000000001</v>
      </c>
      <c r="GJ47">
        <v>34842.400000000001</v>
      </c>
      <c r="GK47">
        <v>33866.400000000001</v>
      </c>
      <c r="GL47">
        <v>40212.199999999997</v>
      </c>
      <c r="GM47">
        <v>38998.699999999997</v>
      </c>
      <c r="GN47">
        <v>1.9372199999999999</v>
      </c>
      <c r="GO47">
        <v>1.93862</v>
      </c>
      <c r="GP47">
        <v>0</v>
      </c>
      <c r="GQ47">
        <v>7.8767500000000004E-2</v>
      </c>
      <c r="GR47">
        <v>999.9</v>
      </c>
      <c r="GS47">
        <v>33.1736</v>
      </c>
      <c r="GT47">
        <v>45</v>
      </c>
      <c r="GU47">
        <v>43.4</v>
      </c>
      <c r="GV47">
        <v>39.509</v>
      </c>
      <c r="GW47">
        <v>30.8565</v>
      </c>
      <c r="GX47">
        <v>32.195500000000003</v>
      </c>
      <c r="GY47">
        <v>1</v>
      </c>
      <c r="GZ47">
        <v>0.66439499999999996</v>
      </c>
      <c r="HA47">
        <v>1.69841</v>
      </c>
      <c r="HB47">
        <v>20.200299999999999</v>
      </c>
      <c r="HC47">
        <v>5.2144399999999997</v>
      </c>
      <c r="HD47">
        <v>11.974</v>
      </c>
      <c r="HE47">
        <v>4.9907000000000004</v>
      </c>
      <c r="HF47">
        <v>3.2924500000000001</v>
      </c>
      <c r="HG47">
        <v>8511.2000000000007</v>
      </c>
      <c r="HH47">
        <v>9999</v>
      </c>
      <c r="HI47">
        <v>9999</v>
      </c>
      <c r="HJ47">
        <v>972.8</v>
      </c>
      <c r="HK47">
        <v>4.9713200000000004</v>
      </c>
      <c r="HL47">
        <v>1.8743700000000001</v>
      </c>
      <c r="HM47">
        <v>1.87069</v>
      </c>
      <c r="HN47">
        <v>1.8704000000000001</v>
      </c>
      <c r="HO47">
        <v>1.87487</v>
      </c>
      <c r="HP47">
        <v>1.87164</v>
      </c>
      <c r="HQ47">
        <v>1.86707</v>
      </c>
      <c r="HR47">
        <v>1.87805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-2.202</v>
      </c>
      <c r="IG47">
        <v>0.3382</v>
      </c>
      <c r="IH47">
        <v>-2.1299345005774111</v>
      </c>
      <c r="II47">
        <v>1.7196870422270779E-5</v>
      </c>
      <c r="IJ47">
        <v>-2.1741833173098589E-6</v>
      </c>
      <c r="IK47">
        <v>9.0595066644434051E-10</v>
      </c>
      <c r="IL47">
        <v>-0.32754645563995699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62.7</v>
      </c>
      <c r="IU47">
        <v>63</v>
      </c>
      <c r="IV47">
        <v>0.62866200000000005</v>
      </c>
      <c r="IW47">
        <v>2.6293899999999999</v>
      </c>
      <c r="IX47">
        <v>1.49902</v>
      </c>
      <c r="IY47">
        <v>2.2729499999999998</v>
      </c>
      <c r="IZ47">
        <v>1.69678</v>
      </c>
      <c r="JA47">
        <v>2.3120099999999999</v>
      </c>
      <c r="JB47">
        <v>45.120100000000001</v>
      </c>
      <c r="JC47">
        <v>15.821899999999999</v>
      </c>
      <c r="JD47">
        <v>18</v>
      </c>
      <c r="JE47">
        <v>439.72</v>
      </c>
      <c r="JF47">
        <v>515.74699999999996</v>
      </c>
      <c r="JG47">
        <v>29.9998</v>
      </c>
      <c r="JH47">
        <v>35.890300000000003</v>
      </c>
      <c r="JI47">
        <v>30.000299999999999</v>
      </c>
      <c r="JJ47">
        <v>35.696300000000001</v>
      </c>
      <c r="JK47">
        <v>35.633200000000002</v>
      </c>
      <c r="JL47">
        <v>12.6538</v>
      </c>
      <c r="JM47">
        <v>16.742000000000001</v>
      </c>
      <c r="JN47">
        <v>20.517600000000002</v>
      </c>
      <c r="JO47">
        <v>30</v>
      </c>
      <c r="JP47">
        <v>217.47800000000001</v>
      </c>
      <c r="JQ47">
        <v>33.632800000000003</v>
      </c>
      <c r="JR47">
        <v>98.307500000000005</v>
      </c>
      <c r="JS47">
        <v>98.216999999999999</v>
      </c>
    </row>
    <row r="48" spans="1:279" x14ac:dyDescent="0.2">
      <c r="A48">
        <v>33</v>
      </c>
      <c r="B48">
        <v>1658334621</v>
      </c>
      <c r="C48">
        <v>128</v>
      </c>
      <c r="D48" t="s">
        <v>485</v>
      </c>
      <c r="E48" t="s">
        <v>486</v>
      </c>
      <c r="F48">
        <v>4</v>
      </c>
      <c r="G48">
        <v>1658334618.6875</v>
      </c>
      <c r="H48">
        <f t="shared" ref="H48:H79" si="50">(I48)/1000</f>
        <v>8.6056905182944139E-4</v>
      </c>
      <c r="I48">
        <f t="shared" ref="I48:I79" si="51">IF(CX48, AL48, AF48)</f>
        <v>0.86056905182944143</v>
      </c>
      <c r="J48">
        <f t="shared" ref="J48:J79" si="52">IF(CX48, AG48, AE48)</f>
        <v>0.3620249233387256</v>
      </c>
      <c r="K48">
        <f t="shared" ref="K48:K79" si="53">CZ48 - IF(AS48&gt;1, J48*CT48*100/(AU48*DN48), 0)</f>
        <v>194.455625</v>
      </c>
      <c r="L48">
        <f t="shared" ref="L48:L79" si="54">((R48-H48/2)*K48-J48)/(R48+H48/2)</f>
        <v>174.81109345186445</v>
      </c>
      <c r="M48">
        <f t="shared" ref="M48:M79" si="55">L48*(DG48+DH48)/1000</f>
        <v>17.679339561797814</v>
      </c>
      <c r="N48">
        <f t="shared" ref="N48:N79" si="56">(CZ48 - IF(AS48&gt;1, J48*CT48*100/(AU48*DN48), 0))*(DG48+DH48)/1000</f>
        <v>19.666068990199737</v>
      </c>
      <c r="O48">
        <f t="shared" ref="O48:O79" si="57">2/((1/Q48-1/P48)+SIGN(Q48)*SQRT((1/Q48-1/P48)*(1/Q48-1/P48) + 4*CU48/((CU48+1)*(CU48+1))*(2*1/Q48*1/P48-1/P48*1/P48)))</f>
        <v>4.2829822844587744E-2</v>
      </c>
      <c r="P48">
        <f t="shared" ref="P48:P79" si="58">IF(LEFT(CV48,1)&lt;&gt;"0",IF(LEFT(CV48,1)="1",3,CW48),$D$4+$E$4*(DN48*DG48/($K$4*1000))+$F$4*(DN48*DG48/($K$4*1000))*MAX(MIN(CT48,$J$4),$I$4)*MAX(MIN(CT48,$J$4),$I$4)+$G$4*MAX(MIN(CT48,$J$4),$I$4)*(DN48*DG48/($K$4*1000))+$H$4*(DN48*DG48/($K$4*1000))*(DN48*DG48/($K$4*1000)))</f>
        <v>2.1456016849068171</v>
      </c>
      <c r="Q48">
        <f t="shared" ref="Q48:Q79" si="59">H48*(1000-(1000*0.61365*EXP(17.502*U48/(240.97+U48))/(DG48+DH48)+DB48)/2)/(1000*0.61365*EXP(17.502*U48/(240.97+U48))/(DG48+DH48)-DB48)</f>
        <v>4.2360465823416717E-2</v>
      </c>
      <c r="R48">
        <f t="shared" ref="R48:R79" si="60">1/((CU48+1)/(O48/1.6)+1/(P48/1.37)) + CU48/((CU48+1)/(O48/1.6) + CU48/(P48/1.37))</f>
        <v>2.6517032332761849E-2</v>
      </c>
      <c r="S48">
        <f t="shared" ref="S48:S79" si="61">(CP48*CS48)</f>
        <v>194.42975586259962</v>
      </c>
      <c r="T48">
        <f t="shared" ref="T48:T79" si="62">(DI48+(S48+2*0.95*0.0000000567*(((DI48+$B$6)+273)^4-(DI48+273)^4)-44100*H48)/(1.84*29.3*P48+8*0.95*0.0000000567*(DI48+273)^3))</f>
        <v>35.512395007206742</v>
      </c>
      <c r="U48">
        <f t="shared" ref="U48:U79" si="63">($C$6*DJ48+$D$6*DK48+$E$6*T48)</f>
        <v>34.447837499999999</v>
      </c>
      <c r="V48">
        <f t="shared" ref="V48:V79" si="64">0.61365*EXP(17.502*U48/(240.97+U48))</f>
        <v>5.4779394661252896</v>
      </c>
      <c r="W48">
        <f t="shared" ref="W48:W79" si="65">(X48/Y48*100)</f>
        <v>64.721238674846134</v>
      </c>
      <c r="X48">
        <f t="shared" ref="X48:X79" si="66">DB48*(DG48+DH48)/1000</f>
        <v>3.5147087959857752</v>
      </c>
      <c r="Y48">
        <f t="shared" ref="Y48:Y79" si="67">0.61365*EXP(17.502*DI48/(240.97+DI48))</f>
        <v>5.4305338833877483</v>
      </c>
      <c r="Z48">
        <f t="shared" ref="Z48:Z79" si="68">(V48-DB48*(DG48+DH48)/1000)</f>
        <v>1.9632306701395144</v>
      </c>
      <c r="AA48">
        <f t="shared" ref="AA48:AA79" si="69">(-H48*44100)</f>
        <v>-37.951095185678362</v>
      </c>
      <c r="AB48">
        <f t="shared" ref="AB48:AB79" si="70">2*29.3*P48*0.92*(DI48-U48)</f>
        <v>-18.072566272257884</v>
      </c>
      <c r="AC48">
        <f t="shared" ref="AC48:AC79" si="71">2*0.95*0.0000000567*(((DI48+$B$6)+273)^4-(U48+273)^4)</f>
        <v>-1.9550830002943769</v>
      </c>
      <c r="AD48">
        <f t="shared" ref="AD48:AD79" si="72">S48+AC48+AA48+AB48</f>
        <v>136.45101140436901</v>
      </c>
      <c r="AE48">
        <f t="shared" ref="AE48:AE79" si="73">DF48*AS48*(DA48-CZ48*(1000-AS48*DC48)/(1000-AS48*DB48))/(100*CT48)</f>
        <v>10.938087065910009</v>
      </c>
      <c r="AF48">
        <f t="shared" ref="AF48:AF79" si="74">1000*DF48*AS48*(DB48-DC48)/(100*CT48*(1000-AS48*DB48))</f>
        <v>0.84967986792391703</v>
      </c>
      <c r="AG48">
        <f t="shared" ref="AG48:AG79" si="75">(AH48 - AI48 - DG48*1000/(8.314*(DI48+273.15)) * AK48/DF48 * AJ48) * DF48/(100*CT48) * (1000 - DC48)/1000</f>
        <v>0.3620249233387256</v>
      </c>
      <c r="AH48">
        <v>214.94453360002089</v>
      </c>
      <c r="AI48">
        <v>204.57949090909071</v>
      </c>
      <c r="AJ48">
        <v>1.7225734895762099</v>
      </c>
      <c r="AK48">
        <v>65.251867294734879</v>
      </c>
      <c r="AL48">
        <f t="shared" ref="AL48:AL79" si="76">(AN48 - AM48 + DG48*1000/(8.314*(DI48+273.15)) * AP48/DF48 * AO48) * DF48/(100*CT48) * 1000/(1000 - AN48)</f>
        <v>0.86056905182944143</v>
      </c>
      <c r="AM48">
        <v>33.65409490437203</v>
      </c>
      <c r="AN48">
        <v>34.756875524475547</v>
      </c>
      <c r="AO48">
        <v>5.0691150821310167E-4</v>
      </c>
      <c r="AP48">
        <v>88.924122911802471</v>
      </c>
      <c r="AQ48">
        <v>13</v>
      </c>
      <c r="AR48">
        <v>3</v>
      </c>
      <c r="AS48">
        <f t="shared" ref="AS48:AS79" si="77">IF(AQ48*$H$12&gt;=AU48,1,(AU48/(AU48-AQ48*$H$12)))</f>
        <v>1</v>
      </c>
      <c r="AT48">
        <f t="shared" ref="AT48:AT79" si="78">(AS48-1)*100</f>
        <v>0</v>
      </c>
      <c r="AU48">
        <f t="shared" ref="AU48:AU79" si="79">MAX(0,($B$12+$C$12*DN48)/(1+$D$12*DN48)*DG48/(DI48+273)*$E$12)</f>
        <v>30893.015422297936</v>
      </c>
      <c r="AV48" t="s">
        <v>413</v>
      </c>
      <c r="AW48" t="s">
        <v>413</v>
      </c>
      <c r="AX48">
        <v>0</v>
      </c>
      <c r="AY48">
        <v>0</v>
      </c>
      <c r="AZ48" t="e">
        <f t="shared" ref="AZ48:AZ79" si="80">1-AX48/AY48</f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ref="BF48:BF79" si="81">1-BD48/BE48</f>
        <v>#DIV/0!</v>
      </c>
      <c r="BG48">
        <v>0.5</v>
      </c>
      <c r="BH48">
        <f t="shared" ref="BH48:BH79" si="82">CQ48</f>
        <v>1009.5275247992745</v>
      </c>
      <c r="BI48">
        <f t="shared" ref="BI48:BI79" si="83">J48</f>
        <v>0.3620249233387256</v>
      </c>
      <c r="BJ48" t="e">
        <f t="shared" ref="BJ48:BJ79" si="84">BF48*BG48*BH48</f>
        <v>#DIV/0!</v>
      </c>
      <c r="BK48">
        <f t="shared" ref="BK48:BK79" si="85">(BI48-BA48)/BH48</f>
        <v>3.5860827411388058E-4</v>
      </c>
      <c r="BL48" t="e">
        <f t="shared" ref="BL48:BL79" si="86">(AY48-BE48)/BE48</f>
        <v>#DIV/0!</v>
      </c>
      <c r="BM48" t="e">
        <f t="shared" ref="BM48:BM79" si="87">AX48/(AZ48+AX48/BE48)</f>
        <v>#DIV/0!</v>
      </c>
      <c r="BN48" t="s">
        <v>413</v>
      </c>
      <c r="BO48">
        <v>0</v>
      </c>
      <c r="BP48" t="e">
        <f t="shared" ref="BP48:BP79" si="88">IF(BO48&lt;&gt;0, BO48, BM48)</f>
        <v>#DIV/0!</v>
      </c>
      <c r="BQ48" t="e">
        <f t="shared" ref="BQ48:BQ79" si="89">1-BP48/BE48</f>
        <v>#DIV/0!</v>
      </c>
      <c r="BR48" t="e">
        <f t="shared" ref="BR48:BR79" si="90">(BE48-BD48)/(BE48-BP48)</f>
        <v>#DIV/0!</v>
      </c>
      <c r="BS48" t="e">
        <f t="shared" ref="BS48:BS79" si="91">(AY48-BE48)/(AY48-BP48)</f>
        <v>#DIV/0!</v>
      </c>
      <c r="BT48" t="e">
        <f t="shared" ref="BT48:BT79" si="92">(BE48-BD48)/(BE48-AX48)</f>
        <v>#DIV/0!</v>
      </c>
      <c r="BU48" t="e">
        <f t="shared" ref="BU48:BU79" si="93">(AY48-BE48)/(AY48-AX48)</f>
        <v>#DIV/0!</v>
      </c>
      <c r="BV48" t="e">
        <f t="shared" ref="BV48:BV79" si="94">(BR48*BP48/BD48)</f>
        <v>#DIV/0!</v>
      </c>
      <c r="BW48" t="e">
        <f t="shared" ref="BW48:BW79" si="95">(1-BV48)</f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ref="CP48:CP79" si="96">$B$10*DO48+$C$10*DP48+$F$10*EA48*(1-ED48)</f>
        <v>1200.0262499999999</v>
      </c>
      <c r="CQ48">
        <f t="shared" ref="CQ48:CQ79" si="97">CP48*CR48</f>
        <v>1009.5275247992745</v>
      </c>
      <c r="CR48">
        <f t="shared" ref="CR48:CR79" si="98">($B$10*$D$8+$C$10*$D$8+$F$10*((EN48+EF48)/MAX(EN48+EF48+EO48, 0.1)*$I$8+EO48/MAX(EN48+EF48+EO48, 0.1)*$J$8))/($B$10+$C$10+$F$10)</f>
        <v>0.84125453488977808</v>
      </c>
      <c r="CS48">
        <f t="shared" ref="CS48:CS79" si="99">($B$10*$K$8+$C$10*$K$8+$F$10*((EN48+EF48)/MAX(EN48+EF48+EO48, 0.1)*$P$8+EO48/MAX(EN48+EF48+EO48, 0.1)*$Q$8))/($B$10+$C$10+$F$10)</f>
        <v>0.16202125233727149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1658334618.6875</v>
      </c>
      <c r="CZ48">
        <v>194.455625</v>
      </c>
      <c r="DA48">
        <v>209.24924999999999</v>
      </c>
      <c r="DB48">
        <v>34.753</v>
      </c>
      <c r="DC48">
        <v>33.660262500000002</v>
      </c>
      <c r="DD48">
        <v>196.65937500000001</v>
      </c>
      <c r="DE48">
        <v>34.414637499999998</v>
      </c>
      <c r="DF48">
        <v>450.32825000000003</v>
      </c>
      <c r="DG48">
        <v>101.03400000000001</v>
      </c>
      <c r="DH48">
        <v>9.9968174999999992E-2</v>
      </c>
      <c r="DI48">
        <v>34.291600000000003</v>
      </c>
      <c r="DJ48">
        <v>999.9</v>
      </c>
      <c r="DK48">
        <v>34.447837499999999</v>
      </c>
      <c r="DL48">
        <v>0</v>
      </c>
      <c r="DM48">
        <v>0</v>
      </c>
      <c r="DN48">
        <v>5997.7337500000003</v>
      </c>
      <c r="DO48">
        <v>0</v>
      </c>
      <c r="DP48">
        <v>1753.19625</v>
      </c>
      <c r="DQ48">
        <v>-14.7937625</v>
      </c>
      <c r="DR48">
        <v>201.456875</v>
      </c>
      <c r="DS48">
        <v>216.53812500000001</v>
      </c>
      <c r="DT48">
        <v>1.0927150000000001</v>
      </c>
      <c r="DU48">
        <v>209.24924999999999</v>
      </c>
      <c r="DV48">
        <v>33.660262500000002</v>
      </c>
      <c r="DW48">
        <v>3.5112287499999999</v>
      </c>
      <c r="DX48">
        <v>3.40083</v>
      </c>
      <c r="DY48">
        <v>26.674150000000001</v>
      </c>
      <c r="DZ48">
        <v>26.132625000000001</v>
      </c>
      <c r="EA48">
        <v>1200.0262499999999</v>
      </c>
      <c r="EB48">
        <v>0.95800612500000004</v>
      </c>
      <c r="EC48">
        <v>4.1994187500000002E-2</v>
      </c>
      <c r="ED48">
        <v>0</v>
      </c>
      <c r="EE48">
        <v>1516.3175000000001</v>
      </c>
      <c r="EF48">
        <v>5.0001600000000002</v>
      </c>
      <c r="EG48">
        <v>19504.825000000001</v>
      </c>
      <c r="EH48">
        <v>9515.401249999999</v>
      </c>
      <c r="EI48">
        <v>47.936999999999998</v>
      </c>
      <c r="EJ48">
        <v>50.577749999999988</v>
      </c>
      <c r="EK48">
        <v>49.109250000000003</v>
      </c>
      <c r="EL48">
        <v>49.194875000000003</v>
      </c>
      <c r="EM48">
        <v>49.687249999999999</v>
      </c>
      <c r="EN48">
        <v>1144.84375</v>
      </c>
      <c r="EO48">
        <v>50.182499999999997</v>
      </c>
      <c r="EP48">
        <v>0</v>
      </c>
      <c r="EQ48">
        <v>777132.60000014305</v>
      </c>
      <c r="ER48">
        <v>0</v>
      </c>
      <c r="ES48">
        <v>1514.708461538462</v>
      </c>
      <c r="ET48">
        <v>19.11316240790417</v>
      </c>
      <c r="EU48">
        <v>206.9675214984486</v>
      </c>
      <c r="EV48">
        <v>19486.207692307689</v>
      </c>
      <c r="EW48">
        <v>15</v>
      </c>
      <c r="EX48">
        <v>1658330855.5</v>
      </c>
      <c r="EY48" t="s">
        <v>416</v>
      </c>
      <c r="EZ48">
        <v>1658330855.5</v>
      </c>
      <c r="FA48">
        <v>1658330837</v>
      </c>
      <c r="FB48">
        <v>13</v>
      </c>
      <c r="FC48">
        <v>-0.03</v>
      </c>
      <c r="FD48">
        <v>-2.1999999999999999E-2</v>
      </c>
      <c r="FE48">
        <v>-3.91</v>
      </c>
      <c r="FF48">
        <v>0.28699999999999998</v>
      </c>
      <c r="FG48">
        <v>1439</v>
      </c>
      <c r="FH48">
        <v>33</v>
      </c>
      <c r="FI48">
        <v>0.2</v>
      </c>
      <c r="FJ48">
        <v>0.09</v>
      </c>
      <c r="FK48">
        <v>-14.645552500000001</v>
      </c>
      <c r="FL48">
        <v>-1.003588367729807</v>
      </c>
      <c r="FM48">
        <v>9.766302009332907E-2</v>
      </c>
      <c r="FN48">
        <v>0</v>
      </c>
      <c r="FO48">
        <v>1513.649411764706</v>
      </c>
      <c r="FP48">
        <v>17.623529423490371</v>
      </c>
      <c r="FQ48">
        <v>1.7406252108272791</v>
      </c>
      <c r="FR48">
        <v>0</v>
      </c>
      <c r="FS48">
        <v>1.06102275</v>
      </c>
      <c r="FT48">
        <v>0.23167193245778481</v>
      </c>
      <c r="FU48">
        <v>2.3485904920558218E-2</v>
      </c>
      <c r="FV48">
        <v>0</v>
      </c>
      <c r="FW48">
        <v>0</v>
      </c>
      <c r="FX48">
        <v>3</v>
      </c>
      <c r="FY48" t="s">
        <v>426</v>
      </c>
      <c r="FZ48">
        <v>2.8900399999999999</v>
      </c>
      <c r="GA48">
        <v>2.8721999999999999</v>
      </c>
      <c r="GB48">
        <v>5.2981300000000002E-2</v>
      </c>
      <c r="GC48">
        <v>5.69758E-2</v>
      </c>
      <c r="GD48">
        <v>0.14271</v>
      </c>
      <c r="GE48">
        <v>0.14214199999999999</v>
      </c>
      <c r="GF48">
        <v>32684.6</v>
      </c>
      <c r="GG48">
        <v>28308.5</v>
      </c>
      <c r="GH48">
        <v>30847.1</v>
      </c>
      <c r="GI48">
        <v>27979.599999999999</v>
      </c>
      <c r="GJ48">
        <v>34841</v>
      </c>
      <c r="GK48">
        <v>33864.699999999997</v>
      </c>
      <c r="GL48">
        <v>40211.699999999997</v>
      </c>
      <c r="GM48">
        <v>38999.1</v>
      </c>
      <c r="GN48">
        <v>1.9373</v>
      </c>
      <c r="GO48">
        <v>1.9386000000000001</v>
      </c>
      <c r="GP48">
        <v>0</v>
      </c>
      <c r="GQ48">
        <v>7.7724500000000002E-2</v>
      </c>
      <c r="GR48">
        <v>999.9</v>
      </c>
      <c r="GS48">
        <v>33.189599999999999</v>
      </c>
      <c r="GT48">
        <v>45</v>
      </c>
      <c r="GU48">
        <v>43.3</v>
      </c>
      <c r="GV48">
        <v>39.304900000000004</v>
      </c>
      <c r="GW48">
        <v>30.676500000000001</v>
      </c>
      <c r="GX48">
        <v>32.335700000000003</v>
      </c>
      <c r="GY48">
        <v>1</v>
      </c>
      <c r="GZ48">
        <v>0.66464900000000005</v>
      </c>
      <c r="HA48">
        <v>1.6985699999999999</v>
      </c>
      <c r="HB48">
        <v>20.200199999999999</v>
      </c>
      <c r="HC48">
        <v>5.2148899999999996</v>
      </c>
      <c r="HD48">
        <v>11.974</v>
      </c>
      <c r="HE48">
        <v>4.9904999999999999</v>
      </c>
      <c r="HF48">
        <v>3.2924500000000001</v>
      </c>
      <c r="HG48">
        <v>8511.2000000000007</v>
      </c>
      <c r="HH48">
        <v>9999</v>
      </c>
      <c r="HI48">
        <v>9999</v>
      </c>
      <c r="HJ48">
        <v>972.8</v>
      </c>
      <c r="HK48">
        <v>4.9713099999999999</v>
      </c>
      <c r="HL48">
        <v>1.8743700000000001</v>
      </c>
      <c r="HM48">
        <v>1.8707100000000001</v>
      </c>
      <c r="HN48">
        <v>1.87042</v>
      </c>
      <c r="HO48">
        <v>1.87486</v>
      </c>
      <c r="HP48">
        <v>1.87164</v>
      </c>
      <c r="HQ48">
        <v>1.86707</v>
      </c>
      <c r="HR48">
        <v>1.87805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-2.206</v>
      </c>
      <c r="IG48">
        <v>0.33850000000000002</v>
      </c>
      <c r="IH48">
        <v>-2.1299345005774111</v>
      </c>
      <c r="II48">
        <v>1.7196870422270779E-5</v>
      </c>
      <c r="IJ48">
        <v>-2.1741833173098589E-6</v>
      </c>
      <c r="IK48">
        <v>9.0595066644434051E-10</v>
      </c>
      <c r="IL48">
        <v>-0.32754645563995699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62.8</v>
      </c>
      <c r="IU48">
        <v>63.1</v>
      </c>
      <c r="IV48">
        <v>0.64453099999999997</v>
      </c>
      <c r="IW48">
        <v>2.6293899999999999</v>
      </c>
      <c r="IX48">
        <v>1.49902</v>
      </c>
      <c r="IY48">
        <v>2.2741699999999998</v>
      </c>
      <c r="IZ48">
        <v>1.69678</v>
      </c>
      <c r="JA48">
        <v>2.32056</v>
      </c>
      <c r="JB48">
        <v>45.120100000000001</v>
      </c>
      <c r="JC48">
        <v>15.821899999999999</v>
      </c>
      <c r="JD48">
        <v>18</v>
      </c>
      <c r="JE48">
        <v>439.76799999999997</v>
      </c>
      <c r="JF48">
        <v>515.73900000000003</v>
      </c>
      <c r="JG48">
        <v>30</v>
      </c>
      <c r="JH48">
        <v>35.892699999999998</v>
      </c>
      <c r="JI48">
        <v>30.000399999999999</v>
      </c>
      <c r="JJ48">
        <v>35.696899999999999</v>
      </c>
      <c r="JK48">
        <v>35.634399999999999</v>
      </c>
      <c r="JL48">
        <v>12.9519</v>
      </c>
      <c r="JM48">
        <v>16.742000000000001</v>
      </c>
      <c r="JN48">
        <v>20.517600000000002</v>
      </c>
      <c r="JO48">
        <v>30</v>
      </c>
      <c r="JP48">
        <v>224.15700000000001</v>
      </c>
      <c r="JQ48">
        <v>33.632800000000003</v>
      </c>
      <c r="JR48">
        <v>98.305999999999997</v>
      </c>
      <c r="JS48">
        <v>98.218199999999996</v>
      </c>
    </row>
    <row r="49" spans="1:279" x14ac:dyDescent="0.2">
      <c r="A49">
        <v>34</v>
      </c>
      <c r="B49">
        <v>1658334625</v>
      </c>
      <c r="C49">
        <v>132</v>
      </c>
      <c r="D49" t="s">
        <v>487</v>
      </c>
      <c r="E49" t="s">
        <v>488</v>
      </c>
      <c r="F49">
        <v>4</v>
      </c>
      <c r="G49">
        <v>1658334623</v>
      </c>
      <c r="H49">
        <f t="shared" si="50"/>
        <v>8.5129837314790917E-4</v>
      </c>
      <c r="I49">
        <f t="shared" si="51"/>
        <v>0.85129837314790913</v>
      </c>
      <c r="J49">
        <f t="shared" si="52"/>
        <v>0.36801688829275148</v>
      </c>
      <c r="K49">
        <f t="shared" si="53"/>
        <v>201.64757142857141</v>
      </c>
      <c r="L49">
        <f t="shared" si="54"/>
        <v>181.41407239449438</v>
      </c>
      <c r="M49">
        <f t="shared" si="55"/>
        <v>18.346999995406964</v>
      </c>
      <c r="N49">
        <f t="shared" si="56"/>
        <v>20.393280098077458</v>
      </c>
      <c r="O49">
        <f t="shared" si="57"/>
        <v>4.2388577535195655E-2</v>
      </c>
      <c r="P49">
        <f t="shared" si="58"/>
        <v>2.1501935038065421</v>
      </c>
      <c r="Q49">
        <f t="shared" si="59"/>
        <v>4.1929756043126834E-2</v>
      </c>
      <c r="R49">
        <f t="shared" si="60"/>
        <v>2.6246906899261686E-2</v>
      </c>
      <c r="S49">
        <f t="shared" si="61"/>
        <v>194.43539104117971</v>
      </c>
      <c r="T49">
        <f t="shared" si="62"/>
        <v>35.518306129801267</v>
      </c>
      <c r="U49">
        <f t="shared" si="63"/>
        <v>34.446557142857152</v>
      </c>
      <c r="V49">
        <f t="shared" si="64"/>
        <v>5.4775495228388627</v>
      </c>
      <c r="W49">
        <f t="shared" si="65"/>
        <v>64.718325836870534</v>
      </c>
      <c r="X49">
        <f t="shared" si="66"/>
        <v>3.5155372536562646</v>
      </c>
      <c r="Y49">
        <f t="shared" si="67"/>
        <v>5.4320583979838304</v>
      </c>
      <c r="Z49">
        <f t="shared" si="68"/>
        <v>1.9620122691825981</v>
      </c>
      <c r="AA49">
        <f t="shared" si="69"/>
        <v>-37.542258255822794</v>
      </c>
      <c r="AB49">
        <f t="shared" si="70"/>
        <v>-17.378248720968706</v>
      </c>
      <c r="AC49">
        <f t="shared" si="71"/>
        <v>-1.8759916900610971</v>
      </c>
      <c r="AD49">
        <f t="shared" si="72"/>
        <v>137.63889237432713</v>
      </c>
      <c r="AE49">
        <f t="shared" si="73"/>
        <v>10.964996832916803</v>
      </c>
      <c r="AF49">
        <f t="shared" si="74"/>
        <v>0.84428249577295778</v>
      </c>
      <c r="AG49">
        <f t="shared" si="75"/>
        <v>0.36801688829275148</v>
      </c>
      <c r="AH49">
        <v>221.89441631309751</v>
      </c>
      <c r="AI49">
        <v>211.49230909090909</v>
      </c>
      <c r="AJ49">
        <v>1.7277149108583001</v>
      </c>
      <c r="AK49">
        <v>65.251867294734879</v>
      </c>
      <c r="AL49">
        <f t="shared" si="76"/>
        <v>0.85129837314790913</v>
      </c>
      <c r="AM49">
        <v>33.671732565271441</v>
      </c>
      <c r="AN49">
        <v>34.7653307692308</v>
      </c>
      <c r="AO49">
        <v>1.4896218804311519E-4</v>
      </c>
      <c r="AP49">
        <v>88.924122911802471</v>
      </c>
      <c r="AQ49">
        <v>13</v>
      </c>
      <c r="AR49">
        <v>3</v>
      </c>
      <c r="AS49">
        <f t="shared" si="77"/>
        <v>1</v>
      </c>
      <c r="AT49">
        <f t="shared" si="78"/>
        <v>0</v>
      </c>
      <c r="AU49">
        <f t="shared" si="79"/>
        <v>31007.810071713306</v>
      </c>
      <c r="AV49" t="s">
        <v>413</v>
      </c>
      <c r="AW49" t="s">
        <v>413</v>
      </c>
      <c r="AX49">
        <v>0</v>
      </c>
      <c r="AY49">
        <v>0</v>
      </c>
      <c r="AZ49" t="e">
        <f t="shared" si="8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81"/>
        <v>#DIV/0!</v>
      </c>
      <c r="BG49">
        <v>0.5</v>
      </c>
      <c r="BH49">
        <f t="shared" si="82"/>
        <v>1009.5570855135649</v>
      </c>
      <c r="BI49">
        <f t="shared" si="83"/>
        <v>0.36801688829275148</v>
      </c>
      <c r="BJ49" t="e">
        <f t="shared" si="84"/>
        <v>#DIV/0!</v>
      </c>
      <c r="BK49">
        <f t="shared" si="85"/>
        <v>3.6453301509497123E-4</v>
      </c>
      <c r="BL49" t="e">
        <f t="shared" si="86"/>
        <v>#DIV/0!</v>
      </c>
      <c r="BM49" t="e">
        <f t="shared" si="87"/>
        <v>#DIV/0!</v>
      </c>
      <c r="BN49" t="s">
        <v>413</v>
      </c>
      <c r="BO49">
        <v>0</v>
      </c>
      <c r="BP49" t="e">
        <f t="shared" si="88"/>
        <v>#DIV/0!</v>
      </c>
      <c r="BQ49" t="e">
        <f t="shared" si="89"/>
        <v>#DIV/0!</v>
      </c>
      <c r="BR49" t="e">
        <f t="shared" si="90"/>
        <v>#DIV/0!</v>
      </c>
      <c r="BS49" t="e">
        <f t="shared" si="91"/>
        <v>#DIV/0!</v>
      </c>
      <c r="BT49" t="e">
        <f t="shared" si="92"/>
        <v>#DIV/0!</v>
      </c>
      <c r="BU49" t="e">
        <f t="shared" si="93"/>
        <v>#DIV/0!</v>
      </c>
      <c r="BV49" t="e">
        <f t="shared" si="94"/>
        <v>#DIV/0!</v>
      </c>
      <c r="BW49" t="e">
        <f t="shared" si="9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96"/>
        <v>1200.0614285714289</v>
      </c>
      <c r="CQ49">
        <f t="shared" si="97"/>
        <v>1009.5570855135649</v>
      </c>
      <c r="CR49">
        <f t="shared" si="98"/>
        <v>0.84125450704249094</v>
      </c>
      <c r="CS49">
        <f t="shared" si="99"/>
        <v>0.1620211985920075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1658334623</v>
      </c>
      <c r="CZ49">
        <v>201.64757142857141</v>
      </c>
      <c r="DA49">
        <v>216.48314285714281</v>
      </c>
      <c r="DB49">
        <v>34.761428571428567</v>
      </c>
      <c r="DC49">
        <v>33.675685714285713</v>
      </c>
      <c r="DD49">
        <v>203.85657142857141</v>
      </c>
      <c r="DE49">
        <v>34.422828571428568</v>
      </c>
      <c r="DF49">
        <v>450.34642857142859</v>
      </c>
      <c r="DG49">
        <v>101.0332857142857</v>
      </c>
      <c r="DH49">
        <v>9.9993271428571423E-2</v>
      </c>
      <c r="DI49">
        <v>34.296642857142857</v>
      </c>
      <c r="DJ49">
        <v>999.89999999999986</v>
      </c>
      <c r="DK49">
        <v>34.446557142857152</v>
      </c>
      <c r="DL49">
        <v>0</v>
      </c>
      <c r="DM49">
        <v>0</v>
      </c>
      <c r="DN49">
        <v>6018.2142857142853</v>
      </c>
      <c r="DO49">
        <v>0</v>
      </c>
      <c r="DP49">
        <v>1751.721428571429</v>
      </c>
      <c r="DQ49">
        <v>-14.8355</v>
      </c>
      <c r="DR49">
        <v>208.90957142857141</v>
      </c>
      <c r="DS49">
        <v>224.02728571428571</v>
      </c>
      <c r="DT49">
        <v>1.0857442857142861</v>
      </c>
      <c r="DU49">
        <v>216.48314285714281</v>
      </c>
      <c r="DV49">
        <v>33.675685714285713</v>
      </c>
      <c r="DW49">
        <v>3.51207</v>
      </c>
      <c r="DX49">
        <v>3.402371428571429</v>
      </c>
      <c r="DY49">
        <v>26.67821428571429</v>
      </c>
      <c r="DZ49">
        <v>26.1403</v>
      </c>
      <c r="EA49">
        <v>1200.0614285714289</v>
      </c>
      <c r="EB49">
        <v>0.95800671428571427</v>
      </c>
      <c r="EC49">
        <v>4.1993614285714277E-2</v>
      </c>
      <c r="ED49">
        <v>0</v>
      </c>
      <c r="EE49">
        <v>1517.754285714286</v>
      </c>
      <c r="EF49">
        <v>5.0001600000000002</v>
      </c>
      <c r="EG49">
        <v>19521.857142857141</v>
      </c>
      <c r="EH49">
        <v>9515.6585714285739</v>
      </c>
      <c r="EI49">
        <v>47.972999999999999</v>
      </c>
      <c r="EJ49">
        <v>50.607000000000014</v>
      </c>
      <c r="EK49">
        <v>49.097999999999999</v>
      </c>
      <c r="EL49">
        <v>49.186999999999998</v>
      </c>
      <c r="EM49">
        <v>49.669285714285706</v>
      </c>
      <c r="EN49">
        <v>1144.8785714285709</v>
      </c>
      <c r="EO49">
        <v>50.182857142857152</v>
      </c>
      <c r="EP49">
        <v>0</v>
      </c>
      <c r="EQ49">
        <v>777136.79999995232</v>
      </c>
      <c r="ER49">
        <v>0</v>
      </c>
      <c r="ES49">
        <v>1516.1479999999999</v>
      </c>
      <c r="ET49">
        <v>19.387692347512559</v>
      </c>
      <c r="EU49">
        <v>219.9615388251938</v>
      </c>
      <c r="EV49">
        <v>19502.62</v>
      </c>
      <c r="EW49">
        <v>15</v>
      </c>
      <c r="EX49">
        <v>1658330855.5</v>
      </c>
      <c r="EY49" t="s">
        <v>416</v>
      </c>
      <c r="EZ49">
        <v>1658330855.5</v>
      </c>
      <c r="FA49">
        <v>1658330837</v>
      </c>
      <c r="FB49">
        <v>13</v>
      </c>
      <c r="FC49">
        <v>-0.03</v>
      </c>
      <c r="FD49">
        <v>-2.1999999999999999E-2</v>
      </c>
      <c r="FE49">
        <v>-3.91</v>
      </c>
      <c r="FF49">
        <v>0.28699999999999998</v>
      </c>
      <c r="FG49">
        <v>1439</v>
      </c>
      <c r="FH49">
        <v>33</v>
      </c>
      <c r="FI49">
        <v>0.2</v>
      </c>
      <c r="FJ49">
        <v>0.09</v>
      </c>
      <c r="FK49">
        <v>-14.710955</v>
      </c>
      <c r="FL49">
        <v>-0.87762776735455095</v>
      </c>
      <c r="FM49">
        <v>8.5669028680147946E-2</v>
      </c>
      <c r="FN49">
        <v>0</v>
      </c>
      <c r="FO49">
        <v>1514.764117647059</v>
      </c>
      <c r="FP49">
        <v>18.881589005033131</v>
      </c>
      <c r="FQ49">
        <v>1.8658937578466011</v>
      </c>
      <c r="FR49">
        <v>0</v>
      </c>
      <c r="FS49">
        <v>1.0728705000000001</v>
      </c>
      <c r="FT49">
        <v>0.1452279174484056</v>
      </c>
      <c r="FU49">
        <v>1.6243202724524501E-2</v>
      </c>
      <c r="FV49">
        <v>0</v>
      </c>
      <c r="FW49">
        <v>0</v>
      </c>
      <c r="FX49">
        <v>3</v>
      </c>
      <c r="FY49" t="s">
        <v>426</v>
      </c>
      <c r="FZ49">
        <v>2.8899699999999999</v>
      </c>
      <c r="GA49">
        <v>2.8723000000000001</v>
      </c>
      <c r="GB49">
        <v>5.4552200000000002E-2</v>
      </c>
      <c r="GC49">
        <v>5.8553800000000003E-2</v>
      </c>
      <c r="GD49">
        <v>0.142736</v>
      </c>
      <c r="GE49">
        <v>0.14214399999999999</v>
      </c>
      <c r="GF49">
        <v>32630.3</v>
      </c>
      <c r="GG49">
        <v>28260.7</v>
      </c>
      <c r="GH49">
        <v>30847</v>
      </c>
      <c r="GI49">
        <v>27979.200000000001</v>
      </c>
      <c r="GJ49">
        <v>34839.800000000003</v>
      </c>
      <c r="GK49">
        <v>33864.5</v>
      </c>
      <c r="GL49">
        <v>40211.4</v>
      </c>
      <c r="GM49">
        <v>38998.9</v>
      </c>
      <c r="GN49">
        <v>1.9374499999999999</v>
      </c>
      <c r="GO49">
        <v>1.93895</v>
      </c>
      <c r="GP49">
        <v>0</v>
      </c>
      <c r="GQ49">
        <v>7.7299800000000002E-2</v>
      </c>
      <c r="GR49">
        <v>999.9</v>
      </c>
      <c r="GS49">
        <v>33.205500000000001</v>
      </c>
      <c r="GT49">
        <v>45</v>
      </c>
      <c r="GU49">
        <v>43.3</v>
      </c>
      <c r="GV49">
        <v>39.302199999999999</v>
      </c>
      <c r="GW49">
        <v>30.6465</v>
      </c>
      <c r="GX49">
        <v>32.031199999999998</v>
      </c>
      <c r="GY49">
        <v>1</v>
      </c>
      <c r="GZ49">
        <v>0.66495400000000005</v>
      </c>
      <c r="HA49">
        <v>1.69872</v>
      </c>
      <c r="HB49">
        <v>20.200199999999999</v>
      </c>
      <c r="HC49">
        <v>5.2151899999999998</v>
      </c>
      <c r="HD49">
        <v>11.974</v>
      </c>
      <c r="HE49">
        <v>4.9907000000000004</v>
      </c>
      <c r="HF49">
        <v>3.2926500000000001</v>
      </c>
      <c r="HG49">
        <v>8511.4</v>
      </c>
      <c r="HH49">
        <v>9999</v>
      </c>
      <c r="HI49">
        <v>9999</v>
      </c>
      <c r="HJ49">
        <v>972.8</v>
      </c>
      <c r="HK49">
        <v>4.9713099999999999</v>
      </c>
      <c r="HL49">
        <v>1.8743700000000001</v>
      </c>
      <c r="HM49">
        <v>1.8707100000000001</v>
      </c>
      <c r="HN49">
        <v>1.8704000000000001</v>
      </c>
      <c r="HO49">
        <v>1.8748499999999999</v>
      </c>
      <c r="HP49">
        <v>1.87164</v>
      </c>
      <c r="HQ49">
        <v>1.86707</v>
      </c>
      <c r="HR49">
        <v>1.87805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-2.2120000000000002</v>
      </c>
      <c r="IG49">
        <v>0.33879999999999999</v>
      </c>
      <c r="IH49">
        <v>-2.1299345005774111</v>
      </c>
      <c r="II49">
        <v>1.7196870422270779E-5</v>
      </c>
      <c r="IJ49">
        <v>-2.1741833173098589E-6</v>
      </c>
      <c r="IK49">
        <v>9.0595066644434051E-10</v>
      </c>
      <c r="IL49">
        <v>-0.32754645563995699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62.8</v>
      </c>
      <c r="IU49">
        <v>63.1</v>
      </c>
      <c r="IV49">
        <v>0.65917999999999999</v>
      </c>
      <c r="IW49">
        <v>2.63794</v>
      </c>
      <c r="IX49">
        <v>1.49902</v>
      </c>
      <c r="IY49">
        <v>2.2717299999999998</v>
      </c>
      <c r="IZ49">
        <v>1.69678</v>
      </c>
      <c r="JA49">
        <v>2.2644000000000002</v>
      </c>
      <c r="JB49">
        <v>45.120100000000001</v>
      </c>
      <c r="JC49">
        <v>15.8132</v>
      </c>
      <c r="JD49">
        <v>18</v>
      </c>
      <c r="JE49">
        <v>439.87299999999999</v>
      </c>
      <c r="JF49">
        <v>516.01</v>
      </c>
      <c r="JG49">
        <v>30.0001</v>
      </c>
      <c r="JH49">
        <v>35.895200000000003</v>
      </c>
      <c r="JI49">
        <v>30.000299999999999</v>
      </c>
      <c r="JJ49">
        <v>35.699599999999997</v>
      </c>
      <c r="JK49">
        <v>35.634900000000002</v>
      </c>
      <c r="JL49">
        <v>13.2483</v>
      </c>
      <c r="JM49">
        <v>16.742000000000001</v>
      </c>
      <c r="JN49">
        <v>20.888200000000001</v>
      </c>
      <c r="JO49">
        <v>30</v>
      </c>
      <c r="JP49">
        <v>230.83600000000001</v>
      </c>
      <c r="JQ49">
        <v>33.632800000000003</v>
      </c>
      <c r="JR49">
        <v>98.305499999999995</v>
      </c>
      <c r="JS49">
        <v>98.217299999999994</v>
      </c>
    </row>
    <row r="50" spans="1:279" x14ac:dyDescent="0.2">
      <c r="A50">
        <v>35</v>
      </c>
      <c r="B50">
        <v>1658334629</v>
      </c>
      <c r="C50">
        <v>136</v>
      </c>
      <c r="D50" t="s">
        <v>489</v>
      </c>
      <c r="E50" t="s">
        <v>490</v>
      </c>
      <c r="F50">
        <v>4</v>
      </c>
      <c r="G50">
        <v>1658334626.6875</v>
      </c>
      <c r="H50">
        <f t="shared" si="50"/>
        <v>8.5829518840642536E-4</v>
      </c>
      <c r="I50">
        <f t="shared" si="51"/>
        <v>0.85829518840642538</v>
      </c>
      <c r="J50">
        <f t="shared" si="52"/>
        <v>0.50629648617149214</v>
      </c>
      <c r="K50">
        <f t="shared" si="53"/>
        <v>207.74549999999999</v>
      </c>
      <c r="L50">
        <f t="shared" si="54"/>
        <v>182.24824000108708</v>
      </c>
      <c r="M50">
        <f t="shared" si="55"/>
        <v>18.431361454029542</v>
      </c>
      <c r="N50">
        <f t="shared" si="56"/>
        <v>21.009982872401153</v>
      </c>
      <c r="O50">
        <f t="shared" si="57"/>
        <v>4.2672630881778841E-2</v>
      </c>
      <c r="P50">
        <f t="shared" si="58"/>
        <v>2.1482953499683841</v>
      </c>
      <c r="Q50">
        <f t="shared" si="59"/>
        <v>4.2207269895405262E-2</v>
      </c>
      <c r="R50">
        <f t="shared" si="60"/>
        <v>2.642093156190092E-2</v>
      </c>
      <c r="S50">
        <f t="shared" si="61"/>
        <v>194.42522211261002</v>
      </c>
      <c r="T50">
        <f t="shared" si="62"/>
        <v>35.524844362811827</v>
      </c>
      <c r="U50">
        <f t="shared" si="63"/>
        <v>34.459899999999998</v>
      </c>
      <c r="V50">
        <f t="shared" si="64"/>
        <v>5.4816143845071776</v>
      </c>
      <c r="W50">
        <f t="shared" si="65"/>
        <v>64.707654267857109</v>
      </c>
      <c r="X50">
        <f t="shared" si="66"/>
        <v>3.5165341960540002</v>
      </c>
      <c r="Y50">
        <f t="shared" si="67"/>
        <v>5.4344949385698937</v>
      </c>
      <c r="Z50">
        <f t="shared" si="68"/>
        <v>1.9650801884531774</v>
      </c>
      <c r="AA50">
        <f t="shared" si="69"/>
        <v>-37.850817808723356</v>
      </c>
      <c r="AB50">
        <f t="shared" si="70"/>
        <v>-17.975093110443382</v>
      </c>
      <c r="AC50">
        <f t="shared" si="71"/>
        <v>-1.9423387006385635</v>
      </c>
      <c r="AD50">
        <f t="shared" si="72"/>
        <v>136.6569724928047</v>
      </c>
      <c r="AE50">
        <f t="shared" si="73"/>
        <v>11.045711566584474</v>
      </c>
      <c r="AF50">
        <f t="shared" si="74"/>
        <v>0.84620001234940301</v>
      </c>
      <c r="AG50">
        <f t="shared" si="75"/>
        <v>0.50629648617149214</v>
      </c>
      <c r="AH50">
        <v>228.86653842819339</v>
      </c>
      <c r="AI50">
        <v>218.34786060606061</v>
      </c>
      <c r="AJ50">
        <v>1.7149469306193439</v>
      </c>
      <c r="AK50">
        <v>65.251867294734879</v>
      </c>
      <c r="AL50">
        <f t="shared" si="76"/>
        <v>0.85829518840642538</v>
      </c>
      <c r="AM50">
        <v>33.674244794235811</v>
      </c>
      <c r="AN50">
        <v>34.77577132867134</v>
      </c>
      <c r="AO50">
        <v>2.7504807739392912E-4</v>
      </c>
      <c r="AP50">
        <v>88.924122911802471</v>
      </c>
      <c r="AQ50">
        <v>13</v>
      </c>
      <c r="AR50">
        <v>3</v>
      </c>
      <c r="AS50">
        <f t="shared" si="77"/>
        <v>1</v>
      </c>
      <c r="AT50">
        <f t="shared" si="78"/>
        <v>0</v>
      </c>
      <c r="AU50">
        <f t="shared" si="79"/>
        <v>30959.338264709426</v>
      </c>
      <c r="AV50" t="s">
        <v>413</v>
      </c>
      <c r="AW50" t="s">
        <v>413</v>
      </c>
      <c r="AX50">
        <v>0</v>
      </c>
      <c r="AY50">
        <v>0</v>
      </c>
      <c r="AZ50" t="e">
        <f t="shared" si="8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81"/>
        <v>#DIV/0!</v>
      </c>
      <c r="BG50">
        <v>0.5</v>
      </c>
      <c r="BH50">
        <f t="shared" si="82"/>
        <v>1009.5043497992798</v>
      </c>
      <c r="BI50">
        <f t="shared" si="83"/>
        <v>0.50629648617149214</v>
      </c>
      <c r="BJ50" t="e">
        <f t="shared" si="84"/>
        <v>#DIV/0!</v>
      </c>
      <c r="BK50">
        <f t="shared" si="85"/>
        <v>5.01529771785688E-4</v>
      </c>
      <c r="BL50" t="e">
        <f t="shared" si="86"/>
        <v>#DIV/0!</v>
      </c>
      <c r="BM50" t="e">
        <f t="shared" si="87"/>
        <v>#DIV/0!</v>
      </c>
      <c r="BN50" t="s">
        <v>413</v>
      </c>
      <c r="BO50">
        <v>0</v>
      </c>
      <c r="BP50" t="e">
        <f t="shared" si="88"/>
        <v>#DIV/0!</v>
      </c>
      <c r="BQ50" t="e">
        <f t="shared" si="89"/>
        <v>#DIV/0!</v>
      </c>
      <c r="BR50" t="e">
        <f t="shared" si="90"/>
        <v>#DIV/0!</v>
      </c>
      <c r="BS50" t="e">
        <f t="shared" si="91"/>
        <v>#DIV/0!</v>
      </c>
      <c r="BT50" t="e">
        <f t="shared" si="92"/>
        <v>#DIV/0!</v>
      </c>
      <c r="BU50" t="e">
        <f t="shared" si="93"/>
        <v>#DIV/0!</v>
      </c>
      <c r="BV50" t="e">
        <f t="shared" si="94"/>
        <v>#DIV/0!</v>
      </c>
      <c r="BW50" t="e">
        <f t="shared" si="9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96"/>
        <v>1199.99875</v>
      </c>
      <c r="CQ50">
        <f t="shared" si="97"/>
        <v>1009.5043497992798</v>
      </c>
      <c r="CR50">
        <f t="shared" si="98"/>
        <v>0.84125450113950517</v>
      </c>
      <c r="CS50">
        <f t="shared" si="99"/>
        <v>0.16202118719924502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1658334626.6875</v>
      </c>
      <c r="CZ50">
        <v>207.74549999999999</v>
      </c>
      <c r="DA50">
        <v>222.69499999999999</v>
      </c>
      <c r="DB50">
        <v>34.7712875</v>
      </c>
      <c r="DC50">
        <v>33.683162500000002</v>
      </c>
      <c r="DD50">
        <v>209.95925</v>
      </c>
      <c r="DE50">
        <v>34.432375</v>
      </c>
      <c r="DF50">
        <v>450.37650000000002</v>
      </c>
      <c r="DG50">
        <v>101.03325</v>
      </c>
      <c r="DH50">
        <v>0.10002543749999999</v>
      </c>
      <c r="DI50">
        <v>34.304699999999997</v>
      </c>
      <c r="DJ50">
        <v>999.9</v>
      </c>
      <c r="DK50">
        <v>34.459899999999998</v>
      </c>
      <c r="DL50">
        <v>0</v>
      </c>
      <c r="DM50">
        <v>0</v>
      </c>
      <c r="DN50">
        <v>6009.7649999999994</v>
      </c>
      <c r="DO50">
        <v>0</v>
      </c>
      <c r="DP50">
        <v>1753.8924999999999</v>
      </c>
      <c r="DQ50">
        <v>-14.949612500000001</v>
      </c>
      <c r="DR50">
        <v>215.229375</v>
      </c>
      <c r="DS50">
        <v>230.45775</v>
      </c>
      <c r="DT50">
        <v>1.08813625</v>
      </c>
      <c r="DU50">
        <v>222.69499999999999</v>
      </c>
      <c r="DV50">
        <v>33.683162500000002</v>
      </c>
      <c r="DW50">
        <v>3.5130474999999999</v>
      </c>
      <c r="DX50">
        <v>3.4031112499999998</v>
      </c>
      <c r="DY50">
        <v>26.682937500000001</v>
      </c>
      <c r="DZ50">
        <v>26.143962500000001</v>
      </c>
      <c r="EA50">
        <v>1199.99875</v>
      </c>
      <c r="EB50">
        <v>0.95800612500000004</v>
      </c>
      <c r="EC50">
        <v>4.1994187500000002E-2</v>
      </c>
      <c r="ED50">
        <v>0</v>
      </c>
      <c r="EE50">
        <v>1519.0912499999999</v>
      </c>
      <c r="EF50">
        <v>5.0001600000000002</v>
      </c>
      <c r="EG50">
        <v>19542.912499999999</v>
      </c>
      <c r="EH50">
        <v>9515.1812500000015</v>
      </c>
      <c r="EI50">
        <v>47.976374999999997</v>
      </c>
      <c r="EJ50">
        <v>50.593499999999999</v>
      </c>
      <c r="EK50">
        <v>49.125</v>
      </c>
      <c r="EL50">
        <v>49.226374999999997</v>
      </c>
      <c r="EM50">
        <v>49.686999999999998</v>
      </c>
      <c r="EN50">
        <v>1144.8187499999999</v>
      </c>
      <c r="EO50">
        <v>50.18</v>
      </c>
      <c r="EP50">
        <v>0</v>
      </c>
      <c r="EQ50">
        <v>777140.40000009537</v>
      </c>
      <c r="ER50">
        <v>0</v>
      </c>
      <c r="ES50">
        <v>1517.3127999999999</v>
      </c>
      <c r="ET50">
        <v>19.472307682037979</v>
      </c>
      <c r="EU50">
        <v>271.54615383886647</v>
      </c>
      <c r="EV50">
        <v>19517.851999999999</v>
      </c>
      <c r="EW50">
        <v>15</v>
      </c>
      <c r="EX50">
        <v>1658330855.5</v>
      </c>
      <c r="EY50" t="s">
        <v>416</v>
      </c>
      <c r="EZ50">
        <v>1658330855.5</v>
      </c>
      <c r="FA50">
        <v>1658330837</v>
      </c>
      <c r="FB50">
        <v>13</v>
      </c>
      <c r="FC50">
        <v>-0.03</v>
      </c>
      <c r="FD50">
        <v>-2.1999999999999999E-2</v>
      </c>
      <c r="FE50">
        <v>-3.91</v>
      </c>
      <c r="FF50">
        <v>0.28699999999999998</v>
      </c>
      <c r="FG50">
        <v>1439</v>
      </c>
      <c r="FH50">
        <v>33</v>
      </c>
      <c r="FI50">
        <v>0.2</v>
      </c>
      <c r="FJ50">
        <v>0.09</v>
      </c>
      <c r="FK50">
        <v>-14.7764275</v>
      </c>
      <c r="FL50">
        <v>-1.000828142589089</v>
      </c>
      <c r="FM50">
        <v>9.8524326913458179E-2</v>
      </c>
      <c r="FN50">
        <v>0</v>
      </c>
      <c r="FO50">
        <v>1516.0558823529409</v>
      </c>
      <c r="FP50">
        <v>19.313063410212759</v>
      </c>
      <c r="FQ50">
        <v>1.9113132498625911</v>
      </c>
      <c r="FR50">
        <v>0</v>
      </c>
      <c r="FS50">
        <v>1.07972275</v>
      </c>
      <c r="FT50">
        <v>0.1192954221388358</v>
      </c>
      <c r="FU50">
        <v>1.458797501154635E-2</v>
      </c>
      <c r="FV50">
        <v>0</v>
      </c>
      <c r="FW50">
        <v>0</v>
      </c>
      <c r="FX50">
        <v>3</v>
      </c>
      <c r="FY50" t="s">
        <v>426</v>
      </c>
      <c r="FZ50">
        <v>2.88991</v>
      </c>
      <c r="GA50">
        <v>2.87215</v>
      </c>
      <c r="GB50">
        <v>5.60989E-2</v>
      </c>
      <c r="GC50">
        <v>6.0112499999999999E-2</v>
      </c>
      <c r="GD50">
        <v>0.142762</v>
      </c>
      <c r="GE50">
        <v>0.14221300000000001</v>
      </c>
      <c r="GF50">
        <v>32577.1</v>
      </c>
      <c r="GG50">
        <v>28213.5</v>
      </c>
      <c r="GH50">
        <v>30847.200000000001</v>
      </c>
      <c r="GI50">
        <v>27978.799999999999</v>
      </c>
      <c r="GJ50">
        <v>34839</v>
      </c>
      <c r="GK50">
        <v>33860.800000000003</v>
      </c>
      <c r="GL50">
        <v>40211.699999999997</v>
      </c>
      <c r="GM50">
        <v>38997.800000000003</v>
      </c>
      <c r="GN50">
        <v>1.9376800000000001</v>
      </c>
      <c r="GO50">
        <v>1.9388000000000001</v>
      </c>
      <c r="GP50">
        <v>0</v>
      </c>
      <c r="GQ50">
        <v>7.6711199999999993E-2</v>
      </c>
      <c r="GR50">
        <v>999.9</v>
      </c>
      <c r="GS50">
        <v>33.222999999999999</v>
      </c>
      <c r="GT50">
        <v>45.1</v>
      </c>
      <c r="GU50">
        <v>43.3</v>
      </c>
      <c r="GV50">
        <v>39.389400000000002</v>
      </c>
      <c r="GW50">
        <v>30.5565</v>
      </c>
      <c r="GX50">
        <v>32.580100000000002</v>
      </c>
      <c r="GY50">
        <v>1</v>
      </c>
      <c r="GZ50">
        <v>0.66511200000000004</v>
      </c>
      <c r="HA50">
        <v>1.6988799999999999</v>
      </c>
      <c r="HB50">
        <v>20.200299999999999</v>
      </c>
      <c r="HC50">
        <v>5.2150400000000001</v>
      </c>
      <c r="HD50">
        <v>11.974</v>
      </c>
      <c r="HE50">
        <v>4.99085</v>
      </c>
      <c r="HF50">
        <v>3.2926500000000001</v>
      </c>
      <c r="HG50">
        <v>8511.4</v>
      </c>
      <c r="HH50">
        <v>9999</v>
      </c>
      <c r="HI50">
        <v>9999</v>
      </c>
      <c r="HJ50">
        <v>972.8</v>
      </c>
      <c r="HK50">
        <v>4.9713099999999999</v>
      </c>
      <c r="HL50">
        <v>1.8743700000000001</v>
      </c>
      <c r="HM50">
        <v>1.87069</v>
      </c>
      <c r="HN50">
        <v>1.8704099999999999</v>
      </c>
      <c r="HO50">
        <v>1.87486</v>
      </c>
      <c r="HP50">
        <v>1.87164</v>
      </c>
      <c r="HQ50">
        <v>1.86707</v>
      </c>
      <c r="HR50">
        <v>1.87805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-2.2170000000000001</v>
      </c>
      <c r="IG50">
        <v>0.33910000000000001</v>
      </c>
      <c r="IH50">
        <v>-2.1299345005774111</v>
      </c>
      <c r="II50">
        <v>1.7196870422270779E-5</v>
      </c>
      <c r="IJ50">
        <v>-2.1741833173098589E-6</v>
      </c>
      <c r="IK50">
        <v>9.0595066644434051E-10</v>
      </c>
      <c r="IL50">
        <v>-0.32754645563995699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62.9</v>
      </c>
      <c r="IU50">
        <v>63.2</v>
      </c>
      <c r="IV50">
        <v>0.67382799999999998</v>
      </c>
      <c r="IW50">
        <v>2.6293899999999999</v>
      </c>
      <c r="IX50">
        <v>1.49902</v>
      </c>
      <c r="IY50">
        <v>2.2741699999999998</v>
      </c>
      <c r="IZ50">
        <v>1.69678</v>
      </c>
      <c r="JA50">
        <v>2.3132299999999999</v>
      </c>
      <c r="JB50">
        <v>45.120100000000001</v>
      </c>
      <c r="JC50">
        <v>15.8132</v>
      </c>
      <c r="JD50">
        <v>18</v>
      </c>
      <c r="JE50">
        <v>440.00599999999997</v>
      </c>
      <c r="JF50">
        <v>515.91899999999998</v>
      </c>
      <c r="JG50">
        <v>30.0001</v>
      </c>
      <c r="JH50">
        <v>35.896900000000002</v>
      </c>
      <c r="JI50">
        <v>30.000399999999999</v>
      </c>
      <c r="JJ50">
        <v>35.700200000000002</v>
      </c>
      <c r="JK50">
        <v>35.637599999999999</v>
      </c>
      <c r="JL50">
        <v>13.5466</v>
      </c>
      <c r="JM50">
        <v>16.742000000000001</v>
      </c>
      <c r="JN50">
        <v>20.888200000000001</v>
      </c>
      <c r="JO50">
        <v>30</v>
      </c>
      <c r="JP50">
        <v>237.51400000000001</v>
      </c>
      <c r="JQ50">
        <v>33.6325</v>
      </c>
      <c r="JR50">
        <v>98.306299999999993</v>
      </c>
      <c r="JS50">
        <v>98.215100000000007</v>
      </c>
    </row>
    <row r="51" spans="1:279" x14ac:dyDescent="0.2">
      <c r="A51">
        <v>36</v>
      </c>
      <c r="B51">
        <v>1658334633</v>
      </c>
      <c r="C51">
        <v>140</v>
      </c>
      <c r="D51" t="s">
        <v>491</v>
      </c>
      <c r="E51" t="s">
        <v>492</v>
      </c>
      <c r="F51">
        <v>4</v>
      </c>
      <c r="G51">
        <v>1658334631</v>
      </c>
      <c r="H51">
        <f t="shared" si="50"/>
        <v>8.4749150580965189E-4</v>
      </c>
      <c r="I51">
        <f t="shared" si="51"/>
        <v>0.84749150580965193</v>
      </c>
      <c r="J51">
        <f t="shared" si="52"/>
        <v>0.5753714191114262</v>
      </c>
      <c r="K51">
        <f t="shared" si="53"/>
        <v>214.88642857142861</v>
      </c>
      <c r="L51">
        <f t="shared" si="54"/>
        <v>186.27752493944735</v>
      </c>
      <c r="M51">
        <f t="shared" si="55"/>
        <v>18.83899881799352</v>
      </c>
      <c r="N51">
        <f t="shared" si="56"/>
        <v>21.732332846788381</v>
      </c>
      <c r="O51">
        <f t="shared" si="57"/>
        <v>4.2074545943924402E-2</v>
      </c>
      <c r="P51">
        <f t="shared" si="58"/>
        <v>2.1437644756281031</v>
      </c>
      <c r="Q51">
        <f t="shared" si="59"/>
        <v>4.1621118406036169E-2</v>
      </c>
      <c r="R51">
        <f t="shared" si="60"/>
        <v>2.6053530405022014E-2</v>
      </c>
      <c r="S51">
        <f t="shared" si="61"/>
        <v>194.43348432690124</v>
      </c>
      <c r="T51">
        <f t="shared" si="62"/>
        <v>35.546380553265593</v>
      </c>
      <c r="U51">
        <f t="shared" si="63"/>
        <v>34.471871428571433</v>
      </c>
      <c r="V51">
        <f t="shared" si="64"/>
        <v>5.4852636763291347</v>
      </c>
      <c r="W51">
        <f t="shared" si="65"/>
        <v>64.672127534852194</v>
      </c>
      <c r="X51">
        <f t="shared" si="66"/>
        <v>3.5176254270569847</v>
      </c>
      <c r="Y51">
        <f t="shared" si="67"/>
        <v>5.4391676308488774</v>
      </c>
      <c r="Z51">
        <f t="shared" si="68"/>
        <v>1.96763824927215</v>
      </c>
      <c r="AA51">
        <f t="shared" si="69"/>
        <v>-37.374375406205651</v>
      </c>
      <c r="AB51">
        <f t="shared" si="70"/>
        <v>-17.535973565503777</v>
      </c>
      <c r="AC51">
        <f t="shared" si="71"/>
        <v>-1.8991475715778083</v>
      </c>
      <c r="AD51">
        <f t="shared" si="72"/>
        <v>137.62398778361401</v>
      </c>
      <c r="AE51">
        <f t="shared" si="73"/>
        <v>11.093042215642718</v>
      </c>
      <c r="AF51">
        <f t="shared" si="74"/>
        <v>0.83938524132626968</v>
      </c>
      <c r="AG51">
        <f t="shared" si="75"/>
        <v>0.5753714191114262</v>
      </c>
      <c r="AH51">
        <v>235.801467751746</v>
      </c>
      <c r="AI51">
        <v>225.1985272727272</v>
      </c>
      <c r="AJ51">
        <v>1.712916253717319</v>
      </c>
      <c r="AK51">
        <v>65.251867294734879</v>
      </c>
      <c r="AL51">
        <f t="shared" si="76"/>
        <v>0.84749150580965193</v>
      </c>
      <c r="AM51">
        <v>33.697615222281229</v>
      </c>
      <c r="AN51">
        <v>34.786273426573437</v>
      </c>
      <c r="AO51">
        <v>1.5614613988271071E-4</v>
      </c>
      <c r="AP51">
        <v>88.924122911802471</v>
      </c>
      <c r="AQ51">
        <v>13</v>
      </c>
      <c r="AR51">
        <v>3</v>
      </c>
      <c r="AS51">
        <f t="shared" si="77"/>
        <v>1</v>
      </c>
      <c r="AT51">
        <f t="shared" si="78"/>
        <v>0</v>
      </c>
      <c r="AU51">
        <f t="shared" si="79"/>
        <v>30844.036408104246</v>
      </c>
      <c r="AV51" t="s">
        <v>413</v>
      </c>
      <c r="AW51" t="s">
        <v>413</v>
      </c>
      <c r="AX51">
        <v>0</v>
      </c>
      <c r="AY51">
        <v>0</v>
      </c>
      <c r="AZ51" t="e">
        <f t="shared" si="8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81"/>
        <v>#DIV/0!</v>
      </c>
      <c r="BG51">
        <v>0.5</v>
      </c>
      <c r="BH51">
        <f t="shared" si="82"/>
        <v>1009.5474426564255</v>
      </c>
      <c r="BI51">
        <f t="shared" si="83"/>
        <v>0.5753714191114262</v>
      </c>
      <c r="BJ51" t="e">
        <f t="shared" si="84"/>
        <v>#DIV/0!</v>
      </c>
      <c r="BK51">
        <f t="shared" si="85"/>
        <v>5.6993004469155955E-4</v>
      </c>
      <c r="BL51" t="e">
        <f t="shared" si="86"/>
        <v>#DIV/0!</v>
      </c>
      <c r="BM51" t="e">
        <f t="shared" si="87"/>
        <v>#DIV/0!</v>
      </c>
      <c r="BN51" t="s">
        <v>413</v>
      </c>
      <c r="BO51">
        <v>0</v>
      </c>
      <c r="BP51" t="e">
        <f t="shared" si="88"/>
        <v>#DIV/0!</v>
      </c>
      <c r="BQ51" t="e">
        <f t="shared" si="89"/>
        <v>#DIV/0!</v>
      </c>
      <c r="BR51" t="e">
        <f t="shared" si="90"/>
        <v>#DIV/0!</v>
      </c>
      <c r="BS51" t="e">
        <f t="shared" si="91"/>
        <v>#DIV/0!</v>
      </c>
      <c r="BT51" t="e">
        <f t="shared" si="92"/>
        <v>#DIV/0!</v>
      </c>
      <c r="BU51" t="e">
        <f t="shared" si="93"/>
        <v>#DIV/0!</v>
      </c>
      <c r="BV51" t="e">
        <f t="shared" si="94"/>
        <v>#DIV/0!</v>
      </c>
      <c r="BW51" t="e">
        <f t="shared" si="9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96"/>
        <v>1200.05</v>
      </c>
      <c r="CQ51">
        <f t="shared" si="97"/>
        <v>1009.5474426564255</v>
      </c>
      <c r="CR51">
        <f t="shared" si="98"/>
        <v>0.84125448327688468</v>
      </c>
      <c r="CS51">
        <f t="shared" si="99"/>
        <v>0.16202115272438752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1658334631</v>
      </c>
      <c r="CZ51">
        <v>214.88642857142861</v>
      </c>
      <c r="DA51">
        <v>229.9065714285714</v>
      </c>
      <c r="DB51">
        <v>34.781814285714283</v>
      </c>
      <c r="DC51">
        <v>33.702357142857153</v>
      </c>
      <c r="DD51">
        <v>217.10599999999999</v>
      </c>
      <c r="DE51">
        <v>34.442557142857147</v>
      </c>
      <c r="DF51">
        <v>450.33185714285719</v>
      </c>
      <c r="DG51">
        <v>101.0341428571429</v>
      </c>
      <c r="DH51">
        <v>9.9898000000000001E-2</v>
      </c>
      <c r="DI51">
        <v>34.320142857142862</v>
      </c>
      <c r="DJ51">
        <v>999.89999999999986</v>
      </c>
      <c r="DK51">
        <v>34.471871428571433</v>
      </c>
      <c r="DL51">
        <v>0</v>
      </c>
      <c r="DM51">
        <v>0</v>
      </c>
      <c r="DN51">
        <v>5989.5542857142846</v>
      </c>
      <c r="DO51">
        <v>0</v>
      </c>
      <c r="DP51">
        <v>1753.484285714286</v>
      </c>
      <c r="DQ51">
        <v>-15.020057142857141</v>
      </c>
      <c r="DR51">
        <v>222.62985714285711</v>
      </c>
      <c r="DS51">
        <v>237.92500000000001</v>
      </c>
      <c r="DT51">
        <v>1.0794457142857139</v>
      </c>
      <c r="DU51">
        <v>229.9065714285714</v>
      </c>
      <c r="DV51">
        <v>33.702357142857153</v>
      </c>
      <c r="DW51">
        <v>3.5141499999999999</v>
      </c>
      <c r="DX51">
        <v>3.40509</v>
      </c>
      <c r="DY51">
        <v>26.688228571428571</v>
      </c>
      <c r="DZ51">
        <v>26.1538</v>
      </c>
      <c r="EA51">
        <v>1200.05</v>
      </c>
      <c r="EB51">
        <v>0.95800671428571427</v>
      </c>
      <c r="EC51">
        <v>4.1993614285714277E-2</v>
      </c>
      <c r="ED51">
        <v>0</v>
      </c>
      <c r="EE51">
        <v>1520.4</v>
      </c>
      <c r="EF51">
        <v>5.0001600000000002</v>
      </c>
      <c r="EG51">
        <v>19562.942857142851</v>
      </c>
      <c r="EH51">
        <v>9515.5942857142836</v>
      </c>
      <c r="EI51">
        <v>47.946000000000012</v>
      </c>
      <c r="EJ51">
        <v>50.616</v>
      </c>
      <c r="EK51">
        <v>49.107000000000014</v>
      </c>
      <c r="EL51">
        <v>49.205000000000013</v>
      </c>
      <c r="EM51">
        <v>49.660428571428568</v>
      </c>
      <c r="EN51">
        <v>1144.8685714285709</v>
      </c>
      <c r="EO51">
        <v>50.181428571428569</v>
      </c>
      <c r="EP51">
        <v>0</v>
      </c>
      <c r="EQ51">
        <v>777144.60000014305</v>
      </c>
      <c r="ER51">
        <v>0</v>
      </c>
      <c r="ES51">
        <v>1518.6007692307689</v>
      </c>
      <c r="ET51">
        <v>19.76547007839876</v>
      </c>
      <c r="EU51">
        <v>282.9777777580756</v>
      </c>
      <c r="EV51">
        <v>19535.619230769229</v>
      </c>
      <c r="EW51">
        <v>15</v>
      </c>
      <c r="EX51">
        <v>1658330855.5</v>
      </c>
      <c r="EY51" t="s">
        <v>416</v>
      </c>
      <c r="EZ51">
        <v>1658330855.5</v>
      </c>
      <c r="FA51">
        <v>1658330837</v>
      </c>
      <c r="FB51">
        <v>13</v>
      </c>
      <c r="FC51">
        <v>-0.03</v>
      </c>
      <c r="FD51">
        <v>-2.1999999999999999E-2</v>
      </c>
      <c r="FE51">
        <v>-3.91</v>
      </c>
      <c r="FF51">
        <v>0.28699999999999998</v>
      </c>
      <c r="FG51">
        <v>1439</v>
      </c>
      <c r="FH51">
        <v>33</v>
      </c>
      <c r="FI51">
        <v>0.2</v>
      </c>
      <c r="FJ51">
        <v>0.09</v>
      </c>
      <c r="FK51">
        <v>-14.845995</v>
      </c>
      <c r="FL51">
        <v>-1.1091422138836839</v>
      </c>
      <c r="FM51">
        <v>0.10878320860776269</v>
      </c>
      <c r="FN51">
        <v>0</v>
      </c>
      <c r="FO51">
        <v>1517.4067647058821</v>
      </c>
      <c r="FP51">
        <v>19.620932016916509</v>
      </c>
      <c r="FQ51">
        <v>1.9415377783181871</v>
      </c>
      <c r="FR51">
        <v>0</v>
      </c>
      <c r="FS51">
        <v>1.0844927499999999</v>
      </c>
      <c r="FT51">
        <v>1.125872420262216E-2</v>
      </c>
      <c r="FU51">
        <v>8.3234764334081026E-3</v>
      </c>
      <c r="FV51">
        <v>1</v>
      </c>
      <c r="FW51">
        <v>1</v>
      </c>
      <c r="FX51">
        <v>3</v>
      </c>
      <c r="FY51" t="s">
        <v>423</v>
      </c>
      <c r="FZ51">
        <v>2.8898600000000001</v>
      </c>
      <c r="GA51">
        <v>2.8721000000000001</v>
      </c>
      <c r="GB51">
        <v>5.7635800000000001E-2</v>
      </c>
      <c r="GC51">
        <v>6.1654899999999999E-2</v>
      </c>
      <c r="GD51">
        <v>0.142793</v>
      </c>
      <c r="GE51">
        <v>0.14222199999999999</v>
      </c>
      <c r="GF51">
        <v>32522.799999999999</v>
      </c>
      <c r="GG51">
        <v>28166.7</v>
      </c>
      <c r="GH51">
        <v>30846.1</v>
      </c>
      <c r="GI51">
        <v>27978.3</v>
      </c>
      <c r="GJ51">
        <v>34836.5</v>
      </c>
      <c r="GK51">
        <v>33860.400000000001</v>
      </c>
      <c r="GL51">
        <v>40210.199999999997</v>
      </c>
      <c r="GM51">
        <v>38997.599999999999</v>
      </c>
      <c r="GN51">
        <v>1.9375</v>
      </c>
      <c r="GO51">
        <v>1.9388700000000001</v>
      </c>
      <c r="GP51">
        <v>0</v>
      </c>
      <c r="GQ51">
        <v>7.6509999999999995E-2</v>
      </c>
      <c r="GR51">
        <v>999.9</v>
      </c>
      <c r="GS51">
        <v>33.240200000000002</v>
      </c>
      <c r="GT51">
        <v>45.1</v>
      </c>
      <c r="GU51">
        <v>43.3</v>
      </c>
      <c r="GV51">
        <v>39.392400000000002</v>
      </c>
      <c r="GW51">
        <v>30.436499999999999</v>
      </c>
      <c r="GX51">
        <v>33.3934</v>
      </c>
      <c r="GY51">
        <v>1</v>
      </c>
      <c r="GZ51">
        <v>0.66525900000000004</v>
      </c>
      <c r="HA51">
        <v>1.70184</v>
      </c>
      <c r="HB51">
        <v>20.1997</v>
      </c>
      <c r="HC51">
        <v>5.2122000000000002</v>
      </c>
      <c r="HD51">
        <v>11.974</v>
      </c>
      <c r="HE51">
        <v>4.9898999999999996</v>
      </c>
      <c r="HF51">
        <v>3.2920500000000001</v>
      </c>
      <c r="HG51">
        <v>8511.4</v>
      </c>
      <c r="HH51">
        <v>9999</v>
      </c>
      <c r="HI51">
        <v>9999</v>
      </c>
      <c r="HJ51">
        <v>972.8</v>
      </c>
      <c r="HK51">
        <v>4.9713200000000004</v>
      </c>
      <c r="HL51">
        <v>1.87436</v>
      </c>
      <c r="HM51">
        <v>1.8707</v>
      </c>
      <c r="HN51">
        <v>1.8703799999999999</v>
      </c>
      <c r="HO51">
        <v>1.87486</v>
      </c>
      <c r="HP51">
        <v>1.87164</v>
      </c>
      <c r="HQ51">
        <v>1.86707</v>
      </c>
      <c r="HR51">
        <v>1.87805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-2.2229999999999999</v>
      </c>
      <c r="IG51">
        <v>0.33939999999999998</v>
      </c>
      <c r="IH51">
        <v>-2.1299345005774111</v>
      </c>
      <c r="II51">
        <v>1.7196870422270779E-5</v>
      </c>
      <c r="IJ51">
        <v>-2.1741833173098589E-6</v>
      </c>
      <c r="IK51">
        <v>9.0595066644434051E-10</v>
      </c>
      <c r="IL51">
        <v>-0.32754645563995699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63</v>
      </c>
      <c r="IU51">
        <v>63.3</v>
      </c>
      <c r="IV51">
        <v>0.68847700000000001</v>
      </c>
      <c r="IW51">
        <v>2.6232899999999999</v>
      </c>
      <c r="IX51">
        <v>1.49902</v>
      </c>
      <c r="IY51">
        <v>2.2729499999999998</v>
      </c>
      <c r="IZ51">
        <v>1.69678</v>
      </c>
      <c r="JA51">
        <v>2.3901400000000002</v>
      </c>
      <c r="JB51">
        <v>45.120100000000001</v>
      </c>
      <c r="JC51">
        <v>15.8307</v>
      </c>
      <c r="JD51">
        <v>18</v>
      </c>
      <c r="JE51">
        <v>439.923</v>
      </c>
      <c r="JF51">
        <v>515.98</v>
      </c>
      <c r="JG51">
        <v>30.000599999999999</v>
      </c>
      <c r="JH51">
        <v>35.8994</v>
      </c>
      <c r="JI51">
        <v>30.000399999999999</v>
      </c>
      <c r="JJ51">
        <v>35.7029</v>
      </c>
      <c r="JK51">
        <v>35.638100000000001</v>
      </c>
      <c r="JL51">
        <v>13.8428</v>
      </c>
      <c r="JM51">
        <v>16.742000000000001</v>
      </c>
      <c r="JN51">
        <v>21.272300000000001</v>
      </c>
      <c r="JO51">
        <v>30</v>
      </c>
      <c r="JP51">
        <v>244.19200000000001</v>
      </c>
      <c r="JQ51">
        <v>33.7423</v>
      </c>
      <c r="JR51">
        <v>98.302599999999998</v>
      </c>
      <c r="JS51">
        <v>98.214100000000002</v>
      </c>
    </row>
    <row r="52" spans="1:279" x14ac:dyDescent="0.2">
      <c r="A52">
        <v>37</v>
      </c>
      <c r="B52">
        <v>1658334637</v>
      </c>
      <c r="C52">
        <v>144</v>
      </c>
      <c r="D52" t="s">
        <v>493</v>
      </c>
      <c r="E52" t="s">
        <v>494</v>
      </c>
      <c r="F52">
        <v>4</v>
      </c>
      <c r="G52">
        <v>1658334634.6875</v>
      </c>
      <c r="H52">
        <f t="shared" si="50"/>
        <v>8.5240248131857553E-4</v>
      </c>
      <c r="I52">
        <f t="shared" si="51"/>
        <v>0.85240248131857554</v>
      </c>
      <c r="J52">
        <f t="shared" si="52"/>
        <v>0.57367638203074589</v>
      </c>
      <c r="K52">
        <f t="shared" si="53"/>
        <v>221.002375</v>
      </c>
      <c r="L52">
        <f t="shared" si="54"/>
        <v>192.35231239002934</v>
      </c>
      <c r="M52">
        <f t="shared" si="55"/>
        <v>19.453390172385841</v>
      </c>
      <c r="N52">
        <f t="shared" si="56"/>
        <v>22.35089028293784</v>
      </c>
      <c r="O52">
        <f t="shared" si="57"/>
        <v>4.2268492865753002E-2</v>
      </c>
      <c r="P52">
        <f t="shared" si="58"/>
        <v>2.1451644163527721</v>
      </c>
      <c r="Q52">
        <f t="shared" si="59"/>
        <v>4.181119511519963E-2</v>
      </c>
      <c r="R52">
        <f t="shared" si="60"/>
        <v>2.6172670993317472E-2</v>
      </c>
      <c r="S52">
        <f t="shared" si="61"/>
        <v>194.42975586259962</v>
      </c>
      <c r="T52">
        <f t="shared" si="62"/>
        <v>35.550089373725221</v>
      </c>
      <c r="U52">
        <f t="shared" si="63"/>
        <v>34.483162499999999</v>
      </c>
      <c r="V52">
        <f t="shared" si="64"/>
        <v>5.4887075078297434</v>
      </c>
      <c r="W52">
        <f t="shared" si="65"/>
        <v>64.669865708667487</v>
      </c>
      <c r="X52">
        <f t="shared" si="66"/>
        <v>3.518707848261168</v>
      </c>
      <c r="Y52">
        <f t="shared" si="67"/>
        <v>5.441031629959868</v>
      </c>
      <c r="Z52">
        <f t="shared" si="68"/>
        <v>1.9699996595685754</v>
      </c>
      <c r="AA52">
        <f t="shared" si="69"/>
        <v>-37.59094942614918</v>
      </c>
      <c r="AB52">
        <f t="shared" si="70"/>
        <v>-18.141164440959969</v>
      </c>
      <c r="AC52">
        <f t="shared" si="71"/>
        <v>-1.9635748188351938</v>
      </c>
      <c r="AD52">
        <f t="shared" si="72"/>
        <v>136.73406717665529</v>
      </c>
      <c r="AE52">
        <f t="shared" si="73"/>
        <v>11.116204960843525</v>
      </c>
      <c r="AF52">
        <f t="shared" si="74"/>
        <v>0.84853099566161727</v>
      </c>
      <c r="AG52">
        <f t="shared" si="75"/>
        <v>0.57367638203074589</v>
      </c>
      <c r="AH52">
        <v>242.69125113390649</v>
      </c>
      <c r="AI52">
        <v>232.07309090909081</v>
      </c>
      <c r="AJ52">
        <v>1.7162829242333</v>
      </c>
      <c r="AK52">
        <v>65.251867294734879</v>
      </c>
      <c r="AL52">
        <f t="shared" si="76"/>
        <v>0.85240248131857554</v>
      </c>
      <c r="AM52">
        <v>33.702032730395892</v>
      </c>
      <c r="AN52">
        <v>34.796144755244782</v>
      </c>
      <c r="AO52">
        <v>2.45003623454479E-4</v>
      </c>
      <c r="AP52">
        <v>88.924122911802471</v>
      </c>
      <c r="AQ52">
        <v>13</v>
      </c>
      <c r="AR52">
        <v>3</v>
      </c>
      <c r="AS52">
        <f t="shared" si="77"/>
        <v>1</v>
      </c>
      <c r="AT52">
        <f t="shared" si="78"/>
        <v>0</v>
      </c>
      <c r="AU52">
        <f t="shared" si="79"/>
        <v>30878.549637929958</v>
      </c>
      <c r="AV52" t="s">
        <v>413</v>
      </c>
      <c r="AW52" t="s">
        <v>413</v>
      </c>
      <c r="AX52">
        <v>0</v>
      </c>
      <c r="AY52">
        <v>0</v>
      </c>
      <c r="AZ52" t="e">
        <f t="shared" si="8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81"/>
        <v>#DIV/0!</v>
      </c>
      <c r="BG52">
        <v>0.5</v>
      </c>
      <c r="BH52">
        <f t="shared" si="82"/>
        <v>1009.5275247992745</v>
      </c>
      <c r="BI52">
        <f t="shared" si="83"/>
        <v>0.57367638203074589</v>
      </c>
      <c r="BJ52" t="e">
        <f t="shared" si="84"/>
        <v>#DIV/0!</v>
      </c>
      <c r="BK52">
        <f t="shared" si="85"/>
        <v>5.6826224935750084E-4</v>
      </c>
      <c r="BL52" t="e">
        <f t="shared" si="86"/>
        <v>#DIV/0!</v>
      </c>
      <c r="BM52" t="e">
        <f t="shared" si="87"/>
        <v>#DIV/0!</v>
      </c>
      <c r="BN52" t="s">
        <v>413</v>
      </c>
      <c r="BO52">
        <v>0</v>
      </c>
      <c r="BP52" t="e">
        <f t="shared" si="88"/>
        <v>#DIV/0!</v>
      </c>
      <c r="BQ52" t="e">
        <f t="shared" si="89"/>
        <v>#DIV/0!</v>
      </c>
      <c r="BR52" t="e">
        <f t="shared" si="90"/>
        <v>#DIV/0!</v>
      </c>
      <c r="BS52" t="e">
        <f t="shared" si="91"/>
        <v>#DIV/0!</v>
      </c>
      <c r="BT52" t="e">
        <f t="shared" si="92"/>
        <v>#DIV/0!</v>
      </c>
      <c r="BU52" t="e">
        <f t="shared" si="93"/>
        <v>#DIV/0!</v>
      </c>
      <c r="BV52" t="e">
        <f t="shared" si="94"/>
        <v>#DIV/0!</v>
      </c>
      <c r="BW52" t="e">
        <f t="shared" si="9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96"/>
        <v>1200.0262499999999</v>
      </c>
      <c r="CQ52">
        <f t="shared" si="97"/>
        <v>1009.5275247992745</v>
      </c>
      <c r="CR52">
        <f t="shared" si="98"/>
        <v>0.84125453488977808</v>
      </c>
      <c r="CS52">
        <f t="shared" si="99"/>
        <v>0.16202125233727149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1658334634.6875</v>
      </c>
      <c r="CZ52">
        <v>221.002375</v>
      </c>
      <c r="DA52">
        <v>236.06075000000001</v>
      </c>
      <c r="DB52">
        <v>34.792475000000003</v>
      </c>
      <c r="DC52">
        <v>33.701425</v>
      </c>
      <c r="DD52">
        <v>223.22687500000001</v>
      </c>
      <c r="DE52">
        <v>34.452912499999996</v>
      </c>
      <c r="DF52">
        <v>450.3965</v>
      </c>
      <c r="DG52">
        <v>101.034125</v>
      </c>
      <c r="DH52">
        <v>0.1000383</v>
      </c>
      <c r="DI52">
        <v>34.326300000000003</v>
      </c>
      <c r="DJ52">
        <v>999.9</v>
      </c>
      <c r="DK52">
        <v>34.483162499999999</v>
      </c>
      <c r="DL52">
        <v>0</v>
      </c>
      <c r="DM52">
        <v>0</v>
      </c>
      <c r="DN52">
        <v>5995.78125</v>
      </c>
      <c r="DO52">
        <v>0</v>
      </c>
      <c r="DP52">
        <v>1755.0250000000001</v>
      </c>
      <c r="DQ52">
        <v>-15.058325</v>
      </c>
      <c r="DR52">
        <v>228.96875</v>
      </c>
      <c r="DS52">
        <v>244.29374999999999</v>
      </c>
      <c r="DT52">
        <v>1.091045</v>
      </c>
      <c r="DU52">
        <v>236.06075000000001</v>
      </c>
      <c r="DV52">
        <v>33.701425</v>
      </c>
      <c r="DW52">
        <v>3.515225</v>
      </c>
      <c r="DX52">
        <v>3.4049912500000001</v>
      </c>
      <c r="DY52">
        <v>26.693437500000002</v>
      </c>
      <c r="DZ52">
        <v>26.153312499999998</v>
      </c>
      <c r="EA52">
        <v>1200.0262499999999</v>
      </c>
      <c r="EB52">
        <v>0.95800612500000004</v>
      </c>
      <c r="EC52">
        <v>4.1994187500000002E-2</v>
      </c>
      <c r="ED52">
        <v>0</v>
      </c>
      <c r="EE52">
        <v>1521.69875</v>
      </c>
      <c r="EF52">
        <v>5.0001600000000002</v>
      </c>
      <c r="EG52">
        <v>19571.400000000001</v>
      </c>
      <c r="EH52">
        <v>9515.40625</v>
      </c>
      <c r="EI52">
        <v>47.952749999999988</v>
      </c>
      <c r="EJ52">
        <v>50.625</v>
      </c>
      <c r="EK52">
        <v>49.125</v>
      </c>
      <c r="EL52">
        <v>49.249749999999999</v>
      </c>
      <c r="EM52">
        <v>49.686999999999998</v>
      </c>
      <c r="EN52">
        <v>1144.84375</v>
      </c>
      <c r="EO52">
        <v>50.182499999999997</v>
      </c>
      <c r="EP52">
        <v>0</v>
      </c>
      <c r="EQ52">
        <v>777148.79999995232</v>
      </c>
      <c r="ER52">
        <v>0</v>
      </c>
      <c r="ES52">
        <v>1520.1063999999999</v>
      </c>
      <c r="ET52">
        <v>20.414615397129761</v>
      </c>
      <c r="EU52">
        <v>243.43076952858391</v>
      </c>
      <c r="EV52">
        <v>19554.263999999999</v>
      </c>
      <c r="EW52">
        <v>15</v>
      </c>
      <c r="EX52">
        <v>1658330855.5</v>
      </c>
      <c r="EY52" t="s">
        <v>416</v>
      </c>
      <c r="EZ52">
        <v>1658330855.5</v>
      </c>
      <c r="FA52">
        <v>1658330837</v>
      </c>
      <c r="FB52">
        <v>13</v>
      </c>
      <c r="FC52">
        <v>-0.03</v>
      </c>
      <c r="FD52">
        <v>-2.1999999999999999E-2</v>
      </c>
      <c r="FE52">
        <v>-3.91</v>
      </c>
      <c r="FF52">
        <v>0.28699999999999998</v>
      </c>
      <c r="FG52">
        <v>1439</v>
      </c>
      <c r="FH52">
        <v>33</v>
      </c>
      <c r="FI52">
        <v>0.2</v>
      </c>
      <c r="FJ52">
        <v>0.09</v>
      </c>
      <c r="FK52">
        <v>-14.913410000000001</v>
      </c>
      <c r="FL52">
        <v>-1.0427842401500369</v>
      </c>
      <c r="FM52">
        <v>0.1032301259323072</v>
      </c>
      <c r="FN52">
        <v>0</v>
      </c>
      <c r="FO52">
        <v>1518.606470588235</v>
      </c>
      <c r="FP52">
        <v>19.711841096342638</v>
      </c>
      <c r="FQ52">
        <v>1.952141934257819</v>
      </c>
      <c r="FR52">
        <v>0</v>
      </c>
      <c r="FS52">
        <v>1.087464</v>
      </c>
      <c r="FT52">
        <v>-2.1459061913697949E-2</v>
      </c>
      <c r="FU52">
        <v>5.7637421871558348E-3</v>
      </c>
      <c r="FV52">
        <v>1</v>
      </c>
      <c r="FW52">
        <v>1</v>
      </c>
      <c r="FX52">
        <v>3</v>
      </c>
      <c r="FY52" t="s">
        <v>423</v>
      </c>
      <c r="FZ52">
        <v>2.8901400000000002</v>
      </c>
      <c r="GA52">
        <v>2.8721399999999999</v>
      </c>
      <c r="GB52">
        <v>5.9158200000000001E-2</v>
      </c>
      <c r="GC52">
        <v>6.3195500000000002E-2</v>
      </c>
      <c r="GD52">
        <v>0.142816</v>
      </c>
      <c r="GE52">
        <v>0.14224300000000001</v>
      </c>
      <c r="GF52">
        <v>32470.400000000001</v>
      </c>
      <c r="GG52">
        <v>28120.9</v>
      </c>
      <c r="GH52">
        <v>30846.3</v>
      </c>
      <c r="GI52">
        <v>27978.799999999999</v>
      </c>
      <c r="GJ52">
        <v>34835.599999999999</v>
      </c>
      <c r="GK52">
        <v>33860.300000000003</v>
      </c>
      <c r="GL52">
        <v>40210.1</v>
      </c>
      <c r="GM52">
        <v>38998.5</v>
      </c>
      <c r="GN52">
        <v>1.9379</v>
      </c>
      <c r="GO52">
        <v>1.93893</v>
      </c>
      <c r="GP52">
        <v>0</v>
      </c>
      <c r="GQ52">
        <v>7.6502600000000004E-2</v>
      </c>
      <c r="GR52">
        <v>999.9</v>
      </c>
      <c r="GS52">
        <v>33.254899999999999</v>
      </c>
      <c r="GT52">
        <v>45.1</v>
      </c>
      <c r="GU52">
        <v>43.3</v>
      </c>
      <c r="GV52">
        <v>39.388800000000003</v>
      </c>
      <c r="GW52">
        <v>30.586500000000001</v>
      </c>
      <c r="GX52">
        <v>33.345399999999998</v>
      </c>
      <c r="GY52">
        <v>1</v>
      </c>
      <c r="GZ52">
        <v>0.66568099999999997</v>
      </c>
      <c r="HA52">
        <v>1.7070099999999999</v>
      </c>
      <c r="HB52">
        <v>20.200199999999999</v>
      </c>
      <c r="HC52">
        <v>5.2151899999999998</v>
      </c>
      <c r="HD52">
        <v>11.974</v>
      </c>
      <c r="HE52">
        <v>4.9909499999999998</v>
      </c>
      <c r="HF52">
        <v>3.2926500000000001</v>
      </c>
      <c r="HG52">
        <v>8511.7000000000007</v>
      </c>
      <c r="HH52">
        <v>9999</v>
      </c>
      <c r="HI52">
        <v>9999</v>
      </c>
      <c r="HJ52">
        <v>972.8</v>
      </c>
      <c r="HK52">
        <v>4.9713000000000003</v>
      </c>
      <c r="HL52">
        <v>1.87436</v>
      </c>
      <c r="HM52">
        <v>1.8707199999999999</v>
      </c>
      <c r="HN52">
        <v>1.87039</v>
      </c>
      <c r="HO52">
        <v>1.87486</v>
      </c>
      <c r="HP52">
        <v>1.87164</v>
      </c>
      <c r="HQ52">
        <v>1.86707</v>
      </c>
      <c r="HR52">
        <v>1.87805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-2.2280000000000002</v>
      </c>
      <c r="IG52">
        <v>0.3397</v>
      </c>
      <c r="IH52">
        <v>-2.1299345005774111</v>
      </c>
      <c r="II52">
        <v>1.7196870422270779E-5</v>
      </c>
      <c r="IJ52">
        <v>-2.1741833173098589E-6</v>
      </c>
      <c r="IK52">
        <v>9.0595066644434051E-10</v>
      </c>
      <c r="IL52">
        <v>-0.32754645563995699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63</v>
      </c>
      <c r="IU52">
        <v>63.3</v>
      </c>
      <c r="IV52">
        <v>0.703125</v>
      </c>
      <c r="IW52">
        <v>2.6196299999999999</v>
      </c>
      <c r="IX52">
        <v>1.49902</v>
      </c>
      <c r="IY52">
        <v>2.2729499999999998</v>
      </c>
      <c r="IZ52">
        <v>1.69678</v>
      </c>
      <c r="JA52">
        <v>2.4023400000000001</v>
      </c>
      <c r="JB52">
        <v>45.120100000000001</v>
      </c>
      <c r="JC52">
        <v>15.8307</v>
      </c>
      <c r="JD52">
        <v>18</v>
      </c>
      <c r="JE52">
        <v>440.16300000000001</v>
      </c>
      <c r="JF52">
        <v>516.04300000000001</v>
      </c>
      <c r="JG52">
        <v>30.001100000000001</v>
      </c>
      <c r="JH52">
        <v>35.902700000000003</v>
      </c>
      <c r="JI52">
        <v>30.000399999999999</v>
      </c>
      <c r="JJ52">
        <v>35.7044</v>
      </c>
      <c r="JK52">
        <v>35.640900000000002</v>
      </c>
      <c r="JL52">
        <v>14.1371</v>
      </c>
      <c r="JM52">
        <v>16.742000000000001</v>
      </c>
      <c r="JN52">
        <v>21.272300000000001</v>
      </c>
      <c r="JO52">
        <v>30</v>
      </c>
      <c r="JP52">
        <v>250.87100000000001</v>
      </c>
      <c r="JQ52">
        <v>33.767800000000001</v>
      </c>
      <c r="JR52">
        <v>98.302800000000005</v>
      </c>
      <c r="JS52">
        <v>98.216099999999997</v>
      </c>
    </row>
    <row r="53" spans="1:279" x14ac:dyDescent="0.2">
      <c r="A53">
        <v>38</v>
      </c>
      <c r="B53">
        <v>1658334641</v>
      </c>
      <c r="C53">
        <v>148</v>
      </c>
      <c r="D53" t="s">
        <v>495</v>
      </c>
      <c r="E53" t="s">
        <v>496</v>
      </c>
      <c r="F53">
        <v>4</v>
      </c>
      <c r="G53">
        <v>1658334639</v>
      </c>
      <c r="H53">
        <f t="shared" si="50"/>
        <v>8.561385617597727E-4</v>
      </c>
      <c r="I53">
        <f t="shared" si="51"/>
        <v>0.85613856175977265</v>
      </c>
      <c r="J53">
        <f t="shared" si="52"/>
        <v>0.61717003148794936</v>
      </c>
      <c r="K53">
        <f t="shared" si="53"/>
        <v>228.15771428571429</v>
      </c>
      <c r="L53">
        <f t="shared" si="54"/>
        <v>197.70702160893174</v>
      </c>
      <c r="M53">
        <f t="shared" si="55"/>
        <v>19.994906651419907</v>
      </c>
      <c r="N53">
        <f t="shared" si="56"/>
        <v>23.074507732800196</v>
      </c>
      <c r="O53">
        <f t="shared" si="57"/>
        <v>4.2402380659650588E-2</v>
      </c>
      <c r="P53">
        <f t="shared" si="58"/>
        <v>2.1430598747884986</v>
      </c>
      <c r="Q53">
        <f t="shared" si="59"/>
        <v>4.1941751685575686E-2</v>
      </c>
      <c r="R53">
        <f t="shared" si="60"/>
        <v>2.6254563441968509E-2</v>
      </c>
      <c r="S53">
        <f t="shared" si="61"/>
        <v>194.42701761261364</v>
      </c>
      <c r="T53">
        <f t="shared" si="62"/>
        <v>35.553604128176346</v>
      </c>
      <c r="U53">
        <f t="shared" si="63"/>
        <v>34.494371428571426</v>
      </c>
      <c r="V53">
        <f t="shared" si="64"/>
        <v>5.4921281444641936</v>
      </c>
      <c r="W53">
        <f t="shared" si="65"/>
        <v>64.674646421093144</v>
      </c>
      <c r="X53">
        <f t="shared" si="66"/>
        <v>3.5197009747874555</v>
      </c>
      <c r="Y53">
        <f t="shared" si="67"/>
        <v>5.4421650052338473</v>
      </c>
      <c r="Z53">
        <f t="shared" si="68"/>
        <v>1.9724271696767381</v>
      </c>
      <c r="AA53">
        <f t="shared" si="69"/>
        <v>-37.755710573605974</v>
      </c>
      <c r="AB53">
        <f t="shared" si="70"/>
        <v>-18.985971651175223</v>
      </c>
      <c r="AC53">
        <f t="shared" si="71"/>
        <v>-2.0571837692284083</v>
      </c>
      <c r="AD53">
        <f t="shared" si="72"/>
        <v>135.62815161860405</v>
      </c>
      <c r="AE53">
        <f t="shared" si="73"/>
        <v>11.195695819129208</v>
      </c>
      <c r="AF53">
        <f t="shared" si="74"/>
        <v>0.83822203807937734</v>
      </c>
      <c r="AG53">
        <f t="shared" si="75"/>
        <v>0.61717003148794936</v>
      </c>
      <c r="AH53">
        <v>249.70232630673621</v>
      </c>
      <c r="AI53">
        <v>238.97392121212121</v>
      </c>
      <c r="AJ53">
        <v>1.7250061272134589</v>
      </c>
      <c r="AK53">
        <v>65.251867294734879</v>
      </c>
      <c r="AL53">
        <f t="shared" si="76"/>
        <v>0.85613856175977265</v>
      </c>
      <c r="AM53">
        <v>33.70680858889628</v>
      </c>
      <c r="AN53">
        <v>34.806900699300712</v>
      </c>
      <c r="AO53">
        <v>9.857778023677676E-5</v>
      </c>
      <c r="AP53">
        <v>88.924122911802471</v>
      </c>
      <c r="AQ53">
        <v>12</v>
      </c>
      <c r="AR53">
        <v>3</v>
      </c>
      <c r="AS53">
        <f t="shared" si="77"/>
        <v>1</v>
      </c>
      <c r="AT53">
        <f t="shared" si="78"/>
        <v>0</v>
      </c>
      <c r="AU53">
        <f t="shared" si="79"/>
        <v>30825.367627001244</v>
      </c>
      <c r="AV53" t="s">
        <v>413</v>
      </c>
      <c r="AW53" t="s">
        <v>413</v>
      </c>
      <c r="AX53">
        <v>0</v>
      </c>
      <c r="AY53">
        <v>0</v>
      </c>
      <c r="AZ53" t="e">
        <f t="shared" si="8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81"/>
        <v>#DIV/0!</v>
      </c>
      <c r="BG53">
        <v>0.5</v>
      </c>
      <c r="BH53">
        <f t="shared" si="82"/>
        <v>1009.5137997992816</v>
      </c>
      <c r="BI53">
        <f t="shared" si="83"/>
        <v>0.61717003148794936</v>
      </c>
      <c r="BJ53" t="e">
        <f t="shared" si="84"/>
        <v>#DIV/0!</v>
      </c>
      <c r="BK53">
        <f t="shared" si="85"/>
        <v>6.1135373445183141E-4</v>
      </c>
      <c r="BL53" t="e">
        <f t="shared" si="86"/>
        <v>#DIV/0!</v>
      </c>
      <c r="BM53" t="e">
        <f t="shared" si="87"/>
        <v>#DIV/0!</v>
      </c>
      <c r="BN53" t="s">
        <v>413</v>
      </c>
      <c r="BO53">
        <v>0</v>
      </c>
      <c r="BP53" t="e">
        <f t="shared" si="88"/>
        <v>#DIV/0!</v>
      </c>
      <c r="BQ53" t="e">
        <f t="shared" si="89"/>
        <v>#DIV/0!</v>
      </c>
      <c r="BR53" t="e">
        <f t="shared" si="90"/>
        <v>#DIV/0!</v>
      </c>
      <c r="BS53" t="e">
        <f t="shared" si="91"/>
        <v>#DIV/0!</v>
      </c>
      <c r="BT53" t="e">
        <f t="shared" si="92"/>
        <v>#DIV/0!</v>
      </c>
      <c r="BU53" t="e">
        <f t="shared" si="93"/>
        <v>#DIV/0!</v>
      </c>
      <c r="BV53" t="e">
        <f t="shared" si="94"/>
        <v>#DIV/0!</v>
      </c>
      <c r="BW53" t="e">
        <f t="shared" si="9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96"/>
        <v>1200.01</v>
      </c>
      <c r="CQ53">
        <f t="shared" si="97"/>
        <v>1009.5137997992816</v>
      </c>
      <c r="CR53">
        <f t="shared" si="98"/>
        <v>0.84125448937865654</v>
      </c>
      <c r="CS53">
        <f t="shared" si="99"/>
        <v>0.1620211645008072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1658334639</v>
      </c>
      <c r="CZ53">
        <v>228.15771428571429</v>
      </c>
      <c r="DA53">
        <v>243.32757142857139</v>
      </c>
      <c r="DB53">
        <v>34.802342857142847</v>
      </c>
      <c r="DC53">
        <v>33.724514285714278</v>
      </c>
      <c r="DD53">
        <v>230.38800000000001</v>
      </c>
      <c r="DE53">
        <v>34.462471428571433</v>
      </c>
      <c r="DF53">
        <v>450.37771428571432</v>
      </c>
      <c r="DG53">
        <v>101.03400000000001</v>
      </c>
      <c r="DH53">
        <v>0.1000239142857143</v>
      </c>
      <c r="DI53">
        <v>34.330042857142857</v>
      </c>
      <c r="DJ53">
        <v>999.89999999999986</v>
      </c>
      <c r="DK53">
        <v>34.494371428571426</v>
      </c>
      <c r="DL53">
        <v>0</v>
      </c>
      <c r="DM53">
        <v>0</v>
      </c>
      <c r="DN53">
        <v>5986.43</v>
      </c>
      <c r="DO53">
        <v>0</v>
      </c>
      <c r="DP53">
        <v>1754.72</v>
      </c>
      <c r="DQ53">
        <v>-15.169971428571429</v>
      </c>
      <c r="DR53">
        <v>236.3844285714286</v>
      </c>
      <c r="DS53">
        <v>251.82014285714291</v>
      </c>
      <c r="DT53">
        <v>1.0778399999999999</v>
      </c>
      <c r="DU53">
        <v>243.32757142857139</v>
      </c>
      <c r="DV53">
        <v>33.724514285714278</v>
      </c>
      <c r="DW53">
        <v>3.5162200000000001</v>
      </c>
      <c r="DX53">
        <v>3.4073199999999999</v>
      </c>
      <c r="DY53">
        <v>26.698271428571431</v>
      </c>
      <c r="DZ53">
        <v>26.164899999999999</v>
      </c>
      <c r="EA53">
        <v>1200.01</v>
      </c>
      <c r="EB53">
        <v>0.95800671428571427</v>
      </c>
      <c r="EC53">
        <v>4.1993614285714277E-2</v>
      </c>
      <c r="ED53">
        <v>0</v>
      </c>
      <c r="EE53">
        <v>1523.29</v>
      </c>
      <c r="EF53">
        <v>5.0001600000000002</v>
      </c>
      <c r="EG53">
        <v>19589.185714285712</v>
      </c>
      <c r="EH53">
        <v>9515.2485714285722</v>
      </c>
      <c r="EI53">
        <v>47.973000000000013</v>
      </c>
      <c r="EJ53">
        <v>50.642714285714291</v>
      </c>
      <c r="EK53">
        <v>49.125</v>
      </c>
      <c r="EL53">
        <v>49.276428571428568</v>
      </c>
      <c r="EM53">
        <v>49.732000000000014</v>
      </c>
      <c r="EN53">
        <v>1144.83</v>
      </c>
      <c r="EO53">
        <v>50.18</v>
      </c>
      <c r="EP53">
        <v>0</v>
      </c>
      <c r="EQ53">
        <v>777152.40000009537</v>
      </c>
      <c r="ER53">
        <v>0</v>
      </c>
      <c r="ES53">
        <v>1521.3427999999999</v>
      </c>
      <c r="ET53">
        <v>21.063846136056661</v>
      </c>
      <c r="EU53">
        <v>208.57692304635009</v>
      </c>
      <c r="EV53">
        <v>19569.28</v>
      </c>
      <c r="EW53">
        <v>15</v>
      </c>
      <c r="EX53">
        <v>1658330855.5</v>
      </c>
      <c r="EY53" t="s">
        <v>416</v>
      </c>
      <c r="EZ53">
        <v>1658330855.5</v>
      </c>
      <c r="FA53">
        <v>1658330837</v>
      </c>
      <c r="FB53">
        <v>13</v>
      </c>
      <c r="FC53">
        <v>-0.03</v>
      </c>
      <c r="FD53">
        <v>-2.1999999999999999E-2</v>
      </c>
      <c r="FE53">
        <v>-3.91</v>
      </c>
      <c r="FF53">
        <v>0.28699999999999998</v>
      </c>
      <c r="FG53">
        <v>1439</v>
      </c>
      <c r="FH53">
        <v>33</v>
      </c>
      <c r="FI53">
        <v>0.2</v>
      </c>
      <c r="FJ53">
        <v>0.09</v>
      </c>
      <c r="FK53">
        <v>-14.989252499999999</v>
      </c>
      <c r="FL53">
        <v>-1.1684228893058011</v>
      </c>
      <c r="FM53">
        <v>0.11533819399379371</v>
      </c>
      <c r="FN53">
        <v>0</v>
      </c>
      <c r="FO53">
        <v>1520.0314705882349</v>
      </c>
      <c r="FP53">
        <v>20.181359810041911</v>
      </c>
      <c r="FQ53">
        <v>1.998866049646421</v>
      </c>
      <c r="FR53">
        <v>0</v>
      </c>
      <c r="FS53">
        <v>1.0854299999999999</v>
      </c>
      <c r="FT53">
        <v>-8.2041275797411477E-3</v>
      </c>
      <c r="FU53">
        <v>5.6458573308222964E-3</v>
      </c>
      <c r="FV53">
        <v>1</v>
      </c>
      <c r="FW53">
        <v>1</v>
      </c>
      <c r="FX53">
        <v>3</v>
      </c>
      <c r="FY53" t="s">
        <v>423</v>
      </c>
      <c r="FZ53">
        <v>2.8901300000000001</v>
      </c>
      <c r="GA53">
        <v>2.8721299999999998</v>
      </c>
      <c r="GB53">
        <v>6.0672999999999998E-2</v>
      </c>
      <c r="GC53">
        <v>6.46949E-2</v>
      </c>
      <c r="GD53">
        <v>0.142847</v>
      </c>
      <c r="GE53">
        <v>0.14230400000000001</v>
      </c>
      <c r="GF53">
        <v>32417.8</v>
      </c>
      <c r="GG53">
        <v>28075.5</v>
      </c>
      <c r="GH53">
        <v>30845.9</v>
      </c>
      <c r="GI53">
        <v>27978.400000000001</v>
      </c>
      <c r="GJ53">
        <v>34834.199999999997</v>
      </c>
      <c r="GK53">
        <v>33857.300000000003</v>
      </c>
      <c r="GL53">
        <v>40209.9</v>
      </c>
      <c r="GM53">
        <v>38997.800000000003</v>
      </c>
      <c r="GN53">
        <v>1.9380299999999999</v>
      </c>
      <c r="GO53">
        <v>1.9388000000000001</v>
      </c>
      <c r="GP53">
        <v>0</v>
      </c>
      <c r="GQ53">
        <v>7.5831999999999997E-2</v>
      </c>
      <c r="GR53">
        <v>999.9</v>
      </c>
      <c r="GS53">
        <v>33.266800000000003</v>
      </c>
      <c r="GT53">
        <v>45.1</v>
      </c>
      <c r="GU53">
        <v>43.3</v>
      </c>
      <c r="GV53">
        <v>39.391500000000001</v>
      </c>
      <c r="GW53">
        <v>30.3765</v>
      </c>
      <c r="GX53">
        <v>33.125</v>
      </c>
      <c r="GY53">
        <v>1</v>
      </c>
      <c r="GZ53">
        <v>0.66597300000000004</v>
      </c>
      <c r="HA53">
        <v>1.7112799999999999</v>
      </c>
      <c r="HB53">
        <v>20.200199999999999</v>
      </c>
      <c r="HC53">
        <v>5.2144399999999997</v>
      </c>
      <c r="HD53">
        <v>11.974</v>
      </c>
      <c r="HE53">
        <v>4.9908000000000001</v>
      </c>
      <c r="HF53">
        <v>3.2925</v>
      </c>
      <c r="HG53">
        <v>8511.7000000000007</v>
      </c>
      <c r="HH53">
        <v>9999</v>
      </c>
      <c r="HI53">
        <v>9999</v>
      </c>
      <c r="HJ53">
        <v>972.8</v>
      </c>
      <c r="HK53">
        <v>4.9713200000000004</v>
      </c>
      <c r="HL53">
        <v>1.8743799999999999</v>
      </c>
      <c r="HM53">
        <v>1.8707100000000001</v>
      </c>
      <c r="HN53">
        <v>1.8703799999999999</v>
      </c>
      <c r="HO53">
        <v>1.87486</v>
      </c>
      <c r="HP53">
        <v>1.87164</v>
      </c>
      <c r="HQ53">
        <v>1.86707</v>
      </c>
      <c r="HR53">
        <v>1.87805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-2.2330000000000001</v>
      </c>
      <c r="IG53">
        <v>0.34</v>
      </c>
      <c r="IH53">
        <v>-2.1299345005774111</v>
      </c>
      <c r="II53">
        <v>1.7196870422270779E-5</v>
      </c>
      <c r="IJ53">
        <v>-2.1741833173098589E-6</v>
      </c>
      <c r="IK53">
        <v>9.0595066644434051E-10</v>
      </c>
      <c r="IL53">
        <v>-0.32754645563995699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63.1</v>
      </c>
      <c r="IU53">
        <v>63.4</v>
      </c>
      <c r="IV53">
        <v>0.71777299999999999</v>
      </c>
      <c r="IW53">
        <v>2.6171899999999999</v>
      </c>
      <c r="IX53">
        <v>1.49902</v>
      </c>
      <c r="IY53">
        <v>2.2729499999999998</v>
      </c>
      <c r="IZ53">
        <v>1.69678</v>
      </c>
      <c r="JA53">
        <v>2.3938000000000001</v>
      </c>
      <c r="JB53">
        <v>45.120100000000001</v>
      </c>
      <c r="JC53">
        <v>15.821899999999999</v>
      </c>
      <c r="JD53">
        <v>18</v>
      </c>
      <c r="JE53">
        <v>440.24799999999999</v>
      </c>
      <c r="JF53">
        <v>515.96500000000003</v>
      </c>
      <c r="JG53">
        <v>30.001200000000001</v>
      </c>
      <c r="JH53">
        <v>35.905200000000001</v>
      </c>
      <c r="JI53">
        <v>30.000499999999999</v>
      </c>
      <c r="JJ53">
        <v>35.706099999999999</v>
      </c>
      <c r="JK53">
        <v>35.643099999999997</v>
      </c>
      <c r="JL53">
        <v>14.4361</v>
      </c>
      <c r="JM53">
        <v>16.742000000000001</v>
      </c>
      <c r="JN53">
        <v>21.272300000000001</v>
      </c>
      <c r="JO53">
        <v>30</v>
      </c>
      <c r="JP53">
        <v>257.54899999999998</v>
      </c>
      <c r="JQ53">
        <v>33.784799999999997</v>
      </c>
      <c r="JR53">
        <v>98.302000000000007</v>
      </c>
      <c r="JS53">
        <v>98.214500000000001</v>
      </c>
    </row>
    <row r="54" spans="1:279" x14ac:dyDescent="0.2">
      <c r="A54">
        <v>39</v>
      </c>
      <c r="B54">
        <v>1658334645</v>
      </c>
      <c r="C54">
        <v>152</v>
      </c>
      <c r="D54" t="s">
        <v>497</v>
      </c>
      <c r="E54" t="s">
        <v>498</v>
      </c>
      <c r="F54">
        <v>4</v>
      </c>
      <c r="G54">
        <v>1658334642.6875</v>
      </c>
      <c r="H54">
        <f t="shared" si="50"/>
        <v>8.4599132833990316E-4</v>
      </c>
      <c r="I54">
        <f t="shared" si="51"/>
        <v>0.8459913283399032</v>
      </c>
      <c r="J54">
        <f t="shared" si="52"/>
        <v>0.59323933998374057</v>
      </c>
      <c r="K54">
        <f t="shared" si="53"/>
        <v>234.292</v>
      </c>
      <c r="L54">
        <f t="shared" si="54"/>
        <v>204.26577576648808</v>
      </c>
      <c r="M54">
        <f t="shared" si="55"/>
        <v>20.658052345277273</v>
      </c>
      <c r="N54">
        <f t="shared" si="56"/>
        <v>23.694700602281497</v>
      </c>
      <c r="O54">
        <f t="shared" si="57"/>
        <v>4.1882265805406112E-2</v>
      </c>
      <c r="P54">
        <f t="shared" si="58"/>
        <v>2.1438879476827721</v>
      </c>
      <c r="Q54">
        <f t="shared" si="59"/>
        <v>4.1432974820171976E-2</v>
      </c>
      <c r="R54">
        <f t="shared" si="60"/>
        <v>2.5935574568574319E-2</v>
      </c>
      <c r="S54">
        <f t="shared" si="61"/>
        <v>194.43008248761004</v>
      </c>
      <c r="T54">
        <f t="shared" si="62"/>
        <v>35.565292270598235</v>
      </c>
      <c r="U54">
        <f t="shared" si="63"/>
        <v>34.499425000000002</v>
      </c>
      <c r="V54">
        <f t="shared" si="64"/>
        <v>5.4936709524639333</v>
      </c>
      <c r="W54">
        <f t="shared" si="65"/>
        <v>64.662600930715598</v>
      </c>
      <c r="X54">
        <f t="shared" si="66"/>
        <v>3.5207312640246484</v>
      </c>
      <c r="Y54">
        <f t="shared" si="67"/>
        <v>5.4447721145597381</v>
      </c>
      <c r="Z54">
        <f t="shared" si="68"/>
        <v>1.9729396884392849</v>
      </c>
      <c r="AA54">
        <f t="shared" si="69"/>
        <v>-37.308217579789726</v>
      </c>
      <c r="AB54">
        <f t="shared" si="70"/>
        <v>-18.582581423128389</v>
      </c>
      <c r="AC54">
        <f t="shared" si="71"/>
        <v>-2.0128317514865195</v>
      </c>
      <c r="AD54">
        <f t="shared" si="72"/>
        <v>136.52645173320542</v>
      </c>
      <c r="AE54">
        <f t="shared" si="73"/>
        <v>11.171528975452945</v>
      </c>
      <c r="AF54">
        <f t="shared" si="74"/>
        <v>0.84259328110145482</v>
      </c>
      <c r="AG54">
        <f t="shared" si="75"/>
        <v>0.59323933998374057</v>
      </c>
      <c r="AH54">
        <v>256.5417456560906</v>
      </c>
      <c r="AI54">
        <v>245.86202424242421</v>
      </c>
      <c r="AJ54">
        <v>1.722326424905158</v>
      </c>
      <c r="AK54">
        <v>65.251867294734879</v>
      </c>
      <c r="AL54">
        <f t="shared" si="76"/>
        <v>0.8459913283399032</v>
      </c>
      <c r="AM54">
        <v>33.731526155890137</v>
      </c>
      <c r="AN54">
        <v>34.818123076923087</v>
      </c>
      <c r="AO54">
        <v>1.5428818875083081E-4</v>
      </c>
      <c r="AP54">
        <v>88.924122911802471</v>
      </c>
      <c r="AQ54">
        <v>12</v>
      </c>
      <c r="AR54">
        <v>3</v>
      </c>
      <c r="AS54">
        <f t="shared" si="77"/>
        <v>1</v>
      </c>
      <c r="AT54">
        <f t="shared" si="78"/>
        <v>0</v>
      </c>
      <c r="AU54">
        <f t="shared" si="79"/>
        <v>30845.303310265423</v>
      </c>
      <c r="AV54" t="s">
        <v>413</v>
      </c>
      <c r="AW54" t="s">
        <v>413</v>
      </c>
      <c r="AX54">
        <v>0</v>
      </c>
      <c r="AY54">
        <v>0</v>
      </c>
      <c r="AZ54" t="e">
        <f t="shared" si="8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81"/>
        <v>#DIV/0!</v>
      </c>
      <c r="BG54">
        <v>0.5</v>
      </c>
      <c r="BH54">
        <f t="shared" si="82"/>
        <v>1009.5295872992798</v>
      </c>
      <c r="BI54">
        <f t="shared" si="83"/>
        <v>0.59323933998374057</v>
      </c>
      <c r="BJ54" t="e">
        <f t="shared" si="84"/>
        <v>#DIV/0!</v>
      </c>
      <c r="BK54">
        <f t="shared" si="85"/>
        <v>5.8763937921897874E-4</v>
      </c>
      <c r="BL54" t="e">
        <f t="shared" si="86"/>
        <v>#DIV/0!</v>
      </c>
      <c r="BM54" t="e">
        <f t="shared" si="87"/>
        <v>#DIV/0!</v>
      </c>
      <c r="BN54" t="s">
        <v>413</v>
      </c>
      <c r="BO54">
        <v>0</v>
      </c>
      <c r="BP54" t="e">
        <f t="shared" si="88"/>
        <v>#DIV/0!</v>
      </c>
      <c r="BQ54" t="e">
        <f t="shared" si="89"/>
        <v>#DIV/0!</v>
      </c>
      <c r="BR54" t="e">
        <f t="shared" si="90"/>
        <v>#DIV/0!</v>
      </c>
      <c r="BS54" t="e">
        <f t="shared" si="91"/>
        <v>#DIV/0!</v>
      </c>
      <c r="BT54" t="e">
        <f t="shared" si="92"/>
        <v>#DIV/0!</v>
      </c>
      <c r="BU54" t="e">
        <f t="shared" si="93"/>
        <v>#DIV/0!</v>
      </c>
      <c r="BV54" t="e">
        <f t="shared" si="94"/>
        <v>#DIV/0!</v>
      </c>
      <c r="BW54" t="e">
        <f t="shared" si="9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96"/>
        <v>1200.0287499999999</v>
      </c>
      <c r="CQ54">
        <f t="shared" si="97"/>
        <v>1009.5295872992798</v>
      </c>
      <c r="CR54">
        <f t="shared" si="98"/>
        <v>0.84125450102697941</v>
      </c>
      <c r="CS54">
        <f t="shared" si="99"/>
        <v>0.16202118698207027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1658334642.6875</v>
      </c>
      <c r="CZ54">
        <v>234.292</v>
      </c>
      <c r="DA54">
        <v>249.43787499999999</v>
      </c>
      <c r="DB54">
        <v>34.8128125</v>
      </c>
      <c r="DC54">
        <v>33.729374999999997</v>
      </c>
      <c r="DD54">
        <v>236.52775</v>
      </c>
      <c r="DE54">
        <v>34.472625000000001</v>
      </c>
      <c r="DF54">
        <v>450.37774999999999</v>
      </c>
      <c r="DG54">
        <v>101.03325</v>
      </c>
      <c r="DH54">
        <v>9.9953874999999998E-2</v>
      </c>
      <c r="DI54">
        <v>34.338650000000001</v>
      </c>
      <c r="DJ54">
        <v>999.9</v>
      </c>
      <c r="DK54">
        <v>34.499425000000002</v>
      </c>
      <c r="DL54">
        <v>0</v>
      </c>
      <c r="DM54">
        <v>0</v>
      </c>
      <c r="DN54">
        <v>5990.15625</v>
      </c>
      <c r="DO54">
        <v>0</v>
      </c>
      <c r="DP54">
        <v>1754.75</v>
      </c>
      <c r="DQ54">
        <v>-15.1457125</v>
      </c>
      <c r="DR54">
        <v>242.74275</v>
      </c>
      <c r="DS54">
        <v>258.14499999999998</v>
      </c>
      <c r="DT54">
        <v>1.0834275</v>
      </c>
      <c r="DU54">
        <v>249.43787499999999</v>
      </c>
      <c r="DV54">
        <v>33.729374999999997</v>
      </c>
      <c r="DW54">
        <v>3.5172612499999998</v>
      </c>
      <c r="DX54">
        <v>3.4077999999999999</v>
      </c>
      <c r="DY54">
        <v>26.703312499999999</v>
      </c>
      <c r="DZ54">
        <v>26.167249999999999</v>
      </c>
      <c r="EA54">
        <v>1200.0287499999999</v>
      </c>
      <c r="EB54">
        <v>0.95800612500000004</v>
      </c>
      <c r="EC54">
        <v>4.1994187500000002E-2</v>
      </c>
      <c r="ED54">
        <v>0</v>
      </c>
      <c r="EE54">
        <v>1524.8824999999999</v>
      </c>
      <c r="EF54">
        <v>5.0001600000000002</v>
      </c>
      <c r="EG54">
        <v>19604.612499999999</v>
      </c>
      <c r="EH54">
        <v>9515.4212499999994</v>
      </c>
      <c r="EI54">
        <v>47.992125000000001</v>
      </c>
      <c r="EJ54">
        <v>50.648249999999997</v>
      </c>
      <c r="EK54">
        <v>49.125</v>
      </c>
      <c r="EL54">
        <v>49.296499999999988</v>
      </c>
      <c r="EM54">
        <v>49.726374999999997</v>
      </c>
      <c r="EN54">
        <v>1144.8475000000001</v>
      </c>
      <c r="EO54">
        <v>50.181250000000013</v>
      </c>
      <c r="EP54">
        <v>0</v>
      </c>
      <c r="EQ54">
        <v>777156.60000014305</v>
      </c>
      <c r="ER54">
        <v>0</v>
      </c>
      <c r="ES54">
        <v>1522.794615384616</v>
      </c>
      <c r="ET54">
        <v>23.245128205731159</v>
      </c>
      <c r="EU54">
        <v>220.6769230966033</v>
      </c>
      <c r="EV54">
        <v>19584.038461538461</v>
      </c>
      <c r="EW54">
        <v>15</v>
      </c>
      <c r="EX54">
        <v>1658330855.5</v>
      </c>
      <c r="EY54" t="s">
        <v>416</v>
      </c>
      <c r="EZ54">
        <v>1658330855.5</v>
      </c>
      <c r="FA54">
        <v>1658330837</v>
      </c>
      <c r="FB54">
        <v>13</v>
      </c>
      <c r="FC54">
        <v>-0.03</v>
      </c>
      <c r="FD54">
        <v>-2.1999999999999999E-2</v>
      </c>
      <c r="FE54">
        <v>-3.91</v>
      </c>
      <c r="FF54">
        <v>0.28699999999999998</v>
      </c>
      <c r="FG54">
        <v>1439</v>
      </c>
      <c r="FH54">
        <v>33</v>
      </c>
      <c r="FI54">
        <v>0.2</v>
      </c>
      <c r="FJ54">
        <v>0.09</v>
      </c>
      <c r="FK54">
        <v>-15.051119999999999</v>
      </c>
      <c r="FL54">
        <v>-0.87738011257026716</v>
      </c>
      <c r="FM54">
        <v>9.1344795144551072E-2</v>
      </c>
      <c r="FN54">
        <v>0</v>
      </c>
      <c r="FO54">
        <v>1521.493235294118</v>
      </c>
      <c r="FP54">
        <v>21.893200918164691</v>
      </c>
      <c r="FQ54">
        <v>2.1654312443595378</v>
      </c>
      <c r="FR54">
        <v>0</v>
      </c>
      <c r="FS54">
        <v>1.0844287500000001</v>
      </c>
      <c r="FT54">
        <v>-2.22989493433432E-2</v>
      </c>
      <c r="FU54">
        <v>6.3379327021908238E-3</v>
      </c>
      <c r="FV54">
        <v>1</v>
      </c>
      <c r="FW54">
        <v>1</v>
      </c>
      <c r="FX54">
        <v>3</v>
      </c>
      <c r="FY54" t="s">
        <v>423</v>
      </c>
      <c r="FZ54">
        <v>2.8900199999999998</v>
      </c>
      <c r="GA54">
        <v>2.8721000000000001</v>
      </c>
      <c r="GB54">
        <v>6.2168099999999997E-2</v>
      </c>
      <c r="GC54">
        <v>6.6211800000000001E-2</v>
      </c>
      <c r="GD54">
        <v>0.142876</v>
      </c>
      <c r="GE54">
        <v>0.142314</v>
      </c>
      <c r="GF54">
        <v>32365.4</v>
      </c>
      <c r="GG54">
        <v>28029.200000000001</v>
      </c>
      <c r="GH54">
        <v>30845.200000000001</v>
      </c>
      <c r="GI54">
        <v>27977.7</v>
      </c>
      <c r="GJ54">
        <v>34831.9</v>
      </c>
      <c r="GK54">
        <v>33856.300000000003</v>
      </c>
      <c r="GL54">
        <v>40208.6</v>
      </c>
      <c r="GM54">
        <v>38997</v>
      </c>
      <c r="GN54">
        <v>1.93808</v>
      </c>
      <c r="GO54">
        <v>1.93902</v>
      </c>
      <c r="GP54">
        <v>0</v>
      </c>
      <c r="GQ54">
        <v>7.60406E-2</v>
      </c>
      <c r="GR54">
        <v>999.9</v>
      </c>
      <c r="GS54">
        <v>33.278700000000001</v>
      </c>
      <c r="GT54">
        <v>45.1</v>
      </c>
      <c r="GU54">
        <v>43.3</v>
      </c>
      <c r="GV54">
        <v>39.394500000000001</v>
      </c>
      <c r="GW54">
        <v>30.616499999999998</v>
      </c>
      <c r="GX54">
        <v>32.960700000000003</v>
      </c>
      <c r="GY54">
        <v>1</v>
      </c>
      <c r="GZ54">
        <v>0.66620400000000002</v>
      </c>
      <c r="HA54">
        <v>1.71543</v>
      </c>
      <c r="HB54">
        <v>20.200199999999999</v>
      </c>
      <c r="HC54">
        <v>5.2144399999999997</v>
      </c>
      <c r="HD54">
        <v>11.974</v>
      </c>
      <c r="HE54">
        <v>4.9908000000000001</v>
      </c>
      <c r="HF54">
        <v>3.2925</v>
      </c>
      <c r="HG54">
        <v>8511.7000000000007</v>
      </c>
      <c r="HH54">
        <v>9999</v>
      </c>
      <c r="HI54">
        <v>9999</v>
      </c>
      <c r="HJ54">
        <v>972.8</v>
      </c>
      <c r="HK54">
        <v>4.9713000000000003</v>
      </c>
      <c r="HL54">
        <v>1.87435</v>
      </c>
      <c r="HM54">
        <v>1.8707</v>
      </c>
      <c r="HN54">
        <v>1.8703799999999999</v>
      </c>
      <c r="HO54">
        <v>1.87487</v>
      </c>
      <c r="HP54">
        <v>1.87164</v>
      </c>
      <c r="HQ54">
        <v>1.86707</v>
      </c>
      <c r="HR54">
        <v>1.87805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-2.238</v>
      </c>
      <c r="IG54">
        <v>0.34039999999999998</v>
      </c>
      <c r="IH54">
        <v>-2.1299345005774111</v>
      </c>
      <c r="II54">
        <v>1.7196870422270779E-5</v>
      </c>
      <c r="IJ54">
        <v>-2.1741833173098589E-6</v>
      </c>
      <c r="IK54">
        <v>9.0595066644434051E-10</v>
      </c>
      <c r="IL54">
        <v>-0.32754645563995699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63.2</v>
      </c>
      <c r="IU54">
        <v>63.5</v>
      </c>
      <c r="IV54">
        <v>0.73242200000000002</v>
      </c>
      <c r="IW54">
        <v>2.6171899999999999</v>
      </c>
      <c r="IX54">
        <v>1.49902</v>
      </c>
      <c r="IY54">
        <v>2.2729499999999998</v>
      </c>
      <c r="IZ54">
        <v>1.69678</v>
      </c>
      <c r="JA54">
        <v>2.36694</v>
      </c>
      <c r="JB54">
        <v>45.091700000000003</v>
      </c>
      <c r="JC54">
        <v>15.821899999999999</v>
      </c>
      <c r="JD54">
        <v>18</v>
      </c>
      <c r="JE54">
        <v>440.29199999999997</v>
      </c>
      <c r="JF54">
        <v>516.15099999999995</v>
      </c>
      <c r="JG54">
        <v>30.001200000000001</v>
      </c>
      <c r="JH54">
        <v>35.907699999999998</v>
      </c>
      <c r="JI54">
        <v>30.000299999999999</v>
      </c>
      <c r="JJ54">
        <v>35.708500000000001</v>
      </c>
      <c r="JK54">
        <v>35.6447</v>
      </c>
      <c r="JL54">
        <v>14.7279</v>
      </c>
      <c r="JM54">
        <v>16.742000000000001</v>
      </c>
      <c r="JN54">
        <v>21.651299999999999</v>
      </c>
      <c r="JO54">
        <v>30</v>
      </c>
      <c r="JP54">
        <v>264.22800000000001</v>
      </c>
      <c r="JQ54">
        <v>33.802500000000002</v>
      </c>
      <c r="JR54">
        <v>98.299099999999996</v>
      </c>
      <c r="JS54">
        <v>98.212299999999999</v>
      </c>
    </row>
    <row r="55" spans="1:279" x14ac:dyDescent="0.2">
      <c r="A55">
        <v>40</v>
      </c>
      <c r="B55">
        <v>1658334649</v>
      </c>
      <c r="C55">
        <v>156</v>
      </c>
      <c r="D55" t="s">
        <v>499</v>
      </c>
      <c r="E55" t="s">
        <v>500</v>
      </c>
      <c r="F55">
        <v>4</v>
      </c>
      <c r="G55">
        <v>1658334647</v>
      </c>
      <c r="H55">
        <f t="shared" si="50"/>
        <v>8.5386351677054818E-4</v>
      </c>
      <c r="I55">
        <f t="shared" si="51"/>
        <v>0.85386351677054817</v>
      </c>
      <c r="J55">
        <f t="shared" si="52"/>
        <v>0.67034684071164685</v>
      </c>
      <c r="K55">
        <f t="shared" si="53"/>
        <v>241.45014285714291</v>
      </c>
      <c r="L55">
        <f t="shared" si="54"/>
        <v>208.45845185441658</v>
      </c>
      <c r="M55">
        <f t="shared" si="55"/>
        <v>21.082189070797043</v>
      </c>
      <c r="N55">
        <f t="shared" si="56"/>
        <v>24.418763152094257</v>
      </c>
      <c r="O55">
        <f t="shared" si="57"/>
        <v>4.2217411651806536E-2</v>
      </c>
      <c r="P55">
        <f t="shared" si="58"/>
        <v>2.1398813724633765</v>
      </c>
      <c r="Q55">
        <f t="shared" si="59"/>
        <v>4.1760098955394134E-2</v>
      </c>
      <c r="R55">
        <f t="shared" si="60"/>
        <v>2.6140736711350518E-2</v>
      </c>
      <c r="S55">
        <f t="shared" si="61"/>
        <v>194.43561904118008</v>
      </c>
      <c r="T55">
        <f t="shared" si="62"/>
        <v>35.578398070629859</v>
      </c>
      <c r="U55">
        <f t="shared" si="63"/>
        <v>34.512471428571423</v>
      </c>
      <c r="V55">
        <f t="shared" si="64"/>
        <v>5.4976556468977309</v>
      </c>
      <c r="W55">
        <f t="shared" si="65"/>
        <v>64.636499233572167</v>
      </c>
      <c r="X55">
        <f t="shared" si="66"/>
        <v>3.5219979789763913</v>
      </c>
      <c r="Y55">
        <f t="shared" si="67"/>
        <v>5.4489305898965945</v>
      </c>
      <c r="Z55">
        <f t="shared" si="68"/>
        <v>1.9756576679213396</v>
      </c>
      <c r="AA55">
        <f t="shared" si="69"/>
        <v>-37.655381089581176</v>
      </c>
      <c r="AB55">
        <f t="shared" si="70"/>
        <v>-18.469982056813684</v>
      </c>
      <c r="AC55">
        <f t="shared" si="71"/>
        <v>-2.0046428516638537</v>
      </c>
      <c r="AD55">
        <f t="shared" si="72"/>
        <v>136.30561304312138</v>
      </c>
      <c r="AE55">
        <f t="shared" si="73"/>
        <v>11.25450015457182</v>
      </c>
      <c r="AF55">
        <f t="shared" si="74"/>
        <v>0.83584559401396064</v>
      </c>
      <c r="AG55">
        <f t="shared" si="75"/>
        <v>0.67034684071164685</v>
      </c>
      <c r="AH55">
        <v>263.5532275361864</v>
      </c>
      <c r="AI55">
        <v>252.75378181818181</v>
      </c>
      <c r="AJ55">
        <v>1.7245922618239771</v>
      </c>
      <c r="AK55">
        <v>65.251867294734879</v>
      </c>
      <c r="AL55">
        <f t="shared" si="76"/>
        <v>0.85386351677054817</v>
      </c>
      <c r="AM55">
        <v>33.732603649651018</v>
      </c>
      <c r="AN55">
        <v>34.829608391608417</v>
      </c>
      <c r="AO55">
        <v>1.2665183136601119E-4</v>
      </c>
      <c r="AP55">
        <v>88.924122911802471</v>
      </c>
      <c r="AQ55">
        <v>12</v>
      </c>
      <c r="AR55">
        <v>3</v>
      </c>
      <c r="AS55">
        <f t="shared" si="77"/>
        <v>1</v>
      </c>
      <c r="AT55">
        <f t="shared" si="78"/>
        <v>0</v>
      </c>
      <c r="AU55">
        <f t="shared" si="79"/>
        <v>30743.405479306017</v>
      </c>
      <c r="AV55" t="s">
        <v>413</v>
      </c>
      <c r="AW55" t="s">
        <v>413</v>
      </c>
      <c r="AX55">
        <v>0</v>
      </c>
      <c r="AY55">
        <v>0</v>
      </c>
      <c r="AZ55" t="e">
        <f t="shared" si="8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81"/>
        <v>#DIV/0!</v>
      </c>
      <c r="BG55">
        <v>0.5</v>
      </c>
      <c r="BH55">
        <f t="shared" si="82"/>
        <v>1009.5582855135646</v>
      </c>
      <c r="BI55">
        <f t="shared" si="83"/>
        <v>0.67034684071164685</v>
      </c>
      <c r="BJ55" t="e">
        <f t="shared" si="84"/>
        <v>#DIV/0!</v>
      </c>
      <c r="BK55">
        <f t="shared" si="85"/>
        <v>6.6400013781338038E-4</v>
      </c>
      <c r="BL55" t="e">
        <f t="shared" si="86"/>
        <v>#DIV/0!</v>
      </c>
      <c r="BM55" t="e">
        <f t="shared" si="87"/>
        <v>#DIV/0!</v>
      </c>
      <c r="BN55" t="s">
        <v>413</v>
      </c>
      <c r="BO55">
        <v>0</v>
      </c>
      <c r="BP55" t="e">
        <f t="shared" si="88"/>
        <v>#DIV/0!</v>
      </c>
      <c r="BQ55" t="e">
        <f t="shared" si="89"/>
        <v>#DIV/0!</v>
      </c>
      <c r="BR55" t="e">
        <f t="shared" si="90"/>
        <v>#DIV/0!</v>
      </c>
      <c r="BS55" t="e">
        <f t="shared" si="91"/>
        <v>#DIV/0!</v>
      </c>
      <c r="BT55" t="e">
        <f t="shared" si="92"/>
        <v>#DIV/0!</v>
      </c>
      <c r="BU55" t="e">
        <f t="shared" si="93"/>
        <v>#DIV/0!</v>
      </c>
      <c r="BV55" t="e">
        <f t="shared" si="94"/>
        <v>#DIV/0!</v>
      </c>
      <c r="BW55" t="e">
        <f t="shared" si="9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96"/>
        <v>1200.062857142857</v>
      </c>
      <c r="CQ55">
        <f t="shared" si="97"/>
        <v>1009.5582855135646</v>
      </c>
      <c r="CR55">
        <f t="shared" si="98"/>
        <v>0.84125450554910852</v>
      </c>
      <c r="CS55">
        <f t="shared" si="99"/>
        <v>0.16202119570977958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1658334647</v>
      </c>
      <c r="CZ55">
        <v>241.45014285714291</v>
      </c>
      <c r="DA55">
        <v>256.71357142857141</v>
      </c>
      <c r="DB55">
        <v>34.825142857142851</v>
      </c>
      <c r="DC55">
        <v>33.750314285714289</v>
      </c>
      <c r="DD55">
        <v>243.69185714285709</v>
      </c>
      <c r="DE55">
        <v>34.484557142857149</v>
      </c>
      <c r="DF55">
        <v>450.34371428571433</v>
      </c>
      <c r="DG55">
        <v>101.0337142857143</v>
      </c>
      <c r="DH55">
        <v>0.1000554571428571</v>
      </c>
      <c r="DI55">
        <v>34.352371428571431</v>
      </c>
      <c r="DJ55">
        <v>999.89999999999986</v>
      </c>
      <c r="DK55">
        <v>34.512471428571423</v>
      </c>
      <c r="DL55">
        <v>0</v>
      </c>
      <c r="DM55">
        <v>0</v>
      </c>
      <c r="DN55">
        <v>5972.3214285714284</v>
      </c>
      <c r="DO55">
        <v>0</v>
      </c>
      <c r="DP55">
        <v>1755.6228571428569</v>
      </c>
      <c r="DQ55">
        <v>-15.263157142857141</v>
      </c>
      <c r="DR55">
        <v>250.16242857142859</v>
      </c>
      <c r="DS55">
        <v>265.68042857142859</v>
      </c>
      <c r="DT55">
        <v>1.074831428571428</v>
      </c>
      <c r="DU55">
        <v>256.71357142857141</v>
      </c>
      <c r="DV55">
        <v>33.750314285714289</v>
      </c>
      <c r="DW55">
        <v>3.518512857142857</v>
      </c>
      <c r="DX55">
        <v>3.4099200000000001</v>
      </c>
      <c r="DY55">
        <v>26.70937142857143</v>
      </c>
      <c r="DZ55">
        <v>26.177800000000001</v>
      </c>
      <c r="EA55">
        <v>1200.062857142857</v>
      </c>
      <c r="EB55">
        <v>0.95800671428571427</v>
      </c>
      <c r="EC55">
        <v>4.1993614285714277E-2</v>
      </c>
      <c r="ED55">
        <v>0</v>
      </c>
      <c r="EE55">
        <v>1526.3557142857151</v>
      </c>
      <c r="EF55">
        <v>5.0001600000000002</v>
      </c>
      <c r="EG55">
        <v>19624.21428571429</v>
      </c>
      <c r="EH55">
        <v>9515.6914285714283</v>
      </c>
      <c r="EI55">
        <v>47.954999999999998</v>
      </c>
      <c r="EJ55">
        <v>50.642714285714291</v>
      </c>
      <c r="EK55">
        <v>49.125</v>
      </c>
      <c r="EL55">
        <v>49.267714285714291</v>
      </c>
      <c r="EM55">
        <v>49.722999999999999</v>
      </c>
      <c r="EN55">
        <v>1144.8800000000001</v>
      </c>
      <c r="EO55">
        <v>50.182857142857152</v>
      </c>
      <c r="EP55">
        <v>0</v>
      </c>
      <c r="EQ55">
        <v>777160.79999995232</v>
      </c>
      <c r="ER55">
        <v>0</v>
      </c>
      <c r="ES55">
        <v>1524.4996000000001</v>
      </c>
      <c r="ET55">
        <v>23.20076926170427</v>
      </c>
      <c r="EU55">
        <v>263.95384650277549</v>
      </c>
      <c r="EV55">
        <v>19601.468000000001</v>
      </c>
      <c r="EW55">
        <v>15</v>
      </c>
      <c r="EX55">
        <v>1658330855.5</v>
      </c>
      <c r="EY55" t="s">
        <v>416</v>
      </c>
      <c r="EZ55">
        <v>1658330855.5</v>
      </c>
      <c r="FA55">
        <v>1658330837</v>
      </c>
      <c r="FB55">
        <v>13</v>
      </c>
      <c r="FC55">
        <v>-0.03</v>
      </c>
      <c r="FD55">
        <v>-2.1999999999999999E-2</v>
      </c>
      <c r="FE55">
        <v>-3.91</v>
      </c>
      <c r="FF55">
        <v>0.28699999999999998</v>
      </c>
      <c r="FG55">
        <v>1439</v>
      </c>
      <c r="FH55">
        <v>33</v>
      </c>
      <c r="FI55">
        <v>0.2</v>
      </c>
      <c r="FJ55">
        <v>0.09</v>
      </c>
      <c r="FK55">
        <v>-15.114554999999999</v>
      </c>
      <c r="FL55">
        <v>-0.86393020637897255</v>
      </c>
      <c r="FM55">
        <v>8.9749133561277242E-2</v>
      </c>
      <c r="FN55">
        <v>0</v>
      </c>
      <c r="FO55">
        <v>1522.816470588235</v>
      </c>
      <c r="FP55">
        <v>22.298242929846179</v>
      </c>
      <c r="FQ55">
        <v>2.2001575910842361</v>
      </c>
      <c r="FR55">
        <v>0</v>
      </c>
      <c r="FS55">
        <v>1.0825549999999999</v>
      </c>
      <c r="FT55">
        <v>-9.4680675422168861E-3</v>
      </c>
      <c r="FU55">
        <v>6.185030719406309E-3</v>
      </c>
      <c r="FV55">
        <v>1</v>
      </c>
      <c r="FW55">
        <v>1</v>
      </c>
      <c r="FX55">
        <v>3</v>
      </c>
      <c r="FY55" t="s">
        <v>423</v>
      </c>
      <c r="FZ55">
        <v>2.8901599999999998</v>
      </c>
      <c r="GA55">
        <v>2.8720599999999998</v>
      </c>
      <c r="GB55">
        <v>6.3661499999999996E-2</v>
      </c>
      <c r="GC55">
        <v>6.7693900000000001E-2</v>
      </c>
      <c r="GD55">
        <v>0.14291000000000001</v>
      </c>
      <c r="GE55">
        <v>0.14238999999999999</v>
      </c>
      <c r="GF55">
        <v>32313.5</v>
      </c>
      <c r="GG55">
        <v>27983.8</v>
      </c>
      <c r="GH55">
        <v>30844.9</v>
      </c>
      <c r="GI55">
        <v>27976.799999999999</v>
      </c>
      <c r="GJ55">
        <v>34830.199999999997</v>
      </c>
      <c r="GK55">
        <v>33852.300000000003</v>
      </c>
      <c r="GL55">
        <v>40208.199999999997</v>
      </c>
      <c r="GM55">
        <v>38995.800000000003</v>
      </c>
      <c r="GN55">
        <v>1.9381699999999999</v>
      </c>
      <c r="GO55">
        <v>1.9390499999999999</v>
      </c>
      <c r="GP55">
        <v>0</v>
      </c>
      <c r="GQ55">
        <v>7.5824600000000006E-2</v>
      </c>
      <c r="GR55">
        <v>999.9</v>
      </c>
      <c r="GS55">
        <v>33.290599999999998</v>
      </c>
      <c r="GT55">
        <v>45.1</v>
      </c>
      <c r="GU55">
        <v>43.3</v>
      </c>
      <c r="GV55">
        <v>39.393099999999997</v>
      </c>
      <c r="GW55">
        <v>30.616499999999998</v>
      </c>
      <c r="GX55">
        <v>32.3718</v>
      </c>
      <c r="GY55">
        <v>1</v>
      </c>
      <c r="GZ55">
        <v>0.666466</v>
      </c>
      <c r="HA55">
        <v>1.71844</v>
      </c>
      <c r="HB55">
        <v>20.200199999999999</v>
      </c>
      <c r="HC55">
        <v>5.2148899999999996</v>
      </c>
      <c r="HD55">
        <v>11.974</v>
      </c>
      <c r="HE55">
        <v>4.9907000000000004</v>
      </c>
      <c r="HF55">
        <v>3.2925</v>
      </c>
      <c r="HG55">
        <v>8511.9</v>
      </c>
      <c r="HH55">
        <v>9999</v>
      </c>
      <c r="HI55">
        <v>9999</v>
      </c>
      <c r="HJ55">
        <v>972.8</v>
      </c>
      <c r="HK55">
        <v>4.9713200000000004</v>
      </c>
      <c r="HL55">
        <v>1.8743399999999999</v>
      </c>
      <c r="HM55">
        <v>1.87069</v>
      </c>
      <c r="HN55">
        <v>1.87039</v>
      </c>
      <c r="HO55">
        <v>1.87486</v>
      </c>
      <c r="HP55">
        <v>1.87164</v>
      </c>
      <c r="HQ55">
        <v>1.86707</v>
      </c>
      <c r="HR55">
        <v>1.87805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-2.2450000000000001</v>
      </c>
      <c r="IG55">
        <v>0.34079999999999999</v>
      </c>
      <c r="IH55">
        <v>-2.1299345005774111</v>
      </c>
      <c r="II55">
        <v>1.7196870422270779E-5</v>
      </c>
      <c r="IJ55">
        <v>-2.1741833173098589E-6</v>
      </c>
      <c r="IK55">
        <v>9.0595066644434051E-10</v>
      </c>
      <c r="IL55">
        <v>-0.32754645563995699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63.2</v>
      </c>
      <c r="IU55">
        <v>63.5</v>
      </c>
      <c r="IV55">
        <v>0.74707000000000001</v>
      </c>
      <c r="IW55">
        <v>2.6196299999999999</v>
      </c>
      <c r="IX55">
        <v>1.49902</v>
      </c>
      <c r="IY55">
        <v>2.2741699999999998</v>
      </c>
      <c r="IZ55">
        <v>1.69678</v>
      </c>
      <c r="JA55">
        <v>2.32422</v>
      </c>
      <c r="JB55">
        <v>45.091700000000003</v>
      </c>
      <c r="JC55">
        <v>15.821899999999999</v>
      </c>
      <c r="JD55">
        <v>18</v>
      </c>
      <c r="JE55">
        <v>440.36</v>
      </c>
      <c r="JF55">
        <v>516.19399999999996</v>
      </c>
      <c r="JG55">
        <v>30.001000000000001</v>
      </c>
      <c r="JH55">
        <v>35.911000000000001</v>
      </c>
      <c r="JI55">
        <v>30.000399999999999</v>
      </c>
      <c r="JJ55">
        <v>35.710099999999997</v>
      </c>
      <c r="JK55">
        <v>35.647500000000001</v>
      </c>
      <c r="JL55">
        <v>15.023099999999999</v>
      </c>
      <c r="JM55">
        <v>16.742000000000001</v>
      </c>
      <c r="JN55">
        <v>21.651299999999999</v>
      </c>
      <c r="JO55">
        <v>30</v>
      </c>
      <c r="JP55">
        <v>270.916</v>
      </c>
      <c r="JQ55">
        <v>33.814599999999999</v>
      </c>
      <c r="JR55">
        <v>98.298100000000005</v>
      </c>
      <c r="JS55">
        <v>98.209299999999999</v>
      </c>
    </row>
    <row r="56" spans="1:279" x14ac:dyDescent="0.2">
      <c r="A56">
        <v>41</v>
      </c>
      <c r="B56">
        <v>1658334653</v>
      </c>
      <c r="C56">
        <v>160</v>
      </c>
      <c r="D56" t="s">
        <v>501</v>
      </c>
      <c r="E56" t="s">
        <v>502</v>
      </c>
      <c r="F56">
        <v>4</v>
      </c>
      <c r="G56">
        <v>1658334650.6875</v>
      </c>
      <c r="H56">
        <f t="shared" si="50"/>
        <v>8.4429249099430702E-4</v>
      </c>
      <c r="I56">
        <f t="shared" si="51"/>
        <v>0.84429249099430703</v>
      </c>
      <c r="J56">
        <f t="shared" si="52"/>
        <v>0.66613626440929963</v>
      </c>
      <c r="K56">
        <f t="shared" si="53"/>
        <v>247.59637499999999</v>
      </c>
      <c r="L56">
        <f t="shared" si="54"/>
        <v>214.2635194693558</v>
      </c>
      <c r="M56">
        <f t="shared" si="55"/>
        <v>21.669302775143063</v>
      </c>
      <c r="N56">
        <f t="shared" si="56"/>
        <v>25.040384052266091</v>
      </c>
      <c r="O56">
        <f t="shared" si="57"/>
        <v>4.1714827865881189E-2</v>
      </c>
      <c r="P56">
        <f t="shared" si="58"/>
        <v>2.1510951293535876</v>
      </c>
      <c r="Q56">
        <f t="shared" si="59"/>
        <v>4.127057768769999E-2</v>
      </c>
      <c r="R56">
        <f t="shared" si="60"/>
        <v>2.5833630845506116E-2</v>
      </c>
      <c r="S56">
        <f t="shared" si="61"/>
        <v>194.43300261262573</v>
      </c>
      <c r="T56">
        <f t="shared" si="62"/>
        <v>35.578594350248444</v>
      </c>
      <c r="U56">
        <f t="shared" si="63"/>
        <v>34.520175000000002</v>
      </c>
      <c r="V56">
        <f t="shared" si="64"/>
        <v>5.5000096833453007</v>
      </c>
      <c r="W56">
        <f t="shared" si="65"/>
        <v>64.651802925207875</v>
      </c>
      <c r="X56">
        <f t="shared" si="66"/>
        <v>3.523361805432236</v>
      </c>
      <c r="Y56">
        <f t="shared" si="67"/>
        <v>5.4497502714784618</v>
      </c>
      <c r="Z56">
        <f t="shared" si="68"/>
        <v>1.9766478779130647</v>
      </c>
      <c r="AA56">
        <f t="shared" si="69"/>
        <v>-37.233298852848939</v>
      </c>
      <c r="AB56">
        <f t="shared" si="70"/>
        <v>-19.14662068532391</v>
      </c>
      <c r="AC56">
        <f t="shared" si="71"/>
        <v>-2.0673537928762604</v>
      </c>
      <c r="AD56">
        <f t="shared" si="72"/>
        <v>135.98572928157662</v>
      </c>
      <c r="AE56">
        <f t="shared" si="73"/>
        <v>11.25006384097254</v>
      </c>
      <c r="AF56">
        <f t="shared" si="74"/>
        <v>0.8383662212692361</v>
      </c>
      <c r="AG56">
        <f t="shared" si="75"/>
        <v>0.66613626440929963</v>
      </c>
      <c r="AH56">
        <v>270.44602129899272</v>
      </c>
      <c r="AI56">
        <v>259.65552121212107</v>
      </c>
      <c r="AJ56">
        <v>1.724061019428327</v>
      </c>
      <c r="AK56">
        <v>65.251867294734879</v>
      </c>
      <c r="AL56">
        <f t="shared" si="76"/>
        <v>0.84429249099430703</v>
      </c>
      <c r="AM56">
        <v>33.760839906721912</v>
      </c>
      <c r="AN56">
        <v>34.845017482517498</v>
      </c>
      <c r="AO56">
        <v>1.9039942523187001E-4</v>
      </c>
      <c r="AP56">
        <v>88.924122911802471</v>
      </c>
      <c r="AQ56">
        <v>12</v>
      </c>
      <c r="AR56">
        <v>3</v>
      </c>
      <c r="AS56">
        <f t="shared" si="77"/>
        <v>1</v>
      </c>
      <c r="AT56">
        <f t="shared" si="78"/>
        <v>0</v>
      </c>
      <c r="AU56">
        <f t="shared" si="79"/>
        <v>31024.532503430648</v>
      </c>
      <c r="AV56" t="s">
        <v>413</v>
      </c>
      <c r="AW56" t="s">
        <v>413</v>
      </c>
      <c r="AX56">
        <v>0</v>
      </c>
      <c r="AY56">
        <v>0</v>
      </c>
      <c r="AZ56" t="e">
        <f t="shared" si="8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81"/>
        <v>#DIV/0!</v>
      </c>
      <c r="BG56">
        <v>0.5</v>
      </c>
      <c r="BH56">
        <f t="shared" si="82"/>
        <v>1009.5452997992877</v>
      </c>
      <c r="BI56">
        <f t="shared" si="83"/>
        <v>0.66613626440929963</v>
      </c>
      <c r="BJ56" t="e">
        <f t="shared" si="84"/>
        <v>#DIV/0!</v>
      </c>
      <c r="BK56">
        <f t="shared" si="85"/>
        <v>6.5983791370405787E-4</v>
      </c>
      <c r="BL56" t="e">
        <f t="shared" si="86"/>
        <v>#DIV/0!</v>
      </c>
      <c r="BM56" t="e">
        <f t="shared" si="87"/>
        <v>#DIV/0!</v>
      </c>
      <c r="BN56" t="s">
        <v>413</v>
      </c>
      <c r="BO56">
        <v>0</v>
      </c>
      <c r="BP56" t="e">
        <f t="shared" si="88"/>
        <v>#DIV/0!</v>
      </c>
      <c r="BQ56" t="e">
        <f t="shared" si="89"/>
        <v>#DIV/0!</v>
      </c>
      <c r="BR56" t="e">
        <f t="shared" si="90"/>
        <v>#DIV/0!</v>
      </c>
      <c r="BS56" t="e">
        <f t="shared" si="91"/>
        <v>#DIV/0!</v>
      </c>
      <c r="BT56" t="e">
        <f t="shared" si="92"/>
        <v>#DIV/0!</v>
      </c>
      <c r="BU56" t="e">
        <f t="shared" si="93"/>
        <v>#DIV/0!</v>
      </c>
      <c r="BV56" t="e">
        <f t="shared" si="94"/>
        <v>#DIV/0!</v>
      </c>
      <c r="BW56" t="e">
        <f t="shared" si="9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96"/>
        <v>1200.0474999999999</v>
      </c>
      <c r="CQ56">
        <f t="shared" si="97"/>
        <v>1009.5452997992877</v>
      </c>
      <c r="CR56">
        <f t="shared" si="98"/>
        <v>0.84125445017742029</v>
      </c>
      <c r="CS56">
        <f t="shared" si="99"/>
        <v>0.16202108884242145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1658334650.6875</v>
      </c>
      <c r="CZ56">
        <v>247.59637499999999</v>
      </c>
      <c r="DA56">
        <v>262.86149999999998</v>
      </c>
      <c r="DB56">
        <v>34.838587500000003</v>
      </c>
      <c r="DC56">
        <v>33.760537499999998</v>
      </c>
      <c r="DD56">
        <v>249.84350000000001</v>
      </c>
      <c r="DE56">
        <v>34.497587499999987</v>
      </c>
      <c r="DF56">
        <v>450.34575000000001</v>
      </c>
      <c r="DG56">
        <v>101.03400000000001</v>
      </c>
      <c r="DH56">
        <v>9.988797499999999E-2</v>
      </c>
      <c r="DI56">
        <v>34.355074999999999</v>
      </c>
      <c r="DJ56">
        <v>999.9</v>
      </c>
      <c r="DK56">
        <v>34.520175000000002</v>
      </c>
      <c r="DL56">
        <v>0</v>
      </c>
      <c r="DM56">
        <v>0</v>
      </c>
      <c r="DN56">
        <v>6022.1875</v>
      </c>
      <c r="DO56">
        <v>0</v>
      </c>
      <c r="DP56">
        <v>1754.8887500000001</v>
      </c>
      <c r="DQ56">
        <v>-15.265174999999999</v>
      </c>
      <c r="DR56">
        <v>256.53375</v>
      </c>
      <c r="DS56">
        <v>272.04587500000002</v>
      </c>
      <c r="DT56">
        <v>1.0780375</v>
      </c>
      <c r="DU56">
        <v>262.86149999999998</v>
      </c>
      <c r="DV56">
        <v>33.760537499999998</v>
      </c>
      <c r="DW56">
        <v>3.5198825</v>
      </c>
      <c r="DX56">
        <v>3.4109612500000002</v>
      </c>
      <c r="DY56">
        <v>26.715937499999999</v>
      </c>
      <c r="DZ56">
        <v>26.182974999999999</v>
      </c>
      <c r="EA56">
        <v>1200.0474999999999</v>
      </c>
      <c r="EB56">
        <v>0.95800750000000001</v>
      </c>
      <c r="EC56">
        <v>4.1992849999999998E-2</v>
      </c>
      <c r="ED56">
        <v>0</v>
      </c>
      <c r="EE56">
        <v>1527.94875</v>
      </c>
      <c r="EF56">
        <v>5.0001600000000002</v>
      </c>
      <c r="EG56">
        <v>19642.349999999999</v>
      </c>
      <c r="EH56">
        <v>9515.5775000000012</v>
      </c>
      <c r="EI56">
        <v>48.015500000000003</v>
      </c>
      <c r="EJ56">
        <v>50.663749999999993</v>
      </c>
      <c r="EK56">
        <v>49.16375</v>
      </c>
      <c r="EL56">
        <v>49.304250000000003</v>
      </c>
      <c r="EM56">
        <v>49.75</v>
      </c>
      <c r="EN56">
        <v>1144.8675000000001</v>
      </c>
      <c r="EO56">
        <v>50.18</v>
      </c>
      <c r="EP56">
        <v>0</v>
      </c>
      <c r="EQ56">
        <v>777164.40000009537</v>
      </c>
      <c r="ER56">
        <v>0</v>
      </c>
      <c r="ES56">
        <v>1525.9032</v>
      </c>
      <c r="ET56">
        <v>23.380769226493129</v>
      </c>
      <c r="EU56">
        <v>273.06923071842789</v>
      </c>
      <c r="EV56">
        <v>19617.804</v>
      </c>
      <c r="EW56">
        <v>15</v>
      </c>
      <c r="EX56">
        <v>1658330855.5</v>
      </c>
      <c r="EY56" t="s">
        <v>416</v>
      </c>
      <c r="EZ56">
        <v>1658330855.5</v>
      </c>
      <c r="FA56">
        <v>1658330837</v>
      </c>
      <c r="FB56">
        <v>13</v>
      </c>
      <c r="FC56">
        <v>-0.03</v>
      </c>
      <c r="FD56">
        <v>-2.1999999999999999E-2</v>
      </c>
      <c r="FE56">
        <v>-3.91</v>
      </c>
      <c r="FF56">
        <v>0.28699999999999998</v>
      </c>
      <c r="FG56">
        <v>1439</v>
      </c>
      <c r="FH56">
        <v>33</v>
      </c>
      <c r="FI56">
        <v>0.2</v>
      </c>
      <c r="FJ56">
        <v>0.09</v>
      </c>
      <c r="FK56">
        <v>-15.165385000000001</v>
      </c>
      <c r="FL56">
        <v>-0.76071669793619401</v>
      </c>
      <c r="FM56">
        <v>8.1359635415849826E-2</v>
      </c>
      <c r="FN56">
        <v>0</v>
      </c>
      <c r="FO56">
        <v>1524.399117647059</v>
      </c>
      <c r="FP56">
        <v>23.052253627980551</v>
      </c>
      <c r="FQ56">
        <v>2.2711598069075212</v>
      </c>
      <c r="FR56">
        <v>0</v>
      </c>
      <c r="FS56">
        <v>1.08161475</v>
      </c>
      <c r="FT56">
        <v>-4.6291969981238912E-2</v>
      </c>
      <c r="FU56">
        <v>7.1544573475211797E-3</v>
      </c>
      <c r="FV56">
        <v>1</v>
      </c>
      <c r="FW56">
        <v>1</v>
      </c>
      <c r="FX56">
        <v>3</v>
      </c>
      <c r="FY56" t="s">
        <v>423</v>
      </c>
      <c r="FZ56">
        <v>2.8900899999999998</v>
      </c>
      <c r="GA56">
        <v>2.8724099999999999</v>
      </c>
      <c r="GB56">
        <v>6.51283E-2</v>
      </c>
      <c r="GC56">
        <v>6.9175299999999995E-2</v>
      </c>
      <c r="GD56">
        <v>0.14294599999999999</v>
      </c>
      <c r="GE56">
        <v>0.14238799999999999</v>
      </c>
      <c r="GF56">
        <v>32262.3</v>
      </c>
      <c r="GG56">
        <v>27939.4</v>
      </c>
      <c r="GH56">
        <v>30844.400000000001</v>
      </c>
      <c r="GI56">
        <v>27976.9</v>
      </c>
      <c r="GJ56">
        <v>34828.1</v>
      </c>
      <c r="GK56">
        <v>33852</v>
      </c>
      <c r="GL56">
        <v>40207.4</v>
      </c>
      <c r="GM56">
        <v>38995.4</v>
      </c>
      <c r="GN56">
        <v>1.93825</v>
      </c>
      <c r="GO56">
        <v>1.9389700000000001</v>
      </c>
      <c r="GP56">
        <v>0</v>
      </c>
      <c r="GQ56">
        <v>7.5384999999999994E-2</v>
      </c>
      <c r="GR56">
        <v>999.9</v>
      </c>
      <c r="GS56">
        <v>33.302599999999998</v>
      </c>
      <c r="GT56">
        <v>45.1</v>
      </c>
      <c r="GU56">
        <v>43.3</v>
      </c>
      <c r="GV56">
        <v>39.396299999999997</v>
      </c>
      <c r="GW56">
        <v>30.5565</v>
      </c>
      <c r="GX56">
        <v>32.1554</v>
      </c>
      <c r="GY56">
        <v>1</v>
      </c>
      <c r="GZ56">
        <v>0.66686199999999995</v>
      </c>
      <c r="HA56">
        <v>1.7196400000000001</v>
      </c>
      <c r="HB56">
        <v>20.200299999999999</v>
      </c>
      <c r="HC56">
        <v>5.2148899999999996</v>
      </c>
      <c r="HD56">
        <v>11.974</v>
      </c>
      <c r="HE56">
        <v>4.9909499999999998</v>
      </c>
      <c r="HF56">
        <v>3.2925</v>
      </c>
      <c r="HG56">
        <v>8511.9</v>
      </c>
      <c r="HH56">
        <v>9999</v>
      </c>
      <c r="HI56">
        <v>9999</v>
      </c>
      <c r="HJ56">
        <v>972.8</v>
      </c>
      <c r="HK56">
        <v>4.9713200000000004</v>
      </c>
      <c r="HL56">
        <v>1.8743300000000001</v>
      </c>
      <c r="HM56">
        <v>1.8706700000000001</v>
      </c>
      <c r="HN56">
        <v>1.8704000000000001</v>
      </c>
      <c r="HO56">
        <v>1.87487</v>
      </c>
      <c r="HP56">
        <v>1.87164</v>
      </c>
      <c r="HQ56">
        <v>1.86707</v>
      </c>
      <c r="HR56">
        <v>1.87805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-2.2509999999999999</v>
      </c>
      <c r="IG56">
        <v>0.3412</v>
      </c>
      <c r="IH56">
        <v>-2.1299345005774111</v>
      </c>
      <c r="II56">
        <v>1.7196870422270779E-5</v>
      </c>
      <c r="IJ56">
        <v>-2.1741833173098589E-6</v>
      </c>
      <c r="IK56">
        <v>9.0595066644434051E-10</v>
      </c>
      <c r="IL56">
        <v>-0.32754645563995699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63.3</v>
      </c>
      <c r="IU56">
        <v>63.6</v>
      </c>
      <c r="IV56">
        <v>0.76171900000000003</v>
      </c>
      <c r="IW56">
        <v>2.6232899999999999</v>
      </c>
      <c r="IX56">
        <v>1.49902</v>
      </c>
      <c r="IY56">
        <v>2.2741699999999998</v>
      </c>
      <c r="IZ56">
        <v>1.69678</v>
      </c>
      <c r="JA56">
        <v>2.2705099999999998</v>
      </c>
      <c r="JB56">
        <v>45.091700000000003</v>
      </c>
      <c r="JC56">
        <v>15.8132</v>
      </c>
      <c r="JD56">
        <v>18</v>
      </c>
      <c r="JE56">
        <v>440.42200000000003</v>
      </c>
      <c r="JF56">
        <v>516.154</v>
      </c>
      <c r="JG56">
        <v>30.000699999999998</v>
      </c>
      <c r="JH56">
        <v>35.914400000000001</v>
      </c>
      <c r="JI56">
        <v>30.000399999999999</v>
      </c>
      <c r="JJ56">
        <v>35.712699999999998</v>
      </c>
      <c r="JK56">
        <v>35.6496</v>
      </c>
      <c r="JL56">
        <v>15.3154</v>
      </c>
      <c r="JM56">
        <v>16.742000000000001</v>
      </c>
      <c r="JN56">
        <v>22.031099999999999</v>
      </c>
      <c r="JO56">
        <v>30</v>
      </c>
      <c r="JP56">
        <v>277.59500000000003</v>
      </c>
      <c r="JQ56">
        <v>33.825400000000002</v>
      </c>
      <c r="JR56">
        <v>98.296499999999995</v>
      </c>
      <c r="JS56">
        <v>98.208799999999997</v>
      </c>
    </row>
    <row r="57" spans="1:279" x14ac:dyDescent="0.2">
      <c r="A57">
        <v>42</v>
      </c>
      <c r="B57">
        <v>1658334657</v>
      </c>
      <c r="C57">
        <v>164</v>
      </c>
      <c r="D57" t="s">
        <v>503</v>
      </c>
      <c r="E57" t="s">
        <v>504</v>
      </c>
      <c r="F57">
        <v>4</v>
      </c>
      <c r="G57">
        <v>1658334655</v>
      </c>
      <c r="H57">
        <f t="shared" si="50"/>
        <v>8.5220895416954928E-4</v>
      </c>
      <c r="I57">
        <f t="shared" si="51"/>
        <v>0.85220895416954923</v>
      </c>
      <c r="J57">
        <f t="shared" si="52"/>
        <v>0.76766094653216099</v>
      </c>
      <c r="K57">
        <f t="shared" si="53"/>
        <v>254.74314285714291</v>
      </c>
      <c r="L57">
        <f t="shared" si="54"/>
        <v>217.59902034116632</v>
      </c>
      <c r="M57">
        <f t="shared" si="55"/>
        <v>22.006805210892416</v>
      </c>
      <c r="N57">
        <f t="shared" si="56"/>
        <v>25.763363800434817</v>
      </c>
      <c r="O57">
        <f t="shared" si="57"/>
        <v>4.2126516401323949E-2</v>
      </c>
      <c r="P57">
        <f t="shared" si="58"/>
        <v>2.1457375627219819</v>
      </c>
      <c r="Q57">
        <f t="shared" si="59"/>
        <v>4.1672387659723496E-2</v>
      </c>
      <c r="R57">
        <f t="shared" si="60"/>
        <v>2.6085635932578798E-2</v>
      </c>
      <c r="S57">
        <f t="shared" si="61"/>
        <v>194.41766961259484</v>
      </c>
      <c r="T57">
        <f t="shared" si="62"/>
        <v>35.589263449320505</v>
      </c>
      <c r="U57">
        <f t="shared" si="63"/>
        <v>34.522114285714288</v>
      </c>
      <c r="V57">
        <f t="shared" si="64"/>
        <v>5.5006024230556401</v>
      </c>
      <c r="W57">
        <f t="shared" si="65"/>
        <v>64.636922879173795</v>
      </c>
      <c r="X57">
        <f t="shared" si="66"/>
        <v>3.5246617369760895</v>
      </c>
      <c r="Y57">
        <f t="shared" si="67"/>
        <v>5.4530159852515903</v>
      </c>
      <c r="Z57">
        <f t="shared" si="68"/>
        <v>1.9759406860795505</v>
      </c>
      <c r="AA57">
        <f t="shared" si="69"/>
        <v>-37.582414878877124</v>
      </c>
      <c r="AB57">
        <f t="shared" si="70"/>
        <v>-18.077635672625412</v>
      </c>
      <c r="AC57">
        <f t="shared" si="71"/>
        <v>-1.9569252474896115</v>
      </c>
      <c r="AD57">
        <f t="shared" si="72"/>
        <v>136.80069381360269</v>
      </c>
      <c r="AE57">
        <f t="shared" si="73"/>
        <v>11.332853031823678</v>
      </c>
      <c r="AF57">
        <f t="shared" si="74"/>
        <v>0.83720925674331548</v>
      </c>
      <c r="AG57">
        <f t="shared" si="75"/>
        <v>0.76766094653216099</v>
      </c>
      <c r="AH57">
        <v>277.44526161495872</v>
      </c>
      <c r="AI57">
        <v>266.53171515151507</v>
      </c>
      <c r="AJ57">
        <v>1.7213113391605031</v>
      </c>
      <c r="AK57">
        <v>65.251867294734879</v>
      </c>
      <c r="AL57">
        <f t="shared" si="76"/>
        <v>0.85220895416954923</v>
      </c>
      <c r="AM57">
        <v>33.760381438786148</v>
      </c>
      <c r="AN57">
        <v>34.855401398601423</v>
      </c>
      <c r="AO57">
        <v>9.208894622289972E-5</v>
      </c>
      <c r="AP57">
        <v>88.924122911802471</v>
      </c>
      <c r="AQ57">
        <v>12</v>
      </c>
      <c r="AR57">
        <v>3</v>
      </c>
      <c r="AS57">
        <f t="shared" si="77"/>
        <v>1</v>
      </c>
      <c r="AT57">
        <f t="shared" si="78"/>
        <v>0</v>
      </c>
      <c r="AU57">
        <f t="shared" si="79"/>
        <v>30888.946437734154</v>
      </c>
      <c r="AV57" t="s">
        <v>413</v>
      </c>
      <c r="AW57" t="s">
        <v>413</v>
      </c>
      <c r="AX57">
        <v>0</v>
      </c>
      <c r="AY57">
        <v>0</v>
      </c>
      <c r="AZ57" t="e">
        <f t="shared" si="8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81"/>
        <v>#DIV/0!</v>
      </c>
      <c r="BG57">
        <v>0.5</v>
      </c>
      <c r="BH57">
        <f t="shared" si="82"/>
        <v>1009.4645997992722</v>
      </c>
      <c r="BI57">
        <f t="shared" si="83"/>
        <v>0.76766094653216099</v>
      </c>
      <c r="BJ57" t="e">
        <f t="shared" si="84"/>
        <v>#DIV/0!</v>
      </c>
      <c r="BK57">
        <f t="shared" si="85"/>
        <v>7.6046346418171299E-4</v>
      </c>
      <c r="BL57" t="e">
        <f t="shared" si="86"/>
        <v>#DIV/0!</v>
      </c>
      <c r="BM57" t="e">
        <f t="shared" si="87"/>
        <v>#DIV/0!</v>
      </c>
      <c r="BN57" t="s">
        <v>413</v>
      </c>
      <c r="BO57">
        <v>0</v>
      </c>
      <c r="BP57" t="e">
        <f t="shared" si="88"/>
        <v>#DIV/0!</v>
      </c>
      <c r="BQ57" t="e">
        <f t="shared" si="89"/>
        <v>#DIV/0!</v>
      </c>
      <c r="BR57" t="e">
        <f t="shared" si="90"/>
        <v>#DIV/0!</v>
      </c>
      <c r="BS57" t="e">
        <f t="shared" si="91"/>
        <v>#DIV/0!</v>
      </c>
      <c r="BT57" t="e">
        <f t="shared" si="92"/>
        <v>#DIV/0!</v>
      </c>
      <c r="BU57" t="e">
        <f t="shared" si="93"/>
        <v>#DIV/0!</v>
      </c>
      <c r="BV57" t="e">
        <f t="shared" si="94"/>
        <v>#DIV/0!</v>
      </c>
      <c r="BW57" t="e">
        <f t="shared" si="9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96"/>
        <v>1199.951428571429</v>
      </c>
      <c r="CQ57">
        <f t="shared" si="97"/>
        <v>1009.4645997992722</v>
      </c>
      <c r="CR57">
        <f t="shared" si="98"/>
        <v>0.84125455061215604</v>
      </c>
      <c r="CS57">
        <f t="shared" si="99"/>
        <v>0.16202128268146132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1658334655</v>
      </c>
      <c r="CZ57">
        <v>254.74314285714291</v>
      </c>
      <c r="DA57">
        <v>270.12485714285708</v>
      </c>
      <c r="DB57">
        <v>34.851171428571433</v>
      </c>
      <c r="DC57">
        <v>33.774714285714289</v>
      </c>
      <c r="DD57">
        <v>256.99671428571429</v>
      </c>
      <c r="DE57">
        <v>34.509800000000013</v>
      </c>
      <c r="DF57">
        <v>450.38385714285721</v>
      </c>
      <c r="DG57">
        <v>101.0345714285714</v>
      </c>
      <c r="DH57">
        <v>0.1000990142857143</v>
      </c>
      <c r="DI57">
        <v>34.365842857142859</v>
      </c>
      <c r="DJ57">
        <v>999.89999999999986</v>
      </c>
      <c r="DK57">
        <v>34.522114285714288</v>
      </c>
      <c r="DL57">
        <v>0</v>
      </c>
      <c r="DM57">
        <v>0</v>
      </c>
      <c r="DN57">
        <v>5998.3042857142864</v>
      </c>
      <c r="DO57">
        <v>0</v>
      </c>
      <c r="DP57">
        <v>1757.231428571429</v>
      </c>
      <c r="DQ57">
        <v>-15.381600000000001</v>
      </c>
      <c r="DR57">
        <v>263.94185714285709</v>
      </c>
      <c r="DS57">
        <v>279.56714285714281</v>
      </c>
      <c r="DT57">
        <v>1.0764899999999999</v>
      </c>
      <c r="DU57">
        <v>270.12485714285708</v>
      </c>
      <c r="DV57">
        <v>33.774714285714289</v>
      </c>
      <c r="DW57">
        <v>3.5211785714285719</v>
      </c>
      <c r="DX57">
        <v>3.4124142857142852</v>
      </c>
      <c r="DY57">
        <v>26.72221428571428</v>
      </c>
      <c r="DZ57">
        <v>26.190185714285711</v>
      </c>
      <c r="EA57">
        <v>1199.951428571429</v>
      </c>
      <c r="EB57">
        <v>0.95800357142857151</v>
      </c>
      <c r="EC57">
        <v>4.1996671428571421E-2</v>
      </c>
      <c r="ED57">
        <v>0</v>
      </c>
      <c r="EE57">
        <v>1529.7842857142859</v>
      </c>
      <c r="EF57">
        <v>5.0001600000000002</v>
      </c>
      <c r="EG57">
        <v>19659.271428571428</v>
      </c>
      <c r="EH57">
        <v>9514.7799999999988</v>
      </c>
      <c r="EI57">
        <v>48.017714285714291</v>
      </c>
      <c r="EJ57">
        <v>50.686999999999998</v>
      </c>
      <c r="EK57">
        <v>49.142714285714291</v>
      </c>
      <c r="EL57">
        <v>49.267714285714291</v>
      </c>
      <c r="EM57">
        <v>49.732000000000014</v>
      </c>
      <c r="EN57">
        <v>1144.771428571428</v>
      </c>
      <c r="EO57">
        <v>50.18</v>
      </c>
      <c r="EP57">
        <v>0</v>
      </c>
      <c r="EQ57">
        <v>777168.60000014305</v>
      </c>
      <c r="ER57">
        <v>0</v>
      </c>
      <c r="ES57">
        <v>1527.476923076923</v>
      </c>
      <c r="ET57">
        <v>23.936410263238621</v>
      </c>
      <c r="EU57">
        <v>265.65811957242192</v>
      </c>
      <c r="EV57">
        <v>19635.134615384621</v>
      </c>
      <c r="EW57">
        <v>15</v>
      </c>
      <c r="EX57">
        <v>1658330855.5</v>
      </c>
      <c r="EY57" t="s">
        <v>416</v>
      </c>
      <c r="EZ57">
        <v>1658330855.5</v>
      </c>
      <c r="FA57">
        <v>1658330837</v>
      </c>
      <c r="FB57">
        <v>13</v>
      </c>
      <c r="FC57">
        <v>-0.03</v>
      </c>
      <c r="FD57">
        <v>-2.1999999999999999E-2</v>
      </c>
      <c r="FE57">
        <v>-3.91</v>
      </c>
      <c r="FF57">
        <v>0.28699999999999998</v>
      </c>
      <c r="FG57">
        <v>1439</v>
      </c>
      <c r="FH57">
        <v>33</v>
      </c>
      <c r="FI57">
        <v>0.2</v>
      </c>
      <c r="FJ57">
        <v>0.09</v>
      </c>
      <c r="FK57">
        <v>-15.2290575</v>
      </c>
      <c r="FL57">
        <v>-0.78295722326447237</v>
      </c>
      <c r="FM57">
        <v>8.4264933060852892E-2</v>
      </c>
      <c r="FN57">
        <v>0</v>
      </c>
      <c r="FO57">
        <v>1526.0605882352941</v>
      </c>
      <c r="FP57">
        <v>23.954469068350079</v>
      </c>
      <c r="FQ57">
        <v>2.3580462266292361</v>
      </c>
      <c r="FR57">
        <v>0</v>
      </c>
      <c r="FS57">
        <v>1.07999125</v>
      </c>
      <c r="FT57">
        <v>-1.897204502814466E-2</v>
      </c>
      <c r="FU57">
        <v>6.0838631590051321E-3</v>
      </c>
      <c r="FV57">
        <v>1</v>
      </c>
      <c r="FW57">
        <v>1</v>
      </c>
      <c r="FX57">
        <v>3</v>
      </c>
      <c r="FY57" t="s">
        <v>423</v>
      </c>
      <c r="FZ57">
        <v>2.8900700000000001</v>
      </c>
      <c r="GA57">
        <v>2.8721000000000001</v>
      </c>
      <c r="GB57">
        <v>6.65877E-2</v>
      </c>
      <c r="GC57">
        <v>7.0634500000000003E-2</v>
      </c>
      <c r="GD57">
        <v>0.14297899999999999</v>
      </c>
      <c r="GE57">
        <v>0.14246700000000001</v>
      </c>
      <c r="GF57">
        <v>32212.2</v>
      </c>
      <c r="GG57">
        <v>27895.7</v>
      </c>
      <c r="GH57">
        <v>30844.7</v>
      </c>
      <c r="GI57">
        <v>27977.1</v>
      </c>
      <c r="GJ57">
        <v>34827.199999999997</v>
      </c>
      <c r="GK57">
        <v>33849.199999999997</v>
      </c>
      <c r="GL57">
        <v>40207.9</v>
      </c>
      <c r="GM57">
        <v>38995.699999999997</v>
      </c>
      <c r="GN57">
        <v>1.93845</v>
      </c>
      <c r="GO57">
        <v>1.9392499999999999</v>
      </c>
      <c r="GP57">
        <v>0</v>
      </c>
      <c r="GQ57">
        <v>7.5168899999999997E-2</v>
      </c>
      <c r="GR57">
        <v>999.9</v>
      </c>
      <c r="GS57">
        <v>33.314500000000002</v>
      </c>
      <c r="GT57">
        <v>45.2</v>
      </c>
      <c r="GU57">
        <v>43.3</v>
      </c>
      <c r="GV57">
        <v>39.481900000000003</v>
      </c>
      <c r="GW57">
        <v>30.886500000000002</v>
      </c>
      <c r="GX57">
        <v>31.911100000000001</v>
      </c>
      <c r="GY57">
        <v>1</v>
      </c>
      <c r="GZ57">
        <v>0.667076</v>
      </c>
      <c r="HA57">
        <v>1.7205299999999999</v>
      </c>
      <c r="HB57">
        <v>20.200199999999999</v>
      </c>
      <c r="HC57">
        <v>5.2147399999999999</v>
      </c>
      <c r="HD57">
        <v>11.974</v>
      </c>
      <c r="HE57">
        <v>4.99085</v>
      </c>
      <c r="HF57">
        <v>3.2925</v>
      </c>
      <c r="HG57">
        <v>8512.1</v>
      </c>
      <c r="HH57">
        <v>9999</v>
      </c>
      <c r="HI57">
        <v>9999</v>
      </c>
      <c r="HJ57">
        <v>972.8</v>
      </c>
      <c r="HK57">
        <v>4.9713399999999996</v>
      </c>
      <c r="HL57">
        <v>1.87436</v>
      </c>
      <c r="HM57">
        <v>1.8707</v>
      </c>
      <c r="HN57">
        <v>1.87039</v>
      </c>
      <c r="HO57">
        <v>1.87486</v>
      </c>
      <c r="HP57">
        <v>1.87164</v>
      </c>
      <c r="HQ57">
        <v>1.86707</v>
      </c>
      <c r="HR57">
        <v>1.87805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-2.2570000000000001</v>
      </c>
      <c r="IG57">
        <v>0.34160000000000001</v>
      </c>
      <c r="IH57">
        <v>-2.1299345005774111</v>
      </c>
      <c r="II57">
        <v>1.7196870422270779E-5</v>
      </c>
      <c r="IJ57">
        <v>-2.1741833173098589E-6</v>
      </c>
      <c r="IK57">
        <v>9.0595066644434051E-10</v>
      </c>
      <c r="IL57">
        <v>-0.32754645563995699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63.4</v>
      </c>
      <c r="IU57">
        <v>63.7</v>
      </c>
      <c r="IV57">
        <v>0.77758799999999995</v>
      </c>
      <c r="IW57">
        <v>2.63184</v>
      </c>
      <c r="IX57">
        <v>1.49902</v>
      </c>
      <c r="IY57">
        <v>2.2729499999999998</v>
      </c>
      <c r="IZ57">
        <v>1.69678</v>
      </c>
      <c r="JA57">
        <v>2.2326700000000002</v>
      </c>
      <c r="JB57">
        <v>45.091700000000003</v>
      </c>
      <c r="JC57">
        <v>15.8132</v>
      </c>
      <c r="JD57">
        <v>18</v>
      </c>
      <c r="JE57">
        <v>440.55200000000002</v>
      </c>
      <c r="JF57">
        <v>516.37900000000002</v>
      </c>
      <c r="JG57">
        <v>30.000499999999999</v>
      </c>
      <c r="JH57">
        <v>35.9176</v>
      </c>
      <c r="JI57">
        <v>30.000499999999999</v>
      </c>
      <c r="JJ57">
        <v>35.715000000000003</v>
      </c>
      <c r="JK57">
        <v>35.651200000000003</v>
      </c>
      <c r="JL57">
        <v>15.6091</v>
      </c>
      <c r="JM57">
        <v>16.742000000000001</v>
      </c>
      <c r="JN57">
        <v>22.031099999999999</v>
      </c>
      <c r="JO57">
        <v>30</v>
      </c>
      <c r="JP57">
        <v>284.27300000000002</v>
      </c>
      <c r="JQ57">
        <v>33.829799999999999</v>
      </c>
      <c r="JR57">
        <v>98.297499999999999</v>
      </c>
      <c r="JS57">
        <v>98.209400000000002</v>
      </c>
    </row>
    <row r="58" spans="1:279" x14ac:dyDescent="0.2">
      <c r="A58">
        <v>43</v>
      </c>
      <c r="B58">
        <v>1658334661</v>
      </c>
      <c r="C58">
        <v>168</v>
      </c>
      <c r="D58" t="s">
        <v>505</v>
      </c>
      <c r="E58" t="s">
        <v>506</v>
      </c>
      <c r="F58">
        <v>4</v>
      </c>
      <c r="G58">
        <v>1658334658.6875</v>
      </c>
      <c r="H58">
        <f t="shared" si="50"/>
        <v>8.4131210697322182E-4</v>
      </c>
      <c r="I58">
        <f t="shared" si="51"/>
        <v>0.84131210697322178</v>
      </c>
      <c r="J58">
        <f t="shared" si="52"/>
        <v>0.74496377887913801</v>
      </c>
      <c r="K58">
        <f t="shared" si="53"/>
        <v>260.87875000000003</v>
      </c>
      <c r="L58">
        <f t="shared" si="54"/>
        <v>223.97755711276974</v>
      </c>
      <c r="M58">
        <f t="shared" si="55"/>
        <v>22.651860008045233</v>
      </c>
      <c r="N58">
        <f t="shared" si="56"/>
        <v>26.383843989773187</v>
      </c>
      <c r="O58">
        <f t="shared" si="57"/>
        <v>4.1523514994504844E-2</v>
      </c>
      <c r="P58">
        <f t="shared" si="58"/>
        <v>2.1416548376745452</v>
      </c>
      <c r="Q58">
        <f t="shared" si="59"/>
        <v>4.1081389002627471E-2</v>
      </c>
      <c r="R58">
        <f t="shared" si="60"/>
        <v>2.5715199029938775E-2</v>
      </c>
      <c r="S58">
        <f t="shared" si="61"/>
        <v>194.44087311260256</v>
      </c>
      <c r="T58">
        <f t="shared" si="62"/>
        <v>35.602340422409434</v>
      </c>
      <c r="U58">
        <f t="shared" si="63"/>
        <v>34.534775000000003</v>
      </c>
      <c r="V58">
        <f t="shared" si="64"/>
        <v>5.5044735159484581</v>
      </c>
      <c r="W58">
        <f t="shared" si="65"/>
        <v>64.632286653911493</v>
      </c>
      <c r="X58">
        <f t="shared" si="66"/>
        <v>3.5257904022884912</v>
      </c>
      <c r="Y58">
        <f t="shared" si="67"/>
        <v>5.4551534300003199</v>
      </c>
      <c r="Z58">
        <f t="shared" si="68"/>
        <v>1.978683113659967</v>
      </c>
      <c r="AA58">
        <f t="shared" si="69"/>
        <v>-37.101863917519083</v>
      </c>
      <c r="AB58">
        <f t="shared" si="70"/>
        <v>-18.691675737855743</v>
      </c>
      <c r="AC58">
        <f t="shared" si="71"/>
        <v>-2.0274480055195854</v>
      </c>
      <c r="AD58">
        <f t="shared" si="72"/>
        <v>136.61988545170817</v>
      </c>
      <c r="AE58">
        <f t="shared" si="73"/>
        <v>11.355682591470307</v>
      </c>
      <c r="AF58">
        <f t="shared" si="74"/>
        <v>0.83362517384556756</v>
      </c>
      <c r="AG58">
        <f t="shared" si="75"/>
        <v>0.74496377887913801</v>
      </c>
      <c r="AH58">
        <v>284.35036089543343</v>
      </c>
      <c r="AI58">
        <v>273.43589090909092</v>
      </c>
      <c r="AJ58">
        <v>1.726818772247747</v>
      </c>
      <c r="AK58">
        <v>65.251867294734879</v>
      </c>
      <c r="AL58">
        <f t="shared" si="76"/>
        <v>0.84131210697322178</v>
      </c>
      <c r="AM58">
        <v>33.787409072038763</v>
      </c>
      <c r="AN58">
        <v>34.868306293706311</v>
      </c>
      <c r="AO58">
        <v>1.16041955512215E-4</v>
      </c>
      <c r="AP58">
        <v>88.924122911802471</v>
      </c>
      <c r="AQ58">
        <v>12</v>
      </c>
      <c r="AR58">
        <v>3</v>
      </c>
      <c r="AS58">
        <f t="shared" si="77"/>
        <v>1</v>
      </c>
      <c r="AT58">
        <f t="shared" si="78"/>
        <v>0</v>
      </c>
      <c r="AU58">
        <f t="shared" si="79"/>
        <v>30785.810679379225</v>
      </c>
      <c r="AV58" t="s">
        <v>413</v>
      </c>
      <c r="AW58" t="s">
        <v>413</v>
      </c>
      <c r="AX58">
        <v>0</v>
      </c>
      <c r="AY58">
        <v>0</v>
      </c>
      <c r="AZ58" t="e">
        <f t="shared" si="8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81"/>
        <v>#DIV/0!</v>
      </c>
      <c r="BG58">
        <v>0.5</v>
      </c>
      <c r="BH58">
        <f t="shared" si="82"/>
        <v>1009.5853497992759</v>
      </c>
      <c r="BI58">
        <f t="shared" si="83"/>
        <v>0.74496377887913801</v>
      </c>
      <c r="BJ58" t="e">
        <f t="shared" si="84"/>
        <v>#DIV/0!</v>
      </c>
      <c r="BK58">
        <f t="shared" si="85"/>
        <v>7.3789083709193131E-4</v>
      </c>
      <c r="BL58" t="e">
        <f t="shared" si="86"/>
        <v>#DIV/0!</v>
      </c>
      <c r="BM58" t="e">
        <f t="shared" si="87"/>
        <v>#DIV/0!</v>
      </c>
      <c r="BN58" t="s">
        <v>413</v>
      </c>
      <c r="BO58">
        <v>0</v>
      </c>
      <c r="BP58" t="e">
        <f t="shared" si="88"/>
        <v>#DIV/0!</v>
      </c>
      <c r="BQ58" t="e">
        <f t="shared" si="89"/>
        <v>#DIV/0!</v>
      </c>
      <c r="BR58" t="e">
        <f t="shared" si="90"/>
        <v>#DIV/0!</v>
      </c>
      <c r="BS58" t="e">
        <f t="shared" si="91"/>
        <v>#DIV/0!</v>
      </c>
      <c r="BT58" t="e">
        <f t="shared" si="92"/>
        <v>#DIV/0!</v>
      </c>
      <c r="BU58" t="e">
        <f t="shared" si="93"/>
        <v>#DIV/0!</v>
      </c>
      <c r="BV58" t="e">
        <f t="shared" si="94"/>
        <v>#DIV/0!</v>
      </c>
      <c r="BW58" t="e">
        <f t="shared" si="9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96"/>
        <v>1200.095</v>
      </c>
      <c r="CQ58">
        <f t="shared" si="97"/>
        <v>1009.5853497992759</v>
      </c>
      <c r="CR58">
        <f t="shared" si="98"/>
        <v>0.84125452551612656</v>
      </c>
      <c r="CS58">
        <f t="shared" si="99"/>
        <v>0.1620212342461243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1658334658.6875</v>
      </c>
      <c r="CZ58">
        <v>260.87875000000003</v>
      </c>
      <c r="DA58">
        <v>276.29775000000001</v>
      </c>
      <c r="DB58">
        <v>34.862387499999997</v>
      </c>
      <c r="DC58">
        <v>33.790462499999997</v>
      </c>
      <c r="DD58">
        <v>263.138375</v>
      </c>
      <c r="DE58">
        <v>34.520650000000003</v>
      </c>
      <c r="DF58">
        <v>450.34662500000002</v>
      </c>
      <c r="DG58">
        <v>101.03449999999999</v>
      </c>
      <c r="DH58">
        <v>0.10000785</v>
      </c>
      <c r="DI58">
        <v>34.372887499999997</v>
      </c>
      <c r="DJ58">
        <v>999.9</v>
      </c>
      <c r="DK58">
        <v>34.534775000000003</v>
      </c>
      <c r="DL58">
        <v>0</v>
      </c>
      <c r="DM58">
        <v>0</v>
      </c>
      <c r="DN58">
        <v>5980.1549999999997</v>
      </c>
      <c r="DO58">
        <v>0</v>
      </c>
      <c r="DP58">
        <v>1757.9525000000001</v>
      </c>
      <c r="DQ58">
        <v>-15.4189875</v>
      </c>
      <c r="DR58">
        <v>270.30237499999998</v>
      </c>
      <c r="DS58">
        <v>285.96062499999999</v>
      </c>
      <c r="DT58">
        <v>1.0719224999999999</v>
      </c>
      <c r="DU58">
        <v>276.29775000000001</v>
      </c>
      <c r="DV58">
        <v>33.790462499999997</v>
      </c>
      <c r="DW58">
        <v>3.5223024999999999</v>
      </c>
      <c r="DX58">
        <v>3.4140000000000001</v>
      </c>
      <c r="DY58">
        <v>26.7276375</v>
      </c>
      <c r="DZ58">
        <v>26.198025000000001</v>
      </c>
      <c r="EA58">
        <v>1200.095</v>
      </c>
      <c r="EB58">
        <v>0.95800612500000004</v>
      </c>
      <c r="EC58">
        <v>4.1994187500000002E-2</v>
      </c>
      <c r="ED58">
        <v>0</v>
      </c>
      <c r="EE58">
        <v>1531.1312499999999</v>
      </c>
      <c r="EF58">
        <v>5.0001600000000002</v>
      </c>
      <c r="EG58">
        <v>19679.025000000001</v>
      </c>
      <c r="EH58">
        <v>9515.9662500000013</v>
      </c>
      <c r="EI58">
        <v>48.007750000000001</v>
      </c>
      <c r="EJ58">
        <v>50.702749999999988</v>
      </c>
      <c r="EK58">
        <v>49.148249999999997</v>
      </c>
      <c r="EL58">
        <v>49.320250000000001</v>
      </c>
      <c r="EM58">
        <v>49.765500000000003</v>
      </c>
      <c r="EN58">
        <v>1144.9100000000001</v>
      </c>
      <c r="EO58">
        <v>50.185000000000002</v>
      </c>
      <c r="EP58">
        <v>0</v>
      </c>
      <c r="EQ58">
        <v>777172.79999995232</v>
      </c>
      <c r="ER58">
        <v>0</v>
      </c>
      <c r="ES58">
        <v>1529.2639999999999</v>
      </c>
      <c r="ET58">
        <v>24.417692345889581</v>
      </c>
      <c r="EU58">
        <v>283.47692345440407</v>
      </c>
      <c r="EV58">
        <v>19656.027999999998</v>
      </c>
      <c r="EW58">
        <v>15</v>
      </c>
      <c r="EX58">
        <v>1658330855.5</v>
      </c>
      <c r="EY58" t="s">
        <v>416</v>
      </c>
      <c r="EZ58">
        <v>1658330855.5</v>
      </c>
      <c r="FA58">
        <v>1658330837</v>
      </c>
      <c r="FB58">
        <v>13</v>
      </c>
      <c r="FC58">
        <v>-0.03</v>
      </c>
      <c r="FD58">
        <v>-2.1999999999999999E-2</v>
      </c>
      <c r="FE58">
        <v>-3.91</v>
      </c>
      <c r="FF58">
        <v>0.28699999999999998</v>
      </c>
      <c r="FG58">
        <v>1439</v>
      </c>
      <c r="FH58">
        <v>33</v>
      </c>
      <c r="FI58">
        <v>0.2</v>
      </c>
      <c r="FJ58">
        <v>0.09</v>
      </c>
      <c r="FK58">
        <v>-15.27692</v>
      </c>
      <c r="FL58">
        <v>-0.962766979362085</v>
      </c>
      <c r="FM58">
        <v>9.7487233010276925E-2</v>
      </c>
      <c r="FN58">
        <v>0</v>
      </c>
      <c r="FO58">
        <v>1527.477058823529</v>
      </c>
      <c r="FP58">
        <v>24.033919022088909</v>
      </c>
      <c r="FQ58">
        <v>2.3661491790916869</v>
      </c>
      <c r="FR58">
        <v>0</v>
      </c>
      <c r="FS58">
        <v>1.0773645000000001</v>
      </c>
      <c r="FT58">
        <v>-2.750386491557473E-2</v>
      </c>
      <c r="FU58">
        <v>6.1164029257399308E-3</v>
      </c>
      <c r="FV58">
        <v>1</v>
      </c>
      <c r="FW58">
        <v>1</v>
      </c>
      <c r="FX58">
        <v>3</v>
      </c>
      <c r="FY58" t="s">
        <v>423</v>
      </c>
      <c r="FZ58">
        <v>2.8898799999999998</v>
      </c>
      <c r="GA58">
        <v>2.8721100000000002</v>
      </c>
      <c r="GB58">
        <v>6.8038000000000001E-2</v>
      </c>
      <c r="GC58">
        <v>7.2097599999999998E-2</v>
      </c>
      <c r="GD58">
        <v>0.14301</v>
      </c>
      <c r="GE58">
        <v>0.14247099999999999</v>
      </c>
      <c r="GF58">
        <v>32162.799999999999</v>
      </c>
      <c r="GG58">
        <v>27852</v>
      </c>
      <c r="GH58">
        <v>30845.4</v>
      </c>
      <c r="GI58">
        <v>27977.3</v>
      </c>
      <c r="GJ58">
        <v>34827.1</v>
      </c>
      <c r="GK58">
        <v>33849.5</v>
      </c>
      <c r="GL58">
        <v>40209.1</v>
      </c>
      <c r="GM58">
        <v>38996.199999999997</v>
      </c>
      <c r="GN58">
        <v>1.93832</v>
      </c>
      <c r="GO58">
        <v>1.9392499999999999</v>
      </c>
      <c r="GP58">
        <v>0</v>
      </c>
      <c r="GQ58">
        <v>7.4856000000000006E-2</v>
      </c>
      <c r="GR58">
        <v>999.9</v>
      </c>
      <c r="GS58">
        <v>33.324800000000003</v>
      </c>
      <c r="GT58">
        <v>45.2</v>
      </c>
      <c r="GU58">
        <v>43.3</v>
      </c>
      <c r="GV58">
        <v>39.481200000000001</v>
      </c>
      <c r="GW58">
        <v>30.676500000000001</v>
      </c>
      <c r="GX58">
        <v>32.215499999999999</v>
      </c>
      <c r="GY58">
        <v>1</v>
      </c>
      <c r="GZ58">
        <v>0.66743399999999997</v>
      </c>
      <c r="HA58">
        <v>1.7246999999999999</v>
      </c>
      <c r="HB58">
        <v>20.200099999999999</v>
      </c>
      <c r="HC58">
        <v>5.2144399999999997</v>
      </c>
      <c r="HD58">
        <v>11.974</v>
      </c>
      <c r="HE58">
        <v>4.9904000000000002</v>
      </c>
      <c r="HF58">
        <v>3.2924799999999999</v>
      </c>
      <c r="HG58">
        <v>8512.1</v>
      </c>
      <c r="HH58">
        <v>9999</v>
      </c>
      <c r="HI58">
        <v>9999</v>
      </c>
      <c r="HJ58">
        <v>972.8</v>
      </c>
      <c r="HK58">
        <v>4.9713099999999999</v>
      </c>
      <c r="HL58">
        <v>1.87436</v>
      </c>
      <c r="HM58">
        <v>1.8707</v>
      </c>
      <c r="HN58">
        <v>1.87039</v>
      </c>
      <c r="HO58">
        <v>1.87486</v>
      </c>
      <c r="HP58">
        <v>1.87164</v>
      </c>
      <c r="HQ58">
        <v>1.86707</v>
      </c>
      <c r="HR58">
        <v>1.87805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-2.2629999999999999</v>
      </c>
      <c r="IG58">
        <v>0.34200000000000003</v>
      </c>
      <c r="IH58">
        <v>-2.1299345005774111</v>
      </c>
      <c r="II58">
        <v>1.7196870422270779E-5</v>
      </c>
      <c r="IJ58">
        <v>-2.1741833173098589E-6</v>
      </c>
      <c r="IK58">
        <v>9.0595066644434051E-10</v>
      </c>
      <c r="IL58">
        <v>-0.32754645563995699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63.4</v>
      </c>
      <c r="IU58">
        <v>63.7</v>
      </c>
      <c r="IV58">
        <v>0.79223600000000005</v>
      </c>
      <c r="IW58">
        <v>2.6232899999999999</v>
      </c>
      <c r="IX58">
        <v>1.49902</v>
      </c>
      <c r="IY58">
        <v>2.2741699999999998</v>
      </c>
      <c r="IZ58">
        <v>1.69678</v>
      </c>
      <c r="JA58">
        <v>2.2814899999999998</v>
      </c>
      <c r="JB58">
        <v>45.091700000000003</v>
      </c>
      <c r="JC58">
        <v>15.8132</v>
      </c>
      <c r="JD58">
        <v>18</v>
      </c>
      <c r="JE58">
        <v>440.49700000000001</v>
      </c>
      <c r="JF58">
        <v>516.40300000000002</v>
      </c>
      <c r="JG58">
        <v>30.000900000000001</v>
      </c>
      <c r="JH58">
        <v>35.920999999999999</v>
      </c>
      <c r="JI58">
        <v>30.000399999999999</v>
      </c>
      <c r="JJ58">
        <v>35.717500000000001</v>
      </c>
      <c r="JK58">
        <v>35.654000000000003</v>
      </c>
      <c r="JL58">
        <v>15.898400000000001</v>
      </c>
      <c r="JM58">
        <v>16.742000000000001</v>
      </c>
      <c r="JN58">
        <v>22.031099999999999</v>
      </c>
      <c r="JO58">
        <v>30</v>
      </c>
      <c r="JP58">
        <v>290.95100000000002</v>
      </c>
      <c r="JQ58">
        <v>33.832500000000003</v>
      </c>
      <c r="JR58">
        <v>98.3001</v>
      </c>
      <c r="JS58">
        <v>98.210499999999996</v>
      </c>
    </row>
    <row r="59" spans="1:279" x14ac:dyDescent="0.2">
      <c r="A59">
        <v>44</v>
      </c>
      <c r="B59">
        <v>1658334665</v>
      </c>
      <c r="C59">
        <v>172</v>
      </c>
      <c r="D59" t="s">
        <v>507</v>
      </c>
      <c r="E59" t="s">
        <v>508</v>
      </c>
      <c r="F59">
        <v>4</v>
      </c>
      <c r="G59">
        <v>1658334663</v>
      </c>
      <c r="H59">
        <f t="shared" si="50"/>
        <v>8.4210536517934965E-4</v>
      </c>
      <c r="I59">
        <f t="shared" si="51"/>
        <v>0.84210536517934964</v>
      </c>
      <c r="J59">
        <f t="shared" si="52"/>
        <v>0.7523495927193159</v>
      </c>
      <c r="K59">
        <f t="shared" si="53"/>
        <v>268.08985714285711</v>
      </c>
      <c r="L59">
        <f t="shared" si="54"/>
        <v>230.7291606566834</v>
      </c>
      <c r="M59">
        <f t="shared" si="55"/>
        <v>23.334114271111741</v>
      </c>
      <c r="N59">
        <f t="shared" si="56"/>
        <v>27.112478300068943</v>
      </c>
      <c r="O59">
        <f t="shared" si="57"/>
        <v>4.1592844831380101E-2</v>
      </c>
      <c r="P59">
        <f t="shared" si="58"/>
        <v>2.1542660828529359</v>
      </c>
      <c r="Q59">
        <f t="shared" si="59"/>
        <v>4.1151816857365929E-2</v>
      </c>
      <c r="R59">
        <f t="shared" si="60"/>
        <v>2.5759120380604045E-2</v>
      </c>
      <c r="S59">
        <f t="shared" si="61"/>
        <v>194.42558704115982</v>
      </c>
      <c r="T59">
        <f t="shared" si="62"/>
        <v>35.586646606229181</v>
      </c>
      <c r="U59">
        <f t="shared" si="63"/>
        <v>34.532742857142857</v>
      </c>
      <c r="V59">
        <f t="shared" si="64"/>
        <v>5.5038520159920123</v>
      </c>
      <c r="W59">
        <f t="shared" si="65"/>
        <v>64.681526133244034</v>
      </c>
      <c r="X59">
        <f t="shared" si="66"/>
        <v>3.5267463855966583</v>
      </c>
      <c r="Y59">
        <f t="shared" si="67"/>
        <v>5.4524786232340219</v>
      </c>
      <c r="Z59">
        <f t="shared" si="68"/>
        <v>1.977105630395354</v>
      </c>
      <c r="AA59">
        <f t="shared" si="69"/>
        <v>-37.136846604409321</v>
      </c>
      <c r="AB59">
        <f t="shared" si="70"/>
        <v>-19.589633480639343</v>
      </c>
      <c r="AC59">
        <f t="shared" si="71"/>
        <v>-2.1122968390519019</v>
      </c>
      <c r="AD59">
        <f t="shared" si="72"/>
        <v>135.58681011705923</v>
      </c>
      <c r="AE59">
        <f t="shared" si="73"/>
        <v>11.374609834038587</v>
      </c>
      <c r="AF59">
        <f t="shared" si="74"/>
        <v>0.84261413915521921</v>
      </c>
      <c r="AG59">
        <f t="shared" si="75"/>
        <v>0.7523495927193159</v>
      </c>
      <c r="AH59">
        <v>291.33059926084388</v>
      </c>
      <c r="AI59">
        <v>280.37092121212117</v>
      </c>
      <c r="AJ59">
        <v>1.7329276860950049</v>
      </c>
      <c r="AK59">
        <v>65.251867294734879</v>
      </c>
      <c r="AL59">
        <f t="shared" si="76"/>
        <v>0.84210536517934964</v>
      </c>
      <c r="AM59">
        <v>33.791612606618813</v>
      </c>
      <c r="AN59">
        <v>34.873583216783217</v>
      </c>
      <c r="AO59">
        <v>1.0837060067703E-4</v>
      </c>
      <c r="AP59">
        <v>88.924122911802471</v>
      </c>
      <c r="AQ59">
        <v>12</v>
      </c>
      <c r="AR59">
        <v>3</v>
      </c>
      <c r="AS59">
        <f t="shared" si="77"/>
        <v>1</v>
      </c>
      <c r="AT59">
        <f t="shared" si="78"/>
        <v>0</v>
      </c>
      <c r="AU59">
        <f t="shared" si="79"/>
        <v>31103.309013428021</v>
      </c>
      <c r="AV59" t="s">
        <v>413</v>
      </c>
      <c r="AW59" t="s">
        <v>413</v>
      </c>
      <c r="AX59">
        <v>0</v>
      </c>
      <c r="AY59">
        <v>0</v>
      </c>
      <c r="AZ59" t="e">
        <f t="shared" si="8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81"/>
        <v>#DIV/0!</v>
      </c>
      <c r="BG59">
        <v>0.5</v>
      </c>
      <c r="BH59">
        <f t="shared" si="82"/>
        <v>1009.5054855135543</v>
      </c>
      <c r="BI59">
        <f t="shared" si="83"/>
        <v>0.7523495927193159</v>
      </c>
      <c r="BJ59" t="e">
        <f t="shared" si="84"/>
        <v>#DIV/0!</v>
      </c>
      <c r="BK59">
        <f t="shared" si="85"/>
        <v>7.4526548247192694E-4</v>
      </c>
      <c r="BL59" t="e">
        <f t="shared" si="86"/>
        <v>#DIV/0!</v>
      </c>
      <c r="BM59" t="e">
        <f t="shared" si="87"/>
        <v>#DIV/0!</v>
      </c>
      <c r="BN59" t="s">
        <v>413</v>
      </c>
      <c r="BO59">
        <v>0</v>
      </c>
      <c r="BP59" t="e">
        <f t="shared" si="88"/>
        <v>#DIV/0!</v>
      </c>
      <c r="BQ59" t="e">
        <f t="shared" si="89"/>
        <v>#DIV/0!</v>
      </c>
      <c r="BR59" t="e">
        <f t="shared" si="90"/>
        <v>#DIV/0!</v>
      </c>
      <c r="BS59" t="e">
        <f t="shared" si="91"/>
        <v>#DIV/0!</v>
      </c>
      <c r="BT59" t="e">
        <f t="shared" si="92"/>
        <v>#DIV/0!</v>
      </c>
      <c r="BU59" t="e">
        <f t="shared" si="93"/>
        <v>#DIV/0!</v>
      </c>
      <c r="BV59" t="e">
        <f t="shared" si="94"/>
        <v>#DIV/0!</v>
      </c>
      <c r="BW59" t="e">
        <f t="shared" si="9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96"/>
        <v>1200</v>
      </c>
      <c r="CQ59">
        <f t="shared" si="97"/>
        <v>1009.5054855135543</v>
      </c>
      <c r="CR59">
        <f t="shared" si="98"/>
        <v>0.84125457126129521</v>
      </c>
      <c r="CS59">
        <f t="shared" si="99"/>
        <v>0.16202132253429985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1658334663</v>
      </c>
      <c r="CZ59">
        <v>268.08985714285711</v>
      </c>
      <c r="DA59">
        <v>283.54528571428568</v>
      </c>
      <c r="DB59">
        <v>34.872685714285723</v>
      </c>
      <c r="DC59">
        <v>33.789214285714287</v>
      </c>
      <c r="DD59">
        <v>270.35642857142858</v>
      </c>
      <c r="DE59">
        <v>34.530671428571431</v>
      </c>
      <c r="DF59">
        <v>450.34685714285712</v>
      </c>
      <c r="DG59">
        <v>101.0321428571429</v>
      </c>
      <c r="DH59">
        <v>9.9912600000000004E-2</v>
      </c>
      <c r="DI59">
        <v>34.364071428571442</v>
      </c>
      <c r="DJ59">
        <v>999.89999999999986</v>
      </c>
      <c r="DK59">
        <v>34.532742857142857</v>
      </c>
      <c r="DL59">
        <v>0</v>
      </c>
      <c r="DM59">
        <v>0</v>
      </c>
      <c r="DN59">
        <v>6036.4285714285716</v>
      </c>
      <c r="DO59">
        <v>0</v>
      </c>
      <c r="DP59">
        <v>1757.9228571428571</v>
      </c>
      <c r="DQ59">
        <v>-15.45545714285714</v>
      </c>
      <c r="DR59">
        <v>277.77671428571432</v>
      </c>
      <c r="DS59">
        <v>293.46128571428568</v>
      </c>
      <c r="DT59">
        <v>1.0834628571428571</v>
      </c>
      <c r="DU59">
        <v>283.54528571428568</v>
      </c>
      <c r="DV59">
        <v>33.789214285714287</v>
      </c>
      <c r="DW59">
        <v>3.523268571428571</v>
      </c>
      <c r="DX59">
        <v>3.4138042857142858</v>
      </c>
      <c r="DY59">
        <v>26.73228571428572</v>
      </c>
      <c r="DZ59">
        <v>26.19705714285714</v>
      </c>
      <c r="EA59">
        <v>1200</v>
      </c>
      <c r="EB59">
        <v>0.95800357142857151</v>
      </c>
      <c r="EC59">
        <v>4.1996671428571428E-2</v>
      </c>
      <c r="ED59">
        <v>0</v>
      </c>
      <c r="EE59">
        <v>1532.944285714286</v>
      </c>
      <c r="EF59">
        <v>5.0001600000000002</v>
      </c>
      <c r="EG59">
        <v>19698.771428571428</v>
      </c>
      <c r="EH59">
        <v>9515.1799999999985</v>
      </c>
      <c r="EI59">
        <v>48</v>
      </c>
      <c r="EJ59">
        <v>50.704999999999998</v>
      </c>
      <c r="EK59">
        <v>49.169285714285706</v>
      </c>
      <c r="EL59">
        <v>49.311999999999998</v>
      </c>
      <c r="EM59">
        <v>49.785428571428568</v>
      </c>
      <c r="EN59">
        <v>1144.8171428571429</v>
      </c>
      <c r="EO59">
        <v>50.182857142857152</v>
      </c>
      <c r="EP59">
        <v>0</v>
      </c>
      <c r="EQ59">
        <v>777176.40000009537</v>
      </c>
      <c r="ER59">
        <v>0</v>
      </c>
      <c r="ES59">
        <v>1530.7428</v>
      </c>
      <c r="ET59">
        <v>24.457692305248131</v>
      </c>
      <c r="EU59">
        <v>286.98461535036881</v>
      </c>
      <c r="EV59">
        <v>19673.099999999999</v>
      </c>
      <c r="EW59">
        <v>15</v>
      </c>
      <c r="EX59">
        <v>1658330855.5</v>
      </c>
      <c r="EY59" t="s">
        <v>416</v>
      </c>
      <c r="EZ59">
        <v>1658330855.5</v>
      </c>
      <c r="FA59">
        <v>1658330837</v>
      </c>
      <c r="FB59">
        <v>13</v>
      </c>
      <c r="FC59">
        <v>-0.03</v>
      </c>
      <c r="FD59">
        <v>-2.1999999999999999E-2</v>
      </c>
      <c r="FE59">
        <v>-3.91</v>
      </c>
      <c r="FF59">
        <v>0.28699999999999998</v>
      </c>
      <c r="FG59">
        <v>1439</v>
      </c>
      <c r="FH59">
        <v>33</v>
      </c>
      <c r="FI59">
        <v>0.2</v>
      </c>
      <c r="FJ59">
        <v>0.09</v>
      </c>
      <c r="FK59">
        <v>-15.341065</v>
      </c>
      <c r="FL59">
        <v>-0.86060938086300498</v>
      </c>
      <c r="FM59">
        <v>8.7602464434512389E-2</v>
      </c>
      <c r="FN59">
        <v>0</v>
      </c>
      <c r="FO59">
        <v>1529.150294117647</v>
      </c>
      <c r="FP59">
        <v>23.961038961479112</v>
      </c>
      <c r="FQ59">
        <v>2.3594135429033858</v>
      </c>
      <c r="FR59">
        <v>0</v>
      </c>
      <c r="FS59">
        <v>1.0774325</v>
      </c>
      <c r="FT59">
        <v>-7.0381238273961484E-3</v>
      </c>
      <c r="FU59">
        <v>5.9623991605728703E-3</v>
      </c>
      <c r="FV59">
        <v>1</v>
      </c>
      <c r="FW59">
        <v>1</v>
      </c>
      <c r="FX59">
        <v>3</v>
      </c>
      <c r="FY59" t="s">
        <v>423</v>
      </c>
      <c r="FZ59">
        <v>2.8898299999999999</v>
      </c>
      <c r="GA59">
        <v>2.8723800000000002</v>
      </c>
      <c r="GB59">
        <v>6.9479299999999994E-2</v>
      </c>
      <c r="GC59">
        <v>7.35344E-2</v>
      </c>
      <c r="GD59">
        <v>0.14302000000000001</v>
      </c>
      <c r="GE59">
        <v>0.14246200000000001</v>
      </c>
      <c r="GF59">
        <v>32112.6</v>
      </c>
      <c r="GG59">
        <v>27808.2</v>
      </c>
      <c r="GH59">
        <v>30845</v>
      </c>
      <c r="GI59">
        <v>27976.6</v>
      </c>
      <c r="GJ59">
        <v>34826</v>
      </c>
      <c r="GK59">
        <v>33848.9</v>
      </c>
      <c r="GL59">
        <v>40208.199999999997</v>
      </c>
      <c r="GM59">
        <v>38995</v>
      </c>
      <c r="GN59">
        <v>1.93825</v>
      </c>
      <c r="GO59">
        <v>1.9392199999999999</v>
      </c>
      <c r="GP59">
        <v>0</v>
      </c>
      <c r="GQ59">
        <v>7.4356800000000001E-2</v>
      </c>
      <c r="GR59">
        <v>999.9</v>
      </c>
      <c r="GS59">
        <v>33.328400000000002</v>
      </c>
      <c r="GT59">
        <v>45.2</v>
      </c>
      <c r="GU59">
        <v>43.3</v>
      </c>
      <c r="GV59">
        <v>39.482100000000003</v>
      </c>
      <c r="GW59">
        <v>30.586500000000001</v>
      </c>
      <c r="GX59">
        <v>32.948700000000002</v>
      </c>
      <c r="GY59">
        <v>1</v>
      </c>
      <c r="GZ59">
        <v>0.66767299999999996</v>
      </c>
      <c r="HA59">
        <v>1.72862</v>
      </c>
      <c r="HB59">
        <v>20.2</v>
      </c>
      <c r="HC59">
        <v>5.2147399999999999</v>
      </c>
      <c r="HD59">
        <v>11.974</v>
      </c>
      <c r="HE59">
        <v>4.9908000000000001</v>
      </c>
      <c r="HF59">
        <v>3.2924799999999999</v>
      </c>
      <c r="HG59">
        <v>8512.1</v>
      </c>
      <c r="HH59">
        <v>9999</v>
      </c>
      <c r="HI59">
        <v>9999</v>
      </c>
      <c r="HJ59">
        <v>972.8</v>
      </c>
      <c r="HK59">
        <v>4.9713200000000004</v>
      </c>
      <c r="HL59">
        <v>1.87435</v>
      </c>
      <c r="HM59">
        <v>1.8707</v>
      </c>
      <c r="HN59">
        <v>1.8703799999999999</v>
      </c>
      <c r="HO59">
        <v>1.8748499999999999</v>
      </c>
      <c r="HP59">
        <v>1.8716299999999999</v>
      </c>
      <c r="HQ59">
        <v>1.86707</v>
      </c>
      <c r="HR59">
        <v>1.87805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-2.2690000000000001</v>
      </c>
      <c r="IG59">
        <v>0.34210000000000002</v>
      </c>
      <c r="IH59">
        <v>-2.1299345005774111</v>
      </c>
      <c r="II59">
        <v>1.7196870422270779E-5</v>
      </c>
      <c r="IJ59">
        <v>-2.1741833173098589E-6</v>
      </c>
      <c r="IK59">
        <v>9.0595066644434051E-10</v>
      </c>
      <c r="IL59">
        <v>-0.32754645563995699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63.5</v>
      </c>
      <c r="IU59">
        <v>63.8</v>
      </c>
      <c r="IV59">
        <v>0.80566400000000005</v>
      </c>
      <c r="IW59">
        <v>2.6184099999999999</v>
      </c>
      <c r="IX59">
        <v>1.49902</v>
      </c>
      <c r="IY59">
        <v>2.2729499999999998</v>
      </c>
      <c r="IZ59">
        <v>1.69678</v>
      </c>
      <c r="JA59">
        <v>2.34375</v>
      </c>
      <c r="JB59">
        <v>45.091700000000003</v>
      </c>
      <c r="JC59">
        <v>15.821899999999999</v>
      </c>
      <c r="JD59">
        <v>18</v>
      </c>
      <c r="JE59">
        <v>440.46600000000001</v>
      </c>
      <c r="JF59">
        <v>516.40099999999995</v>
      </c>
      <c r="JG59">
        <v>30.001000000000001</v>
      </c>
      <c r="JH59">
        <v>35.924300000000002</v>
      </c>
      <c r="JI59">
        <v>30.000399999999999</v>
      </c>
      <c r="JJ59">
        <v>35.719299999999997</v>
      </c>
      <c r="JK59">
        <v>35.656100000000002</v>
      </c>
      <c r="JL59">
        <v>16.1873</v>
      </c>
      <c r="JM59">
        <v>16.742000000000001</v>
      </c>
      <c r="JN59">
        <v>22.414100000000001</v>
      </c>
      <c r="JO59">
        <v>30</v>
      </c>
      <c r="JP59">
        <v>297.63</v>
      </c>
      <c r="JQ59">
        <v>33.841999999999999</v>
      </c>
      <c r="JR59">
        <v>98.298400000000001</v>
      </c>
      <c r="JS59">
        <v>98.207899999999995</v>
      </c>
    </row>
    <row r="60" spans="1:279" x14ac:dyDescent="0.2">
      <c r="A60">
        <v>45</v>
      </c>
      <c r="B60">
        <v>1658334669</v>
      </c>
      <c r="C60">
        <v>176</v>
      </c>
      <c r="D60" t="s">
        <v>509</v>
      </c>
      <c r="E60" t="s">
        <v>510</v>
      </c>
      <c r="F60">
        <v>4</v>
      </c>
      <c r="G60">
        <v>1658334666.6875</v>
      </c>
      <c r="H60">
        <f t="shared" si="50"/>
        <v>8.4557537182301996E-4</v>
      </c>
      <c r="I60">
        <f t="shared" si="51"/>
        <v>0.84557537182302001</v>
      </c>
      <c r="J60">
        <f t="shared" si="52"/>
        <v>0.7919446440278527</v>
      </c>
      <c r="K60">
        <f t="shared" si="53"/>
        <v>274.2405</v>
      </c>
      <c r="L60">
        <f t="shared" si="54"/>
        <v>235.32333284823935</v>
      </c>
      <c r="M60">
        <f t="shared" si="55"/>
        <v>23.798831079132786</v>
      </c>
      <c r="N60">
        <f t="shared" si="56"/>
        <v>27.734620513665504</v>
      </c>
      <c r="O60">
        <f t="shared" si="57"/>
        <v>4.1799801464944504E-2</v>
      </c>
      <c r="P60">
        <f t="shared" si="58"/>
        <v>2.1466689785828441</v>
      </c>
      <c r="Q60">
        <f t="shared" si="59"/>
        <v>4.1352840905369594E-2</v>
      </c>
      <c r="R60">
        <f t="shared" si="60"/>
        <v>2.5885284861911731E-2</v>
      </c>
      <c r="S60">
        <f t="shared" si="61"/>
        <v>194.42442411260842</v>
      </c>
      <c r="T60">
        <f t="shared" si="62"/>
        <v>35.585619273707664</v>
      </c>
      <c r="U60">
        <f t="shared" si="63"/>
        <v>34.528537499999999</v>
      </c>
      <c r="V60">
        <f t="shared" si="64"/>
        <v>5.5025660652752277</v>
      </c>
      <c r="W60">
        <f t="shared" si="65"/>
        <v>64.698598153905721</v>
      </c>
      <c r="X60">
        <f t="shared" si="66"/>
        <v>3.5269444998234309</v>
      </c>
      <c r="Y60">
        <f t="shared" si="67"/>
        <v>5.4513460885713441</v>
      </c>
      <c r="Z60">
        <f t="shared" si="68"/>
        <v>1.9756215654517968</v>
      </c>
      <c r="AA60">
        <f t="shared" si="69"/>
        <v>-37.289873897395182</v>
      </c>
      <c r="AB60">
        <f t="shared" si="70"/>
        <v>-19.465990863118726</v>
      </c>
      <c r="AC60">
        <f t="shared" si="71"/>
        <v>-2.1063114800891158</v>
      </c>
      <c r="AD60">
        <f t="shared" si="72"/>
        <v>135.5622478720054</v>
      </c>
      <c r="AE60">
        <f t="shared" si="73"/>
        <v>11.391491740498873</v>
      </c>
      <c r="AF60">
        <f t="shared" si="74"/>
        <v>0.8364549722365533</v>
      </c>
      <c r="AG60">
        <f t="shared" si="75"/>
        <v>0.7919446440278527</v>
      </c>
      <c r="AH60">
        <v>298.28140367439772</v>
      </c>
      <c r="AI60">
        <v>287.28583030303031</v>
      </c>
      <c r="AJ60">
        <v>1.729767752970145</v>
      </c>
      <c r="AK60">
        <v>65.251867294734879</v>
      </c>
      <c r="AL60">
        <f t="shared" si="76"/>
        <v>0.84557537182302001</v>
      </c>
      <c r="AM60">
        <v>33.788178572739007</v>
      </c>
      <c r="AN60">
        <v>34.875323776223773</v>
      </c>
      <c r="AO60">
        <v>7.1073779549057486E-6</v>
      </c>
      <c r="AP60">
        <v>88.924122911802471</v>
      </c>
      <c r="AQ60">
        <v>12</v>
      </c>
      <c r="AR60">
        <v>3</v>
      </c>
      <c r="AS60">
        <f t="shared" si="77"/>
        <v>1</v>
      </c>
      <c r="AT60">
        <f t="shared" si="78"/>
        <v>0</v>
      </c>
      <c r="AU60">
        <f t="shared" si="79"/>
        <v>30912.938632118723</v>
      </c>
      <c r="AV60" t="s">
        <v>413</v>
      </c>
      <c r="AW60" t="s">
        <v>413</v>
      </c>
      <c r="AX60">
        <v>0</v>
      </c>
      <c r="AY60">
        <v>0</v>
      </c>
      <c r="AZ60" t="e">
        <f t="shared" si="8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81"/>
        <v>#DIV/0!</v>
      </c>
      <c r="BG60">
        <v>0.5</v>
      </c>
      <c r="BH60">
        <f t="shared" si="82"/>
        <v>1009.5001497992789</v>
      </c>
      <c r="BI60">
        <f t="shared" si="83"/>
        <v>0.7919446440278527</v>
      </c>
      <c r="BJ60" t="e">
        <f t="shared" si="84"/>
        <v>#DIV/0!</v>
      </c>
      <c r="BK60">
        <f t="shared" si="85"/>
        <v>7.8449185389949344E-4</v>
      </c>
      <c r="BL60" t="e">
        <f t="shared" si="86"/>
        <v>#DIV/0!</v>
      </c>
      <c r="BM60" t="e">
        <f t="shared" si="87"/>
        <v>#DIV/0!</v>
      </c>
      <c r="BN60" t="s">
        <v>413</v>
      </c>
      <c r="BO60">
        <v>0</v>
      </c>
      <c r="BP60" t="e">
        <f t="shared" si="88"/>
        <v>#DIV/0!</v>
      </c>
      <c r="BQ60" t="e">
        <f t="shared" si="89"/>
        <v>#DIV/0!</v>
      </c>
      <c r="BR60" t="e">
        <f t="shared" si="90"/>
        <v>#DIV/0!</v>
      </c>
      <c r="BS60" t="e">
        <f t="shared" si="91"/>
        <v>#DIV/0!</v>
      </c>
      <c r="BT60" t="e">
        <f t="shared" si="92"/>
        <v>#DIV/0!</v>
      </c>
      <c r="BU60" t="e">
        <f t="shared" si="93"/>
        <v>#DIV/0!</v>
      </c>
      <c r="BV60" t="e">
        <f t="shared" si="94"/>
        <v>#DIV/0!</v>
      </c>
      <c r="BW60" t="e">
        <f t="shared" si="9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96"/>
        <v>1199.9937500000001</v>
      </c>
      <c r="CQ60">
        <f t="shared" si="97"/>
        <v>1009.5001497992789</v>
      </c>
      <c r="CR60">
        <f t="shared" si="98"/>
        <v>0.84125450636661969</v>
      </c>
      <c r="CS60">
        <f t="shared" si="99"/>
        <v>0.16202119728757622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1658334666.6875</v>
      </c>
      <c r="CZ60">
        <v>274.2405</v>
      </c>
      <c r="DA60">
        <v>289.72199999999998</v>
      </c>
      <c r="DB60">
        <v>34.874499999999998</v>
      </c>
      <c r="DC60">
        <v>33.799025</v>
      </c>
      <c r="DD60">
        <v>276.51274999999998</v>
      </c>
      <c r="DE60">
        <v>34.532400000000003</v>
      </c>
      <c r="DF60">
        <v>450.37812500000001</v>
      </c>
      <c r="DG60">
        <v>101.032375</v>
      </c>
      <c r="DH60">
        <v>0.1001000125</v>
      </c>
      <c r="DI60">
        <v>34.3603375</v>
      </c>
      <c r="DJ60">
        <v>999.9</v>
      </c>
      <c r="DK60">
        <v>34.528537499999999</v>
      </c>
      <c r="DL60">
        <v>0</v>
      </c>
      <c r="DM60">
        <v>0</v>
      </c>
      <c r="DN60">
        <v>6002.5787500000006</v>
      </c>
      <c r="DO60">
        <v>0</v>
      </c>
      <c r="DP60">
        <v>1760.0237500000001</v>
      </c>
      <c r="DQ60">
        <v>-15.481362499999999</v>
      </c>
      <c r="DR60">
        <v>284.14999999999998</v>
      </c>
      <c r="DS60">
        <v>299.85687500000012</v>
      </c>
      <c r="DT60">
        <v>1.0754887500000001</v>
      </c>
      <c r="DU60">
        <v>289.72199999999998</v>
      </c>
      <c r="DV60">
        <v>33.799025</v>
      </c>
      <c r="DW60">
        <v>3.52346</v>
      </c>
      <c r="DX60">
        <v>3.4147987500000001</v>
      </c>
      <c r="DY60">
        <v>26.733174999999999</v>
      </c>
      <c r="DZ60">
        <v>26.201987500000001</v>
      </c>
      <c r="EA60">
        <v>1199.9937500000001</v>
      </c>
      <c r="EB60">
        <v>0.95800474999999996</v>
      </c>
      <c r="EC60">
        <v>4.1995524999999999E-2</v>
      </c>
      <c r="ED60">
        <v>0</v>
      </c>
      <c r="EE60">
        <v>1534.5037500000001</v>
      </c>
      <c r="EF60">
        <v>5.0001600000000002</v>
      </c>
      <c r="EG60">
        <v>19717</v>
      </c>
      <c r="EH60">
        <v>9515.1337500000009</v>
      </c>
      <c r="EI60">
        <v>48.015500000000003</v>
      </c>
      <c r="EJ60">
        <v>50.726374999999997</v>
      </c>
      <c r="EK60">
        <v>49.179250000000003</v>
      </c>
      <c r="EL60">
        <v>49.358999999999988</v>
      </c>
      <c r="EM60">
        <v>49.788749999999993</v>
      </c>
      <c r="EN60">
        <v>1144.81375</v>
      </c>
      <c r="EO60">
        <v>50.18</v>
      </c>
      <c r="EP60">
        <v>0</v>
      </c>
      <c r="EQ60">
        <v>777180.60000014305</v>
      </c>
      <c r="ER60">
        <v>0</v>
      </c>
      <c r="ES60">
        <v>1532.3488461538459</v>
      </c>
      <c r="ET60">
        <v>24.615042728266189</v>
      </c>
      <c r="EU60">
        <v>296.09230775370747</v>
      </c>
      <c r="EV60">
        <v>19691.849999999999</v>
      </c>
      <c r="EW60">
        <v>15</v>
      </c>
      <c r="EX60">
        <v>1658330855.5</v>
      </c>
      <c r="EY60" t="s">
        <v>416</v>
      </c>
      <c r="EZ60">
        <v>1658330855.5</v>
      </c>
      <c r="FA60">
        <v>1658330837</v>
      </c>
      <c r="FB60">
        <v>13</v>
      </c>
      <c r="FC60">
        <v>-0.03</v>
      </c>
      <c r="FD60">
        <v>-2.1999999999999999E-2</v>
      </c>
      <c r="FE60">
        <v>-3.91</v>
      </c>
      <c r="FF60">
        <v>0.28699999999999998</v>
      </c>
      <c r="FG60">
        <v>1439</v>
      </c>
      <c r="FH60">
        <v>33</v>
      </c>
      <c r="FI60">
        <v>0.2</v>
      </c>
      <c r="FJ60">
        <v>0.09</v>
      </c>
      <c r="FK60">
        <v>-15.3894825</v>
      </c>
      <c r="FL60">
        <v>-0.82353208255156773</v>
      </c>
      <c r="FM60">
        <v>8.4047289925077248E-2</v>
      </c>
      <c r="FN60">
        <v>0</v>
      </c>
      <c r="FO60">
        <v>1530.8811764705879</v>
      </c>
      <c r="FP60">
        <v>24.586707416585249</v>
      </c>
      <c r="FQ60">
        <v>2.4228881218931742</v>
      </c>
      <c r="FR60">
        <v>0</v>
      </c>
      <c r="FS60">
        <v>1.0773600000000001</v>
      </c>
      <c r="FT60">
        <v>1.7166303939960308E-2</v>
      </c>
      <c r="FU60">
        <v>5.7520961396694287E-3</v>
      </c>
      <c r="FV60">
        <v>1</v>
      </c>
      <c r="FW60">
        <v>1</v>
      </c>
      <c r="FX60">
        <v>3</v>
      </c>
      <c r="FY60" t="s">
        <v>423</v>
      </c>
      <c r="FZ60">
        <v>2.8899499999999998</v>
      </c>
      <c r="GA60">
        <v>2.87216</v>
      </c>
      <c r="GB60">
        <v>7.0905499999999996E-2</v>
      </c>
      <c r="GC60">
        <v>7.4947600000000003E-2</v>
      </c>
      <c r="GD60">
        <v>0.14302599999999999</v>
      </c>
      <c r="GE60">
        <v>0.142542</v>
      </c>
      <c r="GF60">
        <v>32062</v>
      </c>
      <c r="GG60">
        <v>27765.1</v>
      </c>
      <c r="GH60">
        <v>30843.7</v>
      </c>
      <c r="GI60">
        <v>27976</v>
      </c>
      <c r="GJ60">
        <v>34824.300000000003</v>
      </c>
      <c r="GK60">
        <v>33845.1</v>
      </c>
      <c r="GL60">
        <v>40206.5</v>
      </c>
      <c r="GM60">
        <v>38994.199999999997</v>
      </c>
      <c r="GN60">
        <v>1.93832</v>
      </c>
      <c r="GO60">
        <v>1.9391799999999999</v>
      </c>
      <c r="GP60">
        <v>0</v>
      </c>
      <c r="GQ60">
        <v>7.4192900000000006E-2</v>
      </c>
      <c r="GR60">
        <v>999.9</v>
      </c>
      <c r="GS60">
        <v>33.325000000000003</v>
      </c>
      <c r="GT60">
        <v>45.2</v>
      </c>
      <c r="GU60">
        <v>43.3</v>
      </c>
      <c r="GV60">
        <v>39.478499999999997</v>
      </c>
      <c r="GW60">
        <v>30.6465</v>
      </c>
      <c r="GX60">
        <v>33.365400000000001</v>
      </c>
      <c r="GY60">
        <v>1</v>
      </c>
      <c r="GZ60">
        <v>0.66807899999999998</v>
      </c>
      <c r="HA60">
        <v>1.73129</v>
      </c>
      <c r="HB60">
        <v>20.1999</v>
      </c>
      <c r="HC60">
        <v>5.2144399999999997</v>
      </c>
      <c r="HD60">
        <v>11.974</v>
      </c>
      <c r="HE60">
        <v>4.9909499999999998</v>
      </c>
      <c r="HF60">
        <v>3.2924500000000001</v>
      </c>
      <c r="HG60">
        <v>8512.2999999999993</v>
      </c>
      <c r="HH60">
        <v>9999</v>
      </c>
      <c r="HI60">
        <v>9999</v>
      </c>
      <c r="HJ60">
        <v>972.8</v>
      </c>
      <c r="HK60">
        <v>4.9713000000000003</v>
      </c>
      <c r="HL60">
        <v>1.87435</v>
      </c>
      <c r="HM60">
        <v>1.87069</v>
      </c>
      <c r="HN60">
        <v>1.87036</v>
      </c>
      <c r="HO60">
        <v>1.87486</v>
      </c>
      <c r="HP60">
        <v>1.8716299999999999</v>
      </c>
      <c r="HQ60">
        <v>1.86707</v>
      </c>
      <c r="HR60">
        <v>1.87805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-2.2759999999999998</v>
      </c>
      <c r="IG60">
        <v>0.3422</v>
      </c>
      <c r="IH60">
        <v>-2.1299345005774111</v>
      </c>
      <c r="II60">
        <v>1.7196870422270779E-5</v>
      </c>
      <c r="IJ60">
        <v>-2.1741833173098589E-6</v>
      </c>
      <c r="IK60">
        <v>9.0595066644434051E-10</v>
      </c>
      <c r="IL60">
        <v>-0.32754645563995699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63.6</v>
      </c>
      <c r="IU60">
        <v>63.9</v>
      </c>
      <c r="IV60">
        <v>0.82031200000000004</v>
      </c>
      <c r="IW60">
        <v>2.6159699999999999</v>
      </c>
      <c r="IX60">
        <v>1.49902</v>
      </c>
      <c r="IY60">
        <v>2.2729499999999998</v>
      </c>
      <c r="IZ60">
        <v>1.69678</v>
      </c>
      <c r="JA60">
        <v>2.3840300000000001</v>
      </c>
      <c r="JB60">
        <v>45.091700000000003</v>
      </c>
      <c r="JC60">
        <v>15.821899999999999</v>
      </c>
      <c r="JD60">
        <v>18</v>
      </c>
      <c r="JE60">
        <v>440.53</v>
      </c>
      <c r="JF60">
        <v>516.37300000000005</v>
      </c>
      <c r="JG60">
        <v>30.000900000000001</v>
      </c>
      <c r="JH60">
        <v>35.927599999999998</v>
      </c>
      <c r="JI60">
        <v>30.000399999999999</v>
      </c>
      <c r="JJ60">
        <v>35.722499999999997</v>
      </c>
      <c r="JK60">
        <v>35.657299999999999</v>
      </c>
      <c r="JL60">
        <v>16.4771</v>
      </c>
      <c r="JM60">
        <v>16.742000000000001</v>
      </c>
      <c r="JN60">
        <v>22.414100000000001</v>
      </c>
      <c r="JO60">
        <v>30</v>
      </c>
      <c r="JP60">
        <v>304.30799999999999</v>
      </c>
      <c r="JQ60">
        <v>33.850999999999999</v>
      </c>
      <c r="JR60">
        <v>98.294200000000004</v>
      </c>
      <c r="JS60">
        <v>98.205699999999993</v>
      </c>
    </row>
    <row r="61" spans="1:279" x14ac:dyDescent="0.2">
      <c r="A61">
        <v>46</v>
      </c>
      <c r="B61">
        <v>1658334673</v>
      </c>
      <c r="C61">
        <v>180</v>
      </c>
      <c r="D61" t="s">
        <v>511</v>
      </c>
      <c r="E61" t="s">
        <v>512</v>
      </c>
      <c r="F61">
        <v>4</v>
      </c>
      <c r="G61">
        <v>1658334671</v>
      </c>
      <c r="H61">
        <f t="shared" si="50"/>
        <v>8.2829070287100573E-4</v>
      </c>
      <c r="I61">
        <f t="shared" si="51"/>
        <v>0.8282907028710057</v>
      </c>
      <c r="J61">
        <f t="shared" si="52"/>
        <v>0.88992601156747031</v>
      </c>
      <c r="K61">
        <f t="shared" si="53"/>
        <v>281.41257142857143</v>
      </c>
      <c r="L61">
        <f t="shared" si="54"/>
        <v>237.95364016885009</v>
      </c>
      <c r="M61">
        <f t="shared" si="55"/>
        <v>24.064900278301565</v>
      </c>
      <c r="N61">
        <f t="shared" si="56"/>
        <v>28.460020463160429</v>
      </c>
      <c r="O61">
        <f t="shared" si="57"/>
        <v>4.1053124014916696E-2</v>
      </c>
      <c r="P61">
        <f t="shared" si="58"/>
        <v>2.1437656697040346</v>
      </c>
      <c r="Q61">
        <f t="shared" si="59"/>
        <v>4.0621322871061946E-2</v>
      </c>
      <c r="R61">
        <f t="shared" si="60"/>
        <v>2.5426743865129664E-2</v>
      </c>
      <c r="S61">
        <f t="shared" si="61"/>
        <v>194.41972161259895</v>
      </c>
      <c r="T61">
        <f t="shared" si="62"/>
        <v>35.582691303005845</v>
      </c>
      <c r="U61">
        <f t="shared" si="63"/>
        <v>34.511699999999998</v>
      </c>
      <c r="V61">
        <f t="shared" si="64"/>
        <v>5.4974199641044956</v>
      </c>
      <c r="W61">
        <f t="shared" si="65"/>
        <v>64.741998292498735</v>
      </c>
      <c r="X61">
        <f t="shared" si="66"/>
        <v>3.5272783203704168</v>
      </c>
      <c r="Y61">
        <f t="shared" si="67"/>
        <v>5.448207366776785</v>
      </c>
      <c r="Z61">
        <f t="shared" si="68"/>
        <v>1.9701416437340789</v>
      </c>
      <c r="AA61">
        <f t="shared" si="69"/>
        <v>-36.52761999661135</v>
      </c>
      <c r="AB61">
        <f t="shared" si="70"/>
        <v>-18.690079213815221</v>
      </c>
      <c r="AC61">
        <f t="shared" si="71"/>
        <v>-2.024824445062233</v>
      </c>
      <c r="AD61">
        <f t="shared" si="72"/>
        <v>137.17719795711017</v>
      </c>
      <c r="AE61">
        <f t="shared" si="73"/>
        <v>11.445840813417608</v>
      </c>
      <c r="AF61">
        <f t="shared" si="74"/>
        <v>0.82272339794648008</v>
      </c>
      <c r="AG61">
        <f t="shared" si="75"/>
        <v>0.88992601156747031</v>
      </c>
      <c r="AH61">
        <v>305.20227735042249</v>
      </c>
      <c r="AI61">
        <v>294.15267878787881</v>
      </c>
      <c r="AJ61">
        <v>1.7154904836736951</v>
      </c>
      <c r="AK61">
        <v>65.251867294734879</v>
      </c>
      <c r="AL61">
        <f t="shared" si="76"/>
        <v>0.8282907028710057</v>
      </c>
      <c r="AM61">
        <v>33.814525286554463</v>
      </c>
      <c r="AN61">
        <v>34.87936643356646</v>
      </c>
      <c r="AO61">
        <v>2.0277770335439202E-5</v>
      </c>
      <c r="AP61">
        <v>88.924122911802471</v>
      </c>
      <c r="AQ61">
        <v>12</v>
      </c>
      <c r="AR61">
        <v>3</v>
      </c>
      <c r="AS61">
        <f t="shared" si="77"/>
        <v>1</v>
      </c>
      <c r="AT61">
        <f t="shared" si="78"/>
        <v>0</v>
      </c>
      <c r="AU61">
        <f t="shared" si="79"/>
        <v>30841.113299728528</v>
      </c>
      <c r="AV61" t="s">
        <v>413</v>
      </c>
      <c r="AW61" t="s">
        <v>413</v>
      </c>
      <c r="AX61">
        <v>0</v>
      </c>
      <c r="AY61">
        <v>0</v>
      </c>
      <c r="AZ61" t="e">
        <f t="shared" si="8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81"/>
        <v>#DIV/0!</v>
      </c>
      <c r="BG61">
        <v>0.5</v>
      </c>
      <c r="BH61">
        <f t="shared" si="82"/>
        <v>1009.4753997992742</v>
      </c>
      <c r="BI61">
        <f t="shared" si="83"/>
        <v>0.88992601156747031</v>
      </c>
      <c r="BJ61" t="e">
        <f t="shared" si="84"/>
        <v>#DIV/0!</v>
      </c>
      <c r="BK61">
        <f t="shared" si="85"/>
        <v>8.8157275724046831E-4</v>
      </c>
      <c r="BL61" t="e">
        <f t="shared" si="86"/>
        <v>#DIV/0!</v>
      </c>
      <c r="BM61" t="e">
        <f t="shared" si="87"/>
        <v>#DIV/0!</v>
      </c>
      <c r="BN61" t="s">
        <v>413</v>
      </c>
      <c r="BO61">
        <v>0</v>
      </c>
      <c r="BP61" t="e">
        <f t="shared" si="88"/>
        <v>#DIV/0!</v>
      </c>
      <c r="BQ61" t="e">
        <f t="shared" si="89"/>
        <v>#DIV/0!</v>
      </c>
      <c r="BR61" t="e">
        <f t="shared" si="90"/>
        <v>#DIV/0!</v>
      </c>
      <c r="BS61" t="e">
        <f t="shared" si="91"/>
        <v>#DIV/0!</v>
      </c>
      <c r="BT61" t="e">
        <f t="shared" si="92"/>
        <v>#DIV/0!</v>
      </c>
      <c r="BU61" t="e">
        <f t="shared" si="93"/>
        <v>#DIV/0!</v>
      </c>
      <c r="BV61" t="e">
        <f t="shared" si="94"/>
        <v>#DIV/0!</v>
      </c>
      <c r="BW61" t="e">
        <f t="shared" si="9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96"/>
        <v>1199.964285714286</v>
      </c>
      <c r="CQ61">
        <f t="shared" si="97"/>
        <v>1009.4753997992742</v>
      </c>
      <c r="CR61">
        <f t="shared" si="98"/>
        <v>0.84125453717014409</v>
      </c>
      <c r="CS61">
        <f t="shared" si="99"/>
        <v>0.16202125673837819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1658334671</v>
      </c>
      <c r="CZ61">
        <v>281.41257142857143</v>
      </c>
      <c r="DA61">
        <v>296.9697142857143</v>
      </c>
      <c r="DB61">
        <v>34.877714285714283</v>
      </c>
      <c r="DC61">
        <v>33.819871428571432</v>
      </c>
      <c r="DD61">
        <v>283.69200000000001</v>
      </c>
      <c r="DE61">
        <v>34.535499999999999</v>
      </c>
      <c r="DF61">
        <v>450.36671428571429</v>
      </c>
      <c r="DG61">
        <v>101.03271428571431</v>
      </c>
      <c r="DH61">
        <v>0.1000116571428571</v>
      </c>
      <c r="DI61">
        <v>34.349985714285722</v>
      </c>
      <c r="DJ61">
        <v>999.89999999999986</v>
      </c>
      <c r="DK61">
        <v>34.511699999999998</v>
      </c>
      <c r="DL61">
        <v>0</v>
      </c>
      <c r="DM61">
        <v>0</v>
      </c>
      <c r="DN61">
        <v>5989.6442857142856</v>
      </c>
      <c r="DO61">
        <v>0</v>
      </c>
      <c r="DP61">
        <v>1761.6157142857139</v>
      </c>
      <c r="DQ61">
        <v>-15.55685714285714</v>
      </c>
      <c r="DR61">
        <v>291.58242857142852</v>
      </c>
      <c r="DS61">
        <v>307.36471428571429</v>
      </c>
      <c r="DT61">
        <v>1.057821428571428</v>
      </c>
      <c r="DU61">
        <v>296.9697142857143</v>
      </c>
      <c r="DV61">
        <v>33.819871428571432</v>
      </c>
      <c r="DW61">
        <v>3.5237857142857139</v>
      </c>
      <c r="DX61">
        <v>3.4169114285714288</v>
      </c>
      <c r="DY61">
        <v>26.73478571428571</v>
      </c>
      <c r="DZ61">
        <v>26.212442857142861</v>
      </c>
      <c r="EA61">
        <v>1199.964285714286</v>
      </c>
      <c r="EB61">
        <v>0.95800357142857151</v>
      </c>
      <c r="EC61">
        <v>4.1996671428571428E-2</v>
      </c>
      <c r="ED61">
        <v>0</v>
      </c>
      <c r="EE61">
        <v>1536.298571428571</v>
      </c>
      <c r="EF61">
        <v>5.0001600000000002</v>
      </c>
      <c r="EG61">
        <v>19736.314285714288</v>
      </c>
      <c r="EH61">
        <v>9514.9</v>
      </c>
      <c r="EI61">
        <v>48</v>
      </c>
      <c r="EJ61">
        <v>50.686999999999998</v>
      </c>
      <c r="EK61">
        <v>49.204999999999998</v>
      </c>
      <c r="EL61">
        <v>49.348000000000013</v>
      </c>
      <c r="EM61">
        <v>49.785428571428568</v>
      </c>
      <c r="EN61">
        <v>1144.7842857142859</v>
      </c>
      <c r="EO61">
        <v>50.18</v>
      </c>
      <c r="EP61">
        <v>0</v>
      </c>
      <c r="EQ61">
        <v>777184.79999995232</v>
      </c>
      <c r="ER61">
        <v>0</v>
      </c>
      <c r="ES61">
        <v>1534.2067999999999</v>
      </c>
      <c r="ET61">
        <v>25.63692310075794</v>
      </c>
      <c r="EU61">
        <v>280.9461544133693</v>
      </c>
      <c r="EV61">
        <v>19713.367999999999</v>
      </c>
      <c r="EW61">
        <v>15</v>
      </c>
      <c r="EX61">
        <v>1658330855.5</v>
      </c>
      <c r="EY61" t="s">
        <v>416</v>
      </c>
      <c r="EZ61">
        <v>1658330855.5</v>
      </c>
      <c r="FA61">
        <v>1658330837</v>
      </c>
      <c r="FB61">
        <v>13</v>
      </c>
      <c r="FC61">
        <v>-0.03</v>
      </c>
      <c r="FD61">
        <v>-2.1999999999999999E-2</v>
      </c>
      <c r="FE61">
        <v>-3.91</v>
      </c>
      <c r="FF61">
        <v>0.28699999999999998</v>
      </c>
      <c r="FG61">
        <v>1439</v>
      </c>
      <c r="FH61">
        <v>33</v>
      </c>
      <c r="FI61">
        <v>0.2</v>
      </c>
      <c r="FJ61">
        <v>0.09</v>
      </c>
      <c r="FK61">
        <v>-15.44041</v>
      </c>
      <c r="FL61">
        <v>-0.59702363977477912</v>
      </c>
      <c r="FM61">
        <v>6.2814404398991081E-2</v>
      </c>
      <c r="FN61">
        <v>0</v>
      </c>
      <c r="FO61">
        <v>1532.375</v>
      </c>
      <c r="FP61">
        <v>24.613445371346529</v>
      </c>
      <c r="FQ61">
        <v>2.4273360488646079</v>
      </c>
      <c r="FR61">
        <v>0</v>
      </c>
      <c r="FS61">
        <v>1.074444</v>
      </c>
      <c r="FT61">
        <v>-4.9754746716699598E-2</v>
      </c>
      <c r="FU61">
        <v>9.1193867118353877E-3</v>
      </c>
      <c r="FV61">
        <v>1</v>
      </c>
      <c r="FW61">
        <v>1</v>
      </c>
      <c r="FX61">
        <v>3</v>
      </c>
      <c r="FY61" t="s">
        <v>423</v>
      </c>
      <c r="FZ61">
        <v>2.8900600000000001</v>
      </c>
      <c r="GA61">
        <v>2.8721800000000002</v>
      </c>
      <c r="GB61">
        <v>7.2308800000000006E-2</v>
      </c>
      <c r="GC61">
        <v>7.6372499999999996E-2</v>
      </c>
      <c r="GD61">
        <v>0.14303299999999999</v>
      </c>
      <c r="GE61">
        <v>0.14255300000000001</v>
      </c>
      <c r="GF61">
        <v>32013.8</v>
      </c>
      <c r="GG61">
        <v>27722.7</v>
      </c>
      <c r="GH61">
        <v>30844</v>
      </c>
      <c r="GI61">
        <v>27976.400000000001</v>
      </c>
      <c r="GJ61">
        <v>34824.400000000001</v>
      </c>
      <c r="GK61">
        <v>33844.9</v>
      </c>
      <c r="GL61">
        <v>40207</v>
      </c>
      <c r="GM61">
        <v>38994.5</v>
      </c>
      <c r="GN61">
        <v>1.9384300000000001</v>
      </c>
      <c r="GO61">
        <v>1.9392</v>
      </c>
      <c r="GP61">
        <v>0</v>
      </c>
      <c r="GQ61">
        <v>7.3269000000000001E-2</v>
      </c>
      <c r="GR61">
        <v>999.9</v>
      </c>
      <c r="GS61">
        <v>33.318800000000003</v>
      </c>
      <c r="GT61">
        <v>45.2</v>
      </c>
      <c r="GU61">
        <v>43.3</v>
      </c>
      <c r="GV61">
        <v>39.4818</v>
      </c>
      <c r="GW61">
        <v>30.226500000000001</v>
      </c>
      <c r="GX61">
        <v>33.353400000000001</v>
      </c>
      <c r="GY61">
        <v>1</v>
      </c>
      <c r="GZ61">
        <v>0.66817300000000002</v>
      </c>
      <c r="HA61">
        <v>1.73295</v>
      </c>
      <c r="HB61">
        <v>20.2</v>
      </c>
      <c r="HC61">
        <v>5.2147399999999999</v>
      </c>
      <c r="HD61">
        <v>11.974</v>
      </c>
      <c r="HE61">
        <v>4.9909499999999998</v>
      </c>
      <c r="HF61">
        <v>3.29243</v>
      </c>
      <c r="HG61">
        <v>8512.2999999999993</v>
      </c>
      <c r="HH61">
        <v>9999</v>
      </c>
      <c r="HI61">
        <v>9999</v>
      </c>
      <c r="HJ61">
        <v>972.8</v>
      </c>
      <c r="HK61">
        <v>4.97133</v>
      </c>
      <c r="HL61">
        <v>1.8743700000000001</v>
      </c>
      <c r="HM61">
        <v>1.8707</v>
      </c>
      <c r="HN61">
        <v>1.8703700000000001</v>
      </c>
      <c r="HO61">
        <v>1.8748499999999999</v>
      </c>
      <c r="HP61">
        <v>1.8716299999999999</v>
      </c>
      <c r="HQ61">
        <v>1.86707</v>
      </c>
      <c r="HR61">
        <v>1.87805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-2.282</v>
      </c>
      <c r="IG61">
        <v>0.34229999999999999</v>
      </c>
      <c r="IH61">
        <v>-2.1299345005774111</v>
      </c>
      <c r="II61">
        <v>1.7196870422270779E-5</v>
      </c>
      <c r="IJ61">
        <v>-2.1741833173098589E-6</v>
      </c>
      <c r="IK61">
        <v>9.0595066644434051E-10</v>
      </c>
      <c r="IL61">
        <v>-0.32754645563995699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63.6</v>
      </c>
      <c r="IU61">
        <v>63.9</v>
      </c>
      <c r="IV61">
        <v>0.83496099999999995</v>
      </c>
      <c r="IW61">
        <v>2.6110799999999998</v>
      </c>
      <c r="IX61">
        <v>1.49902</v>
      </c>
      <c r="IY61">
        <v>2.2741699999999998</v>
      </c>
      <c r="IZ61">
        <v>1.69678</v>
      </c>
      <c r="JA61">
        <v>2.4169900000000002</v>
      </c>
      <c r="JB61">
        <v>45.091700000000003</v>
      </c>
      <c r="JC61">
        <v>15.821899999999999</v>
      </c>
      <c r="JD61">
        <v>18</v>
      </c>
      <c r="JE61">
        <v>440.59300000000002</v>
      </c>
      <c r="JF61">
        <v>516.41</v>
      </c>
      <c r="JG61">
        <v>30.000699999999998</v>
      </c>
      <c r="JH61">
        <v>35.930999999999997</v>
      </c>
      <c r="JI61">
        <v>30.000299999999999</v>
      </c>
      <c r="JJ61">
        <v>35.723300000000002</v>
      </c>
      <c r="JK61">
        <v>35.659399999999998</v>
      </c>
      <c r="JL61">
        <v>16.765999999999998</v>
      </c>
      <c r="JM61">
        <v>16.742000000000001</v>
      </c>
      <c r="JN61">
        <v>22.794499999999999</v>
      </c>
      <c r="JO61">
        <v>30</v>
      </c>
      <c r="JP61">
        <v>310.98599999999999</v>
      </c>
      <c r="JQ61">
        <v>33.862099999999998</v>
      </c>
      <c r="JR61">
        <v>98.295199999999994</v>
      </c>
      <c r="JS61">
        <v>98.206800000000001</v>
      </c>
    </row>
    <row r="62" spans="1:279" x14ac:dyDescent="0.2">
      <c r="A62">
        <v>47</v>
      </c>
      <c r="B62">
        <v>1658334676.5</v>
      </c>
      <c r="C62">
        <v>183.5</v>
      </c>
      <c r="D62" t="s">
        <v>513</v>
      </c>
      <c r="E62" t="s">
        <v>514</v>
      </c>
      <c r="F62">
        <v>4</v>
      </c>
      <c r="G62">
        <v>1658334674.428571</v>
      </c>
      <c r="H62">
        <f t="shared" si="50"/>
        <v>8.2352842403227535E-4</v>
      </c>
      <c r="I62">
        <f t="shared" si="51"/>
        <v>0.82352842403227533</v>
      </c>
      <c r="J62">
        <f t="shared" si="52"/>
        <v>0.87981718232115347</v>
      </c>
      <c r="K62">
        <f t="shared" si="53"/>
        <v>287.1118571428571</v>
      </c>
      <c r="L62">
        <f t="shared" si="54"/>
        <v>243.70127973797403</v>
      </c>
      <c r="M62">
        <f t="shared" si="55"/>
        <v>24.646024695749048</v>
      </c>
      <c r="N62">
        <f t="shared" si="56"/>
        <v>29.036227996806069</v>
      </c>
      <c r="O62">
        <f t="shared" si="57"/>
        <v>4.0848113722831869E-2</v>
      </c>
      <c r="P62">
        <f t="shared" si="58"/>
        <v>2.1569106132544706</v>
      </c>
      <c r="Q62">
        <f t="shared" si="59"/>
        <v>4.0423166458160388E-2</v>
      </c>
      <c r="R62">
        <f t="shared" si="60"/>
        <v>2.5302290386792953E-2</v>
      </c>
      <c r="S62">
        <f t="shared" si="61"/>
        <v>194.42771829634961</v>
      </c>
      <c r="T62">
        <f t="shared" si="62"/>
        <v>35.566942259891789</v>
      </c>
      <c r="U62">
        <f t="shared" si="63"/>
        <v>34.506685714285723</v>
      </c>
      <c r="V62">
        <f t="shared" si="64"/>
        <v>5.4958882400405846</v>
      </c>
      <c r="W62">
        <f t="shared" si="65"/>
        <v>64.783983835335533</v>
      </c>
      <c r="X62">
        <f t="shared" si="66"/>
        <v>3.5274706693342384</v>
      </c>
      <c r="Y62">
        <f t="shared" si="67"/>
        <v>5.4449733722769729</v>
      </c>
      <c r="Z62">
        <f t="shared" si="68"/>
        <v>1.9684175707063463</v>
      </c>
      <c r="AA62">
        <f t="shared" si="69"/>
        <v>-36.317603499823342</v>
      </c>
      <c r="AB62">
        <f t="shared" si="70"/>
        <v>-19.46251291609331</v>
      </c>
      <c r="AC62">
        <f t="shared" si="71"/>
        <v>-2.0954971540432696</v>
      </c>
      <c r="AD62">
        <f t="shared" si="72"/>
        <v>136.55210472638967</v>
      </c>
      <c r="AE62">
        <f t="shared" si="73"/>
        <v>11.469201054580191</v>
      </c>
      <c r="AF62">
        <f t="shared" si="74"/>
        <v>0.82226804731584735</v>
      </c>
      <c r="AG62">
        <f t="shared" si="75"/>
        <v>0.87981718232115347</v>
      </c>
      <c r="AH62">
        <v>311.3094170468089</v>
      </c>
      <c r="AI62">
        <v>300.20331515151503</v>
      </c>
      <c r="AJ62">
        <v>1.727657496263713</v>
      </c>
      <c r="AK62">
        <v>65.251867294734879</v>
      </c>
      <c r="AL62">
        <f t="shared" si="76"/>
        <v>0.82352842403227533</v>
      </c>
      <c r="AM62">
        <v>33.820712087314732</v>
      </c>
      <c r="AN62">
        <v>34.879348251748262</v>
      </c>
      <c r="AO62">
        <v>3.6521543296522067E-5</v>
      </c>
      <c r="AP62">
        <v>88.924122911802471</v>
      </c>
      <c r="AQ62">
        <v>12</v>
      </c>
      <c r="AR62">
        <v>3</v>
      </c>
      <c r="AS62">
        <f t="shared" si="77"/>
        <v>1</v>
      </c>
      <c r="AT62">
        <f t="shared" si="78"/>
        <v>0</v>
      </c>
      <c r="AU62">
        <f t="shared" si="79"/>
        <v>31172.246886410892</v>
      </c>
      <c r="AV62" t="s">
        <v>413</v>
      </c>
      <c r="AW62" t="s">
        <v>413</v>
      </c>
      <c r="AX62">
        <v>0</v>
      </c>
      <c r="AY62">
        <v>0</v>
      </c>
      <c r="AZ62" t="e">
        <f t="shared" si="8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81"/>
        <v>#DIV/0!</v>
      </c>
      <c r="BG62">
        <v>0.5</v>
      </c>
      <c r="BH62">
        <f t="shared" si="82"/>
        <v>1009.5163265784192</v>
      </c>
      <c r="BI62">
        <f t="shared" si="83"/>
        <v>0.87981718232115347</v>
      </c>
      <c r="BJ62" t="e">
        <f t="shared" si="84"/>
        <v>#DIV/0!</v>
      </c>
      <c r="BK62">
        <f t="shared" si="85"/>
        <v>8.7152348026221771E-4</v>
      </c>
      <c r="BL62" t="e">
        <f t="shared" si="86"/>
        <v>#DIV/0!</v>
      </c>
      <c r="BM62" t="e">
        <f t="shared" si="87"/>
        <v>#DIV/0!</v>
      </c>
      <c r="BN62" t="s">
        <v>413</v>
      </c>
      <c r="BO62">
        <v>0</v>
      </c>
      <c r="BP62" t="e">
        <f t="shared" si="88"/>
        <v>#DIV/0!</v>
      </c>
      <c r="BQ62" t="e">
        <f t="shared" si="89"/>
        <v>#DIV/0!</v>
      </c>
      <c r="BR62" t="e">
        <f t="shared" si="90"/>
        <v>#DIV/0!</v>
      </c>
      <c r="BS62" t="e">
        <f t="shared" si="91"/>
        <v>#DIV/0!</v>
      </c>
      <c r="BT62" t="e">
        <f t="shared" si="92"/>
        <v>#DIV/0!</v>
      </c>
      <c r="BU62" t="e">
        <f t="shared" si="93"/>
        <v>#DIV/0!</v>
      </c>
      <c r="BV62" t="e">
        <f t="shared" si="94"/>
        <v>#DIV/0!</v>
      </c>
      <c r="BW62" t="e">
        <f t="shared" si="9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96"/>
        <v>1200.012857142857</v>
      </c>
      <c r="CQ62">
        <f t="shared" si="97"/>
        <v>1009.5163265784192</v>
      </c>
      <c r="CR62">
        <f t="shared" si="98"/>
        <v>0.84125459203995856</v>
      </c>
      <c r="CS62">
        <f t="shared" si="99"/>
        <v>0.16202136263712025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1658334674.428571</v>
      </c>
      <c r="CZ62">
        <v>287.1118571428571</v>
      </c>
      <c r="DA62">
        <v>302.70685714285707</v>
      </c>
      <c r="DB62">
        <v>34.879828571428568</v>
      </c>
      <c r="DC62">
        <v>33.822528571428577</v>
      </c>
      <c r="DD62">
        <v>289.39699999999999</v>
      </c>
      <c r="DE62">
        <v>34.53754285714286</v>
      </c>
      <c r="DF62">
        <v>450.34757142857143</v>
      </c>
      <c r="DG62">
        <v>101.03228571428571</v>
      </c>
      <c r="DH62">
        <v>9.9824557142857137E-2</v>
      </c>
      <c r="DI62">
        <v>34.339314285714288</v>
      </c>
      <c r="DJ62">
        <v>999.89999999999986</v>
      </c>
      <c r="DK62">
        <v>34.506685714285723</v>
      </c>
      <c r="DL62">
        <v>0</v>
      </c>
      <c r="DM62">
        <v>0</v>
      </c>
      <c r="DN62">
        <v>6048.2128571428566</v>
      </c>
      <c r="DO62">
        <v>0</v>
      </c>
      <c r="DP62">
        <v>1763.4785714285711</v>
      </c>
      <c r="DQ62">
        <v>-15.59525714285714</v>
      </c>
      <c r="DR62">
        <v>297.488</v>
      </c>
      <c r="DS62">
        <v>313.30385714285711</v>
      </c>
      <c r="DT62">
        <v>1.057281428571428</v>
      </c>
      <c r="DU62">
        <v>302.70685714285707</v>
      </c>
      <c r="DV62">
        <v>33.822528571428577</v>
      </c>
      <c r="DW62">
        <v>3.5239885714285721</v>
      </c>
      <c r="DX62">
        <v>3.4171671428571422</v>
      </c>
      <c r="DY62">
        <v>26.735771428571429</v>
      </c>
      <c r="DZ62">
        <v>26.213728571428572</v>
      </c>
      <c r="EA62">
        <v>1200.012857142857</v>
      </c>
      <c r="EB62">
        <v>0.95800357142857151</v>
      </c>
      <c r="EC62">
        <v>4.1996671428571428E-2</v>
      </c>
      <c r="ED62">
        <v>0</v>
      </c>
      <c r="EE62">
        <v>1537.735714285714</v>
      </c>
      <c r="EF62">
        <v>5.0001600000000002</v>
      </c>
      <c r="EG62">
        <v>19754.32857142857</v>
      </c>
      <c r="EH62">
        <v>9515.2971428571436</v>
      </c>
      <c r="EI62">
        <v>48.026571428571437</v>
      </c>
      <c r="EJ62">
        <v>50.696000000000012</v>
      </c>
      <c r="EK62">
        <v>49.196000000000012</v>
      </c>
      <c r="EL62">
        <v>49.383857142857153</v>
      </c>
      <c r="EM62">
        <v>49.803142857142859</v>
      </c>
      <c r="EN62">
        <v>1144.83</v>
      </c>
      <c r="EO62">
        <v>50.184285714285707</v>
      </c>
      <c r="EP62">
        <v>0</v>
      </c>
      <c r="EQ62">
        <v>777187.79999995232</v>
      </c>
      <c r="ER62">
        <v>0</v>
      </c>
      <c r="ES62">
        <v>1535.3411538461539</v>
      </c>
      <c r="ET62">
        <v>25.199658105813899</v>
      </c>
      <c r="EU62">
        <v>289.8529915461321</v>
      </c>
      <c r="EV62">
        <v>19726.423076923071</v>
      </c>
      <c r="EW62">
        <v>15</v>
      </c>
      <c r="EX62">
        <v>1658330855.5</v>
      </c>
      <c r="EY62" t="s">
        <v>416</v>
      </c>
      <c r="EZ62">
        <v>1658330855.5</v>
      </c>
      <c r="FA62">
        <v>1658330837</v>
      </c>
      <c r="FB62">
        <v>13</v>
      </c>
      <c r="FC62">
        <v>-0.03</v>
      </c>
      <c r="FD62">
        <v>-2.1999999999999999E-2</v>
      </c>
      <c r="FE62">
        <v>-3.91</v>
      </c>
      <c r="FF62">
        <v>0.28699999999999998</v>
      </c>
      <c r="FG62">
        <v>1439</v>
      </c>
      <c r="FH62">
        <v>33</v>
      </c>
      <c r="FI62">
        <v>0.2</v>
      </c>
      <c r="FJ62">
        <v>0.09</v>
      </c>
      <c r="FK62">
        <v>-15.488524999999999</v>
      </c>
      <c r="FL62">
        <v>-0.68176210131327064</v>
      </c>
      <c r="FM62">
        <v>7.0664226274685923E-2</v>
      </c>
      <c r="FN62">
        <v>0</v>
      </c>
      <c r="FO62">
        <v>1534.0979411764711</v>
      </c>
      <c r="FP62">
        <v>25.26340717341575</v>
      </c>
      <c r="FQ62">
        <v>2.4910767568070682</v>
      </c>
      <c r="FR62">
        <v>0</v>
      </c>
      <c r="FS62">
        <v>1.0699592499999999</v>
      </c>
      <c r="FT62">
        <v>-6.6071932457787391E-2</v>
      </c>
      <c r="FU62">
        <v>1.0144320920470721E-2</v>
      </c>
      <c r="FV62">
        <v>1</v>
      </c>
      <c r="FW62">
        <v>1</v>
      </c>
      <c r="FX62">
        <v>3</v>
      </c>
      <c r="FY62" t="s">
        <v>423</v>
      </c>
      <c r="FZ62">
        <v>2.8900399999999999</v>
      </c>
      <c r="GA62">
        <v>2.87236</v>
      </c>
      <c r="GB62">
        <v>7.3534199999999994E-2</v>
      </c>
      <c r="GC62">
        <v>7.7594099999999999E-2</v>
      </c>
      <c r="GD62">
        <v>0.14302899999999999</v>
      </c>
      <c r="GE62">
        <v>0.142591</v>
      </c>
      <c r="GF62">
        <v>31971.7</v>
      </c>
      <c r="GG62">
        <v>27686.2</v>
      </c>
      <c r="GH62">
        <v>30844.2</v>
      </c>
      <c r="GI62">
        <v>27976.6</v>
      </c>
      <c r="GJ62">
        <v>34824.800000000003</v>
      </c>
      <c r="GK62">
        <v>33843.5</v>
      </c>
      <c r="GL62">
        <v>40207.199999999997</v>
      </c>
      <c r="GM62">
        <v>38994.6</v>
      </c>
      <c r="GN62">
        <v>1.93835</v>
      </c>
      <c r="GO62">
        <v>1.93953</v>
      </c>
      <c r="GP62">
        <v>0</v>
      </c>
      <c r="GQ62">
        <v>7.3704900000000004E-2</v>
      </c>
      <c r="GR62">
        <v>999.9</v>
      </c>
      <c r="GS62">
        <v>33.309399999999997</v>
      </c>
      <c r="GT62">
        <v>45.3</v>
      </c>
      <c r="GU62">
        <v>43.3</v>
      </c>
      <c r="GV62">
        <v>39.568600000000004</v>
      </c>
      <c r="GW62">
        <v>30.256499999999999</v>
      </c>
      <c r="GX62">
        <v>32.111400000000003</v>
      </c>
      <c r="GY62">
        <v>1</v>
      </c>
      <c r="GZ62">
        <v>0.66831600000000002</v>
      </c>
      <c r="HA62">
        <v>1.7325600000000001</v>
      </c>
      <c r="HB62">
        <v>20.2</v>
      </c>
      <c r="HC62">
        <v>5.2147399999999999</v>
      </c>
      <c r="HD62">
        <v>11.974</v>
      </c>
      <c r="HE62">
        <v>4.9907500000000002</v>
      </c>
      <c r="HF62">
        <v>3.2924799999999999</v>
      </c>
      <c r="HG62">
        <v>8512.2999999999993</v>
      </c>
      <c r="HH62">
        <v>9999</v>
      </c>
      <c r="HI62">
        <v>9999</v>
      </c>
      <c r="HJ62">
        <v>972.8</v>
      </c>
      <c r="HK62">
        <v>4.9713399999999996</v>
      </c>
      <c r="HL62">
        <v>1.87436</v>
      </c>
      <c r="HM62">
        <v>1.8706700000000001</v>
      </c>
      <c r="HN62">
        <v>1.8704000000000001</v>
      </c>
      <c r="HO62">
        <v>1.8748499999999999</v>
      </c>
      <c r="HP62">
        <v>1.87161</v>
      </c>
      <c r="HQ62">
        <v>1.86707</v>
      </c>
      <c r="HR62">
        <v>1.87805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-2.2890000000000001</v>
      </c>
      <c r="IG62">
        <v>0.34229999999999999</v>
      </c>
      <c r="IH62">
        <v>-2.1299345005774111</v>
      </c>
      <c r="II62">
        <v>1.7196870422270779E-5</v>
      </c>
      <c r="IJ62">
        <v>-2.1741833173098589E-6</v>
      </c>
      <c r="IK62">
        <v>9.0595066644434051E-10</v>
      </c>
      <c r="IL62">
        <v>-0.32754645563995699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63.7</v>
      </c>
      <c r="IU62">
        <v>64</v>
      </c>
      <c r="IV62">
        <v>0.84716800000000003</v>
      </c>
      <c r="IW62">
        <v>2.6171899999999999</v>
      </c>
      <c r="IX62">
        <v>1.49902</v>
      </c>
      <c r="IY62">
        <v>2.2729499999999998</v>
      </c>
      <c r="IZ62">
        <v>1.69678</v>
      </c>
      <c r="JA62">
        <v>2.2924799999999999</v>
      </c>
      <c r="JB62">
        <v>45.091700000000003</v>
      </c>
      <c r="JC62">
        <v>15.804399999999999</v>
      </c>
      <c r="JD62">
        <v>18</v>
      </c>
      <c r="JE62">
        <v>440.56799999999998</v>
      </c>
      <c r="JF62">
        <v>516.66899999999998</v>
      </c>
      <c r="JG62">
        <v>30.000299999999999</v>
      </c>
      <c r="JH62">
        <v>35.933900000000001</v>
      </c>
      <c r="JI62">
        <v>30.000399999999999</v>
      </c>
      <c r="JJ62">
        <v>35.725900000000003</v>
      </c>
      <c r="JK62">
        <v>35.660600000000002</v>
      </c>
      <c r="JL62">
        <v>17.026900000000001</v>
      </c>
      <c r="JM62">
        <v>16.742000000000001</v>
      </c>
      <c r="JN62">
        <v>22.794499999999999</v>
      </c>
      <c r="JO62">
        <v>30</v>
      </c>
      <c r="JP62">
        <v>317.66399999999999</v>
      </c>
      <c r="JQ62">
        <v>33.8718</v>
      </c>
      <c r="JR62">
        <v>98.296000000000006</v>
      </c>
      <c r="JS62">
        <v>98.2072</v>
      </c>
    </row>
    <row r="63" spans="1:279" x14ac:dyDescent="0.2">
      <c r="A63">
        <v>48</v>
      </c>
      <c r="B63">
        <v>1658334680.5</v>
      </c>
      <c r="C63">
        <v>187.5</v>
      </c>
      <c r="D63" t="s">
        <v>515</v>
      </c>
      <c r="E63" t="s">
        <v>516</v>
      </c>
      <c r="F63">
        <v>4</v>
      </c>
      <c r="G63">
        <v>1658334678.5</v>
      </c>
      <c r="H63">
        <f t="shared" si="50"/>
        <v>8.1264878770598932E-4</v>
      </c>
      <c r="I63">
        <f t="shared" si="51"/>
        <v>0.81264878770598936</v>
      </c>
      <c r="J63">
        <f t="shared" si="52"/>
        <v>0.92245200973561847</v>
      </c>
      <c r="K63">
        <f t="shared" si="53"/>
        <v>293.89242857142852</v>
      </c>
      <c r="L63">
        <f t="shared" si="54"/>
        <v>248.24448839751142</v>
      </c>
      <c r="M63">
        <f t="shared" si="55"/>
        <v>25.105813292130183</v>
      </c>
      <c r="N63">
        <f t="shared" si="56"/>
        <v>29.722345447887726</v>
      </c>
      <c r="O63">
        <f t="shared" si="57"/>
        <v>4.0412444301998203E-2</v>
      </c>
      <c r="P63">
        <f t="shared" si="58"/>
        <v>2.1458607333842803</v>
      </c>
      <c r="Q63">
        <f t="shared" si="59"/>
        <v>3.9994345394678853E-2</v>
      </c>
      <c r="R63">
        <f t="shared" si="60"/>
        <v>2.5033669855738745E-2</v>
      </c>
      <c r="S63">
        <f t="shared" si="61"/>
        <v>194.42171104115207</v>
      </c>
      <c r="T63">
        <f t="shared" si="62"/>
        <v>35.560461403462185</v>
      </c>
      <c r="U63">
        <f t="shared" si="63"/>
        <v>34.489228571428583</v>
      </c>
      <c r="V63">
        <f t="shared" si="64"/>
        <v>5.4905584651014978</v>
      </c>
      <c r="W63">
        <f t="shared" si="65"/>
        <v>64.837013714633656</v>
      </c>
      <c r="X63">
        <f t="shared" si="66"/>
        <v>3.5272359537965268</v>
      </c>
      <c r="Y63">
        <f t="shared" si="67"/>
        <v>5.4401579463867753</v>
      </c>
      <c r="Z63">
        <f t="shared" si="68"/>
        <v>1.963322511304971</v>
      </c>
      <c r="AA63">
        <f t="shared" si="69"/>
        <v>-35.837811537834128</v>
      </c>
      <c r="AB63">
        <f t="shared" si="70"/>
        <v>-19.182664032318879</v>
      </c>
      <c r="AC63">
        <f t="shared" si="71"/>
        <v>-2.0756637901013582</v>
      </c>
      <c r="AD63">
        <f t="shared" si="72"/>
        <v>137.32557168089772</v>
      </c>
      <c r="AE63">
        <f t="shared" si="73"/>
        <v>11.532911713521033</v>
      </c>
      <c r="AF63">
        <f t="shared" si="74"/>
        <v>0.79881853637249345</v>
      </c>
      <c r="AG63">
        <f t="shared" si="75"/>
        <v>0.92245200973561847</v>
      </c>
      <c r="AH63">
        <v>318.25536012977528</v>
      </c>
      <c r="AI63">
        <v>307.10378181818169</v>
      </c>
      <c r="AJ63">
        <v>1.725288872711134</v>
      </c>
      <c r="AK63">
        <v>65.251867294734879</v>
      </c>
      <c r="AL63">
        <f t="shared" si="76"/>
        <v>0.81264878770598936</v>
      </c>
      <c r="AM63">
        <v>33.832232292470437</v>
      </c>
      <c r="AN63">
        <v>34.877497202797223</v>
      </c>
      <c r="AO63">
        <v>-4.7192446605241509E-5</v>
      </c>
      <c r="AP63">
        <v>88.924122911802471</v>
      </c>
      <c r="AQ63">
        <v>12</v>
      </c>
      <c r="AR63">
        <v>3</v>
      </c>
      <c r="AS63">
        <f t="shared" si="77"/>
        <v>1</v>
      </c>
      <c r="AT63">
        <f t="shared" si="78"/>
        <v>0</v>
      </c>
      <c r="AU63">
        <f t="shared" si="79"/>
        <v>30896.33976904365</v>
      </c>
      <c r="AV63" t="s">
        <v>413</v>
      </c>
      <c r="AW63" t="s">
        <v>413</v>
      </c>
      <c r="AX63">
        <v>0</v>
      </c>
      <c r="AY63">
        <v>0</v>
      </c>
      <c r="AZ63" t="e">
        <f t="shared" si="8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81"/>
        <v>#DIV/0!</v>
      </c>
      <c r="BG63">
        <v>0.5</v>
      </c>
      <c r="BH63">
        <f t="shared" si="82"/>
        <v>1009.4850855135509</v>
      </c>
      <c r="BI63">
        <f t="shared" si="83"/>
        <v>0.92245200973561847</v>
      </c>
      <c r="BJ63" t="e">
        <f t="shared" si="84"/>
        <v>#DIV/0!</v>
      </c>
      <c r="BK63">
        <f t="shared" si="85"/>
        <v>9.1378468386815596E-4</v>
      </c>
      <c r="BL63" t="e">
        <f t="shared" si="86"/>
        <v>#DIV/0!</v>
      </c>
      <c r="BM63" t="e">
        <f t="shared" si="87"/>
        <v>#DIV/0!</v>
      </c>
      <c r="BN63" t="s">
        <v>413</v>
      </c>
      <c r="BO63">
        <v>0</v>
      </c>
      <c r="BP63" t="e">
        <f t="shared" si="88"/>
        <v>#DIV/0!</v>
      </c>
      <c r="BQ63" t="e">
        <f t="shared" si="89"/>
        <v>#DIV/0!</v>
      </c>
      <c r="BR63" t="e">
        <f t="shared" si="90"/>
        <v>#DIV/0!</v>
      </c>
      <c r="BS63" t="e">
        <f t="shared" si="91"/>
        <v>#DIV/0!</v>
      </c>
      <c r="BT63" t="e">
        <f t="shared" si="92"/>
        <v>#DIV/0!</v>
      </c>
      <c r="BU63" t="e">
        <f t="shared" si="93"/>
        <v>#DIV/0!</v>
      </c>
      <c r="BV63" t="e">
        <f t="shared" si="94"/>
        <v>#DIV/0!</v>
      </c>
      <c r="BW63" t="e">
        <f t="shared" si="9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96"/>
        <v>1199.975714285715</v>
      </c>
      <c r="CQ63">
        <f t="shared" si="97"/>
        <v>1009.4850855135509</v>
      </c>
      <c r="CR63">
        <f t="shared" si="98"/>
        <v>0.84125459665193847</v>
      </c>
      <c r="CS63">
        <f t="shared" si="99"/>
        <v>0.16202137153824109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1658334678.5</v>
      </c>
      <c r="CZ63">
        <v>293.89242857142852</v>
      </c>
      <c r="DA63">
        <v>309.57000000000011</v>
      </c>
      <c r="DB63">
        <v>34.877057142857147</v>
      </c>
      <c r="DC63">
        <v>33.849942857142857</v>
      </c>
      <c r="DD63">
        <v>296.18442857142861</v>
      </c>
      <c r="DE63">
        <v>34.534871428571428</v>
      </c>
      <c r="DF63">
        <v>450.36357142857139</v>
      </c>
      <c r="DG63">
        <v>101.0332857142857</v>
      </c>
      <c r="DH63">
        <v>0.100131</v>
      </c>
      <c r="DI63">
        <v>34.323414285714293</v>
      </c>
      <c r="DJ63">
        <v>999.89999999999986</v>
      </c>
      <c r="DK63">
        <v>34.489228571428583</v>
      </c>
      <c r="DL63">
        <v>0</v>
      </c>
      <c r="DM63">
        <v>0</v>
      </c>
      <c r="DN63">
        <v>5998.9285714285716</v>
      </c>
      <c r="DO63">
        <v>0</v>
      </c>
      <c r="DP63">
        <v>1763.5942857142859</v>
      </c>
      <c r="DQ63">
        <v>-15.6777</v>
      </c>
      <c r="DR63">
        <v>304.51285714285717</v>
      </c>
      <c r="DS63">
        <v>320.41600000000011</v>
      </c>
      <c r="DT63">
        <v>1.0271057142857141</v>
      </c>
      <c r="DU63">
        <v>309.57000000000011</v>
      </c>
      <c r="DV63">
        <v>33.849942857142857</v>
      </c>
      <c r="DW63">
        <v>3.5237428571428571</v>
      </c>
      <c r="DX63">
        <v>3.419971428571428</v>
      </c>
      <c r="DY63">
        <v>26.734571428571432</v>
      </c>
      <c r="DZ63">
        <v>26.227599999999999</v>
      </c>
      <c r="EA63">
        <v>1199.975714285715</v>
      </c>
      <c r="EB63">
        <v>0.95800357142857151</v>
      </c>
      <c r="EC63">
        <v>4.1996671428571421E-2</v>
      </c>
      <c r="ED63">
        <v>0</v>
      </c>
      <c r="EE63">
        <v>1539.3185714285721</v>
      </c>
      <c r="EF63">
        <v>5.0001600000000002</v>
      </c>
      <c r="EG63">
        <v>19775.78571428571</v>
      </c>
      <c r="EH63">
        <v>9514.98</v>
      </c>
      <c r="EI63">
        <v>48.017714285714291</v>
      </c>
      <c r="EJ63">
        <v>50.732000000000014</v>
      </c>
      <c r="EK63">
        <v>49.196000000000012</v>
      </c>
      <c r="EL63">
        <v>49.392714285714291</v>
      </c>
      <c r="EM63">
        <v>49.79457142857143</v>
      </c>
      <c r="EN63">
        <v>1144.792857142857</v>
      </c>
      <c r="EO63">
        <v>50.182857142857138</v>
      </c>
      <c r="EP63">
        <v>0</v>
      </c>
      <c r="EQ63">
        <v>777192</v>
      </c>
      <c r="ER63">
        <v>0</v>
      </c>
      <c r="ES63">
        <v>1537.1892</v>
      </c>
      <c r="ET63">
        <v>24.003076939348851</v>
      </c>
      <c r="EU63">
        <v>297.16923134561262</v>
      </c>
      <c r="EV63">
        <v>19748.788</v>
      </c>
      <c r="EW63">
        <v>15</v>
      </c>
      <c r="EX63">
        <v>1658330855.5</v>
      </c>
      <c r="EY63" t="s">
        <v>416</v>
      </c>
      <c r="EZ63">
        <v>1658330855.5</v>
      </c>
      <c r="FA63">
        <v>1658330837</v>
      </c>
      <c r="FB63">
        <v>13</v>
      </c>
      <c r="FC63">
        <v>-0.03</v>
      </c>
      <c r="FD63">
        <v>-2.1999999999999999E-2</v>
      </c>
      <c r="FE63">
        <v>-3.91</v>
      </c>
      <c r="FF63">
        <v>0.28699999999999998</v>
      </c>
      <c r="FG63">
        <v>1439</v>
      </c>
      <c r="FH63">
        <v>33</v>
      </c>
      <c r="FI63">
        <v>0.2</v>
      </c>
      <c r="FJ63">
        <v>0.09</v>
      </c>
      <c r="FK63">
        <v>-15.540127500000001</v>
      </c>
      <c r="FL63">
        <v>-0.77486116322697984</v>
      </c>
      <c r="FM63">
        <v>8.0157781866453837E-2</v>
      </c>
      <c r="FN63">
        <v>0</v>
      </c>
      <c r="FO63">
        <v>1535.8202941176471</v>
      </c>
      <c r="FP63">
        <v>24.803208558216468</v>
      </c>
      <c r="FQ63">
        <v>2.446564800952463</v>
      </c>
      <c r="FR63">
        <v>0</v>
      </c>
      <c r="FS63">
        <v>1.0623665</v>
      </c>
      <c r="FT63">
        <v>-0.17605013133208219</v>
      </c>
      <c r="FU63">
        <v>1.855794823653735E-2</v>
      </c>
      <c r="FV63">
        <v>0</v>
      </c>
      <c r="FW63">
        <v>0</v>
      </c>
      <c r="FX63">
        <v>3</v>
      </c>
      <c r="FY63" t="s">
        <v>426</v>
      </c>
      <c r="FZ63">
        <v>2.8899900000000001</v>
      </c>
      <c r="GA63">
        <v>2.87216</v>
      </c>
      <c r="GB63">
        <v>7.4927400000000005E-2</v>
      </c>
      <c r="GC63">
        <v>7.8999799999999995E-2</v>
      </c>
      <c r="GD63">
        <v>0.143035</v>
      </c>
      <c r="GE63">
        <v>0.14265700000000001</v>
      </c>
      <c r="GF63">
        <v>31923.3</v>
      </c>
      <c r="GG63">
        <v>27644.3</v>
      </c>
      <c r="GH63">
        <v>30843.9</v>
      </c>
      <c r="GI63">
        <v>27977</v>
      </c>
      <c r="GJ63">
        <v>34824.1</v>
      </c>
      <c r="GK63">
        <v>33841.9</v>
      </c>
      <c r="GL63">
        <v>40206.6</v>
      </c>
      <c r="GM63">
        <v>38995.699999999997</v>
      </c>
      <c r="GN63">
        <v>1.93858</v>
      </c>
      <c r="GO63">
        <v>1.9393499999999999</v>
      </c>
      <c r="GP63">
        <v>0</v>
      </c>
      <c r="GQ63">
        <v>7.3276499999999994E-2</v>
      </c>
      <c r="GR63">
        <v>999.9</v>
      </c>
      <c r="GS63">
        <v>33.296700000000001</v>
      </c>
      <c r="GT63">
        <v>45.3</v>
      </c>
      <c r="GU63">
        <v>43.3</v>
      </c>
      <c r="GV63">
        <v>39.567399999999999</v>
      </c>
      <c r="GW63">
        <v>30.4665</v>
      </c>
      <c r="GX63">
        <v>32.355800000000002</v>
      </c>
      <c r="GY63">
        <v>1</v>
      </c>
      <c r="GZ63">
        <v>0.66870200000000002</v>
      </c>
      <c r="HA63">
        <v>1.7311000000000001</v>
      </c>
      <c r="HB63">
        <v>20.2</v>
      </c>
      <c r="HC63">
        <v>5.2151899999999998</v>
      </c>
      <c r="HD63">
        <v>11.974</v>
      </c>
      <c r="HE63">
        <v>4.9910500000000004</v>
      </c>
      <c r="HF63">
        <v>3.2925499999999999</v>
      </c>
      <c r="HG63">
        <v>8512.5</v>
      </c>
      <c r="HH63">
        <v>9999</v>
      </c>
      <c r="HI63">
        <v>9999</v>
      </c>
      <c r="HJ63">
        <v>972.9</v>
      </c>
      <c r="HK63">
        <v>4.9713099999999999</v>
      </c>
      <c r="HL63">
        <v>1.8743300000000001</v>
      </c>
      <c r="HM63">
        <v>1.8706700000000001</v>
      </c>
      <c r="HN63">
        <v>1.8703799999999999</v>
      </c>
      <c r="HO63">
        <v>1.87486</v>
      </c>
      <c r="HP63">
        <v>1.87161</v>
      </c>
      <c r="HQ63">
        <v>1.86707</v>
      </c>
      <c r="HR63">
        <v>1.87805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-2.2949999999999999</v>
      </c>
      <c r="IG63">
        <v>0.34229999999999999</v>
      </c>
      <c r="IH63">
        <v>-2.1299345005774111</v>
      </c>
      <c r="II63">
        <v>1.7196870422270779E-5</v>
      </c>
      <c r="IJ63">
        <v>-2.1741833173098589E-6</v>
      </c>
      <c r="IK63">
        <v>9.0595066644434051E-10</v>
      </c>
      <c r="IL63">
        <v>-0.32754645563995699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63.8</v>
      </c>
      <c r="IU63">
        <v>64.099999999999994</v>
      </c>
      <c r="IV63">
        <v>0.86181600000000003</v>
      </c>
      <c r="IW63">
        <v>2.6171899999999999</v>
      </c>
      <c r="IX63">
        <v>1.49902</v>
      </c>
      <c r="IY63">
        <v>2.2729499999999998</v>
      </c>
      <c r="IZ63">
        <v>1.69678</v>
      </c>
      <c r="JA63">
        <v>2.2912599999999999</v>
      </c>
      <c r="JB63">
        <v>45.091700000000003</v>
      </c>
      <c r="JC63">
        <v>15.804399999999999</v>
      </c>
      <c r="JD63">
        <v>18</v>
      </c>
      <c r="JE63">
        <v>440.69900000000001</v>
      </c>
      <c r="JF63">
        <v>516.53499999999997</v>
      </c>
      <c r="JG63">
        <v>30</v>
      </c>
      <c r="JH63">
        <v>35.936399999999999</v>
      </c>
      <c r="JI63">
        <v>30.000399999999999</v>
      </c>
      <c r="JJ63">
        <v>35.726199999999999</v>
      </c>
      <c r="JK63">
        <v>35.660600000000002</v>
      </c>
      <c r="JL63">
        <v>17.310600000000001</v>
      </c>
      <c r="JM63">
        <v>16.742000000000001</v>
      </c>
      <c r="JN63">
        <v>22.794499999999999</v>
      </c>
      <c r="JO63">
        <v>30</v>
      </c>
      <c r="JP63">
        <v>324.34300000000002</v>
      </c>
      <c r="JQ63">
        <v>33.8765</v>
      </c>
      <c r="JR63">
        <v>98.294600000000003</v>
      </c>
      <c r="JS63">
        <v>98.209299999999999</v>
      </c>
    </row>
    <row r="64" spans="1:279" x14ac:dyDescent="0.2">
      <c r="A64">
        <v>49</v>
      </c>
      <c r="B64">
        <v>1658334684.5</v>
      </c>
      <c r="C64">
        <v>191.5</v>
      </c>
      <c r="D64" t="s">
        <v>517</v>
      </c>
      <c r="E64" t="s">
        <v>518</v>
      </c>
      <c r="F64">
        <v>4</v>
      </c>
      <c r="G64">
        <v>1658334682.1875</v>
      </c>
      <c r="H64">
        <f t="shared" si="50"/>
        <v>8.0311524252654504E-4</v>
      </c>
      <c r="I64">
        <f t="shared" si="51"/>
        <v>0.80311524252654509</v>
      </c>
      <c r="J64">
        <f t="shared" si="52"/>
        <v>1.038907071663117</v>
      </c>
      <c r="K64">
        <f t="shared" si="53"/>
        <v>300.02262499999989</v>
      </c>
      <c r="L64">
        <f t="shared" si="54"/>
        <v>249.25799328528942</v>
      </c>
      <c r="M64">
        <f t="shared" si="55"/>
        <v>25.208485058920004</v>
      </c>
      <c r="N64">
        <f t="shared" si="56"/>
        <v>30.342520855465832</v>
      </c>
      <c r="O64">
        <f t="shared" si="57"/>
        <v>4.0047764595035874E-2</v>
      </c>
      <c r="P64">
        <f t="shared" si="58"/>
        <v>2.1491510608962825</v>
      </c>
      <c r="Q64">
        <f t="shared" si="59"/>
        <v>3.9637757811684132E-2</v>
      </c>
      <c r="R64">
        <f t="shared" si="60"/>
        <v>2.4810086227471061E-2</v>
      </c>
      <c r="S64">
        <f t="shared" si="61"/>
        <v>194.43262123759564</v>
      </c>
      <c r="T64">
        <f t="shared" si="62"/>
        <v>35.558851639352852</v>
      </c>
      <c r="U64">
        <f t="shared" si="63"/>
        <v>34.473312500000013</v>
      </c>
      <c r="V64">
        <f t="shared" si="64"/>
        <v>5.4857031054924317</v>
      </c>
      <c r="W64">
        <f t="shared" si="65"/>
        <v>64.861030483628454</v>
      </c>
      <c r="X64">
        <f t="shared" si="66"/>
        <v>3.5279015774545566</v>
      </c>
      <c r="Y64">
        <f t="shared" si="67"/>
        <v>5.4391697929391247</v>
      </c>
      <c r="Z64">
        <f t="shared" si="68"/>
        <v>1.9578015280378751</v>
      </c>
      <c r="AA64">
        <f t="shared" si="69"/>
        <v>-35.417382195420636</v>
      </c>
      <c r="AB64">
        <f t="shared" si="70"/>
        <v>-17.746177962942085</v>
      </c>
      <c r="AC64">
        <f t="shared" si="71"/>
        <v>-1.9171092374150511</v>
      </c>
      <c r="AD64">
        <f t="shared" si="72"/>
        <v>139.35195184181788</v>
      </c>
      <c r="AE64">
        <f t="shared" si="73"/>
        <v>11.544683930592656</v>
      </c>
      <c r="AF64">
        <f t="shared" si="74"/>
        <v>0.79956010385654663</v>
      </c>
      <c r="AG64">
        <f t="shared" si="75"/>
        <v>1.038907071663117</v>
      </c>
      <c r="AH64">
        <v>325.22538453175741</v>
      </c>
      <c r="AI64">
        <v>313.97250909090911</v>
      </c>
      <c r="AJ64">
        <v>1.714705651087602</v>
      </c>
      <c r="AK64">
        <v>65.251867294734879</v>
      </c>
      <c r="AL64">
        <f t="shared" si="76"/>
        <v>0.80311524252654509</v>
      </c>
      <c r="AM64">
        <v>33.855671048093818</v>
      </c>
      <c r="AN64">
        <v>34.887957342657373</v>
      </c>
      <c r="AO64">
        <v>5.6750331149717813E-5</v>
      </c>
      <c r="AP64">
        <v>88.924122911802471</v>
      </c>
      <c r="AQ64">
        <v>12</v>
      </c>
      <c r="AR64">
        <v>3</v>
      </c>
      <c r="AS64">
        <f t="shared" si="77"/>
        <v>1</v>
      </c>
      <c r="AT64">
        <f t="shared" si="78"/>
        <v>0</v>
      </c>
      <c r="AU64">
        <f t="shared" si="79"/>
        <v>30979.236222245858</v>
      </c>
      <c r="AV64" t="s">
        <v>413</v>
      </c>
      <c r="AW64" t="s">
        <v>413</v>
      </c>
      <c r="AX64">
        <v>0</v>
      </c>
      <c r="AY64">
        <v>0</v>
      </c>
      <c r="AZ64" t="e">
        <f t="shared" si="8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81"/>
        <v>#DIV/0!</v>
      </c>
      <c r="BG64">
        <v>0.5</v>
      </c>
      <c r="BH64">
        <f t="shared" si="82"/>
        <v>1009.5422622992725</v>
      </c>
      <c r="BI64">
        <f t="shared" si="83"/>
        <v>1.038907071663117</v>
      </c>
      <c r="BJ64" t="e">
        <f t="shared" si="84"/>
        <v>#DIV/0!</v>
      </c>
      <c r="BK64">
        <f t="shared" si="85"/>
        <v>1.0290872511834869E-3</v>
      </c>
      <c r="BL64" t="e">
        <f t="shared" si="86"/>
        <v>#DIV/0!</v>
      </c>
      <c r="BM64" t="e">
        <f t="shared" si="87"/>
        <v>#DIV/0!</v>
      </c>
      <c r="BN64" t="s">
        <v>413</v>
      </c>
      <c r="BO64">
        <v>0</v>
      </c>
      <c r="BP64" t="e">
        <f t="shared" si="88"/>
        <v>#DIV/0!</v>
      </c>
      <c r="BQ64" t="e">
        <f t="shared" si="89"/>
        <v>#DIV/0!</v>
      </c>
      <c r="BR64" t="e">
        <f t="shared" si="90"/>
        <v>#DIV/0!</v>
      </c>
      <c r="BS64" t="e">
        <f t="shared" si="91"/>
        <v>#DIV/0!</v>
      </c>
      <c r="BT64" t="e">
        <f t="shared" si="92"/>
        <v>#DIV/0!</v>
      </c>
      <c r="BU64" t="e">
        <f t="shared" si="93"/>
        <v>#DIV/0!</v>
      </c>
      <c r="BV64" t="e">
        <f t="shared" si="94"/>
        <v>#DIV/0!</v>
      </c>
      <c r="BW64" t="e">
        <f t="shared" si="9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96"/>
        <v>1200.04375</v>
      </c>
      <c r="CQ64">
        <f t="shared" si="97"/>
        <v>1009.5422622992725</v>
      </c>
      <c r="CR64">
        <f t="shared" si="98"/>
        <v>0.84125454784400355</v>
      </c>
      <c r="CS64">
        <f t="shared" si="99"/>
        <v>0.16202127733892671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1658334682.1875</v>
      </c>
      <c r="CZ64">
        <v>300.02262499999989</v>
      </c>
      <c r="DA64">
        <v>315.72424999999998</v>
      </c>
      <c r="DB64">
        <v>34.883399999999988</v>
      </c>
      <c r="DC64">
        <v>33.855237500000001</v>
      </c>
      <c r="DD64">
        <v>302.32062499999989</v>
      </c>
      <c r="DE64">
        <v>34.541012500000001</v>
      </c>
      <c r="DF64">
        <v>450.31912499999999</v>
      </c>
      <c r="DG64">
        <v>101.03425</v>
      </c>
      <c r="DH64">
        <v>9.985898750000001E-2</v>
      </c>
      <c r="DI64">
        <v>34.320149999999998</v>
      </c>
      <c r="DJ64">
        <v>999.9</v>
      </c>
      <c r="DK64">
        <v>34.473312500000013</v>
      </c>
      <c r="DL64">
        <v>0</v>
      </c>
      <c r="DM64">
        <v>0</v>
      </c>
      <c r="DN64">
        <v>6013.5149999999994</v>
      </c>
      <c r="DO64">
        <v>0</v>
      </c>
      <c r="DP64">
        <v>1764.72875</v>
      </c>
      <c r="DQ64">
        <v>-15.701750000000001</v>
      </c>
      <c r="DR64">
        <v>310.86637499999989</v>
      </c>
      <c r="DS64">
        <v>326.78750000000002</v>
      </c>
      <c r="DT64">
        <v>1.02815875</v>
      </c>
      <c r="DU64">
        <v>315.72424999999998</v>
      </c>
      <c r="DV64">
        <v>33.855237500000001</v>
      </c>
      <c r="DW64">
        <v>3.5244200000000001</v>
      </c>
      <c r="DX64">
        <v>3.4205412499999999</v>
      </c>
      <c r="DY64">
        <v>26.737850000000002</v>
      </c>
      <c r="DZ64">
        <v>26.2304125</v>
      </c>
      <c r="EA64">
        <v>1200.04375</v>
      </c>
      <c r="EB64">
        <v>0.95800474999999996</v>
      </c>
      <c r="EC64">
        <v>4.1995524999999999E-2</v>
      </c>
      <c r="ED64">
        <v>0</v>
      </c>
      <c r="EE64">
        <v>1540.8074999999999</v>
      </c>
      <c r="EF64">
        <v>5.0001600000000002</v>
      </c>
      <c r="EG64">
        <v>19796.400000000001</v>
      </c>
      <c r="EH64">
        <v>9515.53125</v>
      </c>
      <c r="EI64">
        <v>48.03875</v>
      </c>
      <c r="EJ64">
        <v>50.75</v>
      </c>
      <c r="EK64">
        <v>49.194875000000003</v>
      </c>
      <c r="EL64">
        <v>49.359250000000003</v>
      </c>
      <c r="EM64">
        <v>49.819999999999993</v>
      </c>
      <c r="EN64">
        <v>1144.8599999999999</v>
      </c>
      <c r="EO64">
        <v>50.183750000000003</v>
      </c>
      <c r="EP64">
        <v>0</v>
      </c>
      <c r="EQ64">
        <v>777196.20000004768</v>
      </c>
      <c r="ER64">
        <v>0</v>
      </c>
      <c r="ES64">
        <v>1538.7680769230769</v>
      </c>
      <c r="ET64">
        <v>24.077606794362591</v>
      </c>
      <c r="EU64">
        <v>317.59316195638172</v>
      </c>
      <c r="EV64">
        <v>19768.599999999999</v>
      </c>
      <c r="EW64">
        <v>15</v>
      </c>
      <c r="EX64">
        <v>1658330855.5</v>
      </c>
      <c r="EY64" t="s">
        <v>416</v>
      </c>
      <c r="EZ64">
        <v>1658330855.5</v>
      </c>
      <c r="FA64">
        <v>1658330837</v>
      </c>
      <c r="FB64">
        <v>13</v>
      </c>
      <c r="FC64">
        <v>-0.03</v>
      </c>
      <c r="FD64">
        <v>-2.1999999999999999E-2</v>
      </c>
      <c r="FE64">
        <v>-3.91</v>
      </c>
      <c r="FF64">
        <v>0.28699999999999998</v>
      </c>
      <c r="FG64">
        <v>1439</v>
      </c>
      <c r="FH64">
        <v>33</v>
      </c>
      <c r="FI64">
        <v>0.2</v>
      </c>
      <c r="FJ64">
        <v>0.09</v>
      </c>
      <c r="FK64">
        <v>-15.5896425</v>
      </c>
      <c r="FL64">
        <v>-0.87667879924951142</v>
      </c>
      <c r="FM64">
        <v>8.8555535929438059E-2</v>
      </c>
      <c r="FN64">
        <v>0</v>
      </c>
      <c r="FO64">
        <v>1537.552647058824</v>
      </c>
      <c r="FP64">
        <v>24.151718840015299</v>
      </c>
      <c r="FQ64">
        <v>2.3820632539923832</v>
      </c>
      <c r="FR64">
        <v>0</v>
      </c>
      <c r="FS64">
        <v>1.0516397500000001</v>
      </c>
      <c r="FT64">
        <v>-0.19999575984990731</v>
      </c>
      <c r="FU64">
        <v>2.038982068183778E-2</v>
      </c>
      <c r="FV64">
        <v>0</v>
      </c>
      <c r="FW64">
        <v>0</v>
      </c>
      <c r="FX64">
        <v>3</v>
      </c>
      <c r="FY64" t="s">
        <v>426</v>
      </c>
      <c r="FZ64">
        <v>2.8894899999999999</v>
      </c>
      <c r="GA64">
        <v>2.8720599999999998</v>
      </c>
      <c r="GB64">
        <v>7.6292100000000002E-2</v>
      </c>
      <c r="GC64">
        <v>8.0358499999999999E-2</v>
      </c>
      <c r="GD64">
        <v>0.14306099999999999</v>
      </c>
      <c r="GE64">
        <v>0.142648</v>
      </c>
      <c r="GF64">
        <v>31876.5</v>
      </c>
      <c r="GG64">
        <v>27602.1</v>
      </c>
      <c r="GH64">
        <v>30844.3</v>
      </c>
      <c r="GI64">
        <v>27975.599999999999</v>
      </c>
      <c r="GJ64">
        <v>34823.699999999997</v>
      </c>
      <c r="GK64">
        <v>33840.5</v>
      </c>
      <c r="GL64">
        <v>40207.4</v>
      </c>
      <c r="GM64">
        <v>38993.699999999997</v>
      </c>
      <c r="GN64">
        <v>1.9379999999999999</v>
      </c>
      <c r="GO64">
        <v>1.9397200000000001</v>
      </c>
      <c r="GP64">
        <v>0</v>
      </c>
      <c r="GQ64">
        <v>7.3045499999999999E-2</v>
      </c>
      <c r="GR64">
        <v>999.9</v>
      </c>
      <c r="GS64">
        <v>33.280200000000001</v>
      </c>
      <c r="GT64">
        <v>45.3</v>
      </c>
      <c r="GU64">
        <v>43.3</v>
      </c>
      <c r="GV64">
        <v>39.567399999999999</v>
      </c>
      <c r="GW64">
        <v>30.4665</v>
      </c>
      <c r="GX64">
        <v>33.245199999999997</v>
      </c>
      <c r="GY64">
        <v>1</v>
      </c>
      <c r="GZ64">
        <v>0.66881100000000004</v>
      </c>
      <c r="HA64">
        <v>1.73088</v>
      </c>
      <c r="HB64">
        <v>20.200099999999999</v>
      </c>
      <c r="HC64">
        <v>5.21549</v>
      </c>
      <c r="HD64">
        <v>11.974</v>
      </c>
      <c r="HE64">
        <v>4.9901999999999997</v>
      </c>
      <c r="HF64">
        <v>3.2926500000000001</v>
      </c>
      <c r="HG64">
        <v>8512.5</v>
      </c>
      <c r="HH64">
        <v>9999</v>
      </c>
      <c r="HI64">
        <v>9999</v>
      </c>
      <c r="HJ64">
        <v>972.9</v>
      </c>
      <c r="HK64">
        <v>4.9713099999999999</v>
      </c>
      <c r="HL64">
        <v>1.87435</v>
      </c>
      <c r="HM64">
        <v>1.8706700000000001</v>
      </c>
      <c r="HN64">
        <v>1.87039</v>
      </c>
      <c r="HO64">
        <v>1.8748499999999999</v>
      </c>
      <c r="HP64">
        <v>1.8716200000000001</v>
      </c>
      <c r="HQ64">
        <v>1.86707</v>
      </c>
      <c r="HR64">
        <v>1.87805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-2.3029999999999999</v>
      </c>
      <c r="IG64">
        <v>0.34260000000000002</v>
      </c>
      <c r="IH64">
        <v>-2.1299345005774111</v>
      </c>
      <c r="II64">
        <v>1.7196870422270779E-5</v>
      </c>
      <c r="IJ64">
        <v>-2.1741833173098589E-6</v>
      </c>
      <c r="IK64">
        <v>9.0595066644434051E-10</v>
      </c>
      <c r="IL64">
        <v>-0.32754645563995699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63.8</v>
      </c>
      <c r="IU64">
        <v>64.099999999999994</v>
      </c>
      <c r="IV64">
        <v>0.87646500000000005</v>
      </c>
      <c r="IW64">
        <v>2.6110799999999998</v>
      </c>
      <c r="IX64">
        <v>1.49902</v>
      </c>
      <c r="IY64">
        <v>2.2729499999999998</v>
      </c>
      <c r="IZ64">
        <v>1.69678</v>
      </c>
      <c r="JA64">
        <v>2.34985</v>
      </c>
      <c r="JB64">
        <v>45.063400000000001</v>
      </c>
      <c r="JC64">
        <v>15.8132</v>
      </c>
      <c r="JD64">
        <v>18</v>
      </c>
      <c r="JE64">
        <v>440.38799999999998</v>
      </c>
      <c r="JF64">
        <v>516.84299999999996</v>
      </c>
      <c r="JG64">
        <v>30</v>
      </c>
      <c r="JH64">
        <v>35.939700000000002</v>
      </c>
      <c r="JI64">
        <v>30.000299999999999</v>
      </c>
      <c r="JJ64">
        <v>35.729199999999999</v>
      </c>
      <c r="JK64">
        <v>35.6631</v>
      </c>
      <c r="JL64">
        <v>17.597000000000001</v>
      </c>
      <c r="JM64">
        <v>16.742000000000001</v>
      </c>
      <c r="JN64">
        <v>23.171600000000002</v>
      </c>
      <c r="JO64">
        <v>30</v>
      </c>
      <c r="JP64">
        <v>331.04300000000001</v>
      </c>
      <c r="JQ64">
        <v>33.874699999999997</v>
      </c>
      <c r="JR64">
        <v>98.296199999999999</v>
      </c>
      <c r="JS64">
        <v>98.204300000000003</v>
      </c>
    </row>
    <row r="65" spans="1:279" x14ac:dyDescent="0.2">
      <c r="A65">
        <v>50</v>
      </c>
      <c r="B65">
        <v>1658334688.5</v>
      </c>
      <c r="C65">
        <v>195.5</v>
      </c>
      <c r="D65" t="s">
        <v>519</v>
      </c>
      <c r="E65" t="s">
        <v>520</v>
      </c>
      <c r="F65">
        <v>4</v>
      </c>
      <c r="G65">
        <v>1658334686.5</v>
      </c>
      <c r="H65">
        <f t="shared" si="50"/>
        <v>8.1148340576283674E-4</v>
      </c>
      <c r="I65">
        <f t="shared" si="51"/>
        <v>0.81148340576283673</v>
      </c>
      <c r="J65">
        <f t="shared" si="52"/>
        <v>0.90894517267620556</v>
      </c>
      <c r="K65">
        <f t="shared" si="53"/>
        <v>307.19614285714289</v>
      </c>
      <c r="L65">
        <f t="shared" si="54"/>
        <v>261.8951355266255</v>
      </c>
      <c r="M65">
        <f t="shared" si="55"/>
        <v>26.486352432006811</v>
      </c>
      <c r="N65">
        <f t="shared" si="56"/>
        <v>31.067798525949339</v>
      </c>
      <c r="O65">
        <f t="shared" si="57"/>
        <v>4.0620862288262581E-2</v>
      </c>
      <c r="P65">
        <f t="shared" si="58"/>
        <v>2.1463446044754875</v>
      </c>
      <c r="Q65">
        <f t="shared" si="59"/>
        <v>4.0198558231489767E-2</v>
      </c>
      <c r="R65">
        <f t="shared" si="60"/>
        <v>2.5161675296671175E-2</v>
      </c>
      <c r="S65">
        <f t="shared" si="61"/>
        <v>194.4277808680018</v>
      </c>
      <c r="T65">
        <f t="shared" si="62"/>
        <v>35.554322499179236</v>
      </c>
      <c r="U65">
        <f t="shared" si="63"/>
        <v>34.453128571428572</v>
      </c>
      <c r="V65">
        <f t="shared" si="64"/>
        <v>5.4795511613512486</v>
      </c>
      <c r="W65">
        <f t="shared" si="65"/>
        <v>64.890674683438775</v>
      </c>
      <c r="X65">
        <f t="shared" si="66"/>
        <v>3.5289093299234411</v>
      </c>
      <c r="Y65">
        <f t="shared" si="67"/>
        <v>5.4382380012826097</v>
      </c>
      <c r="Z65">
        <f t="shared" si="68"/>
        <v>1.9506418314278076</v>
      </c>
      <c r="AA65">
        <f t="shared" si="69"/>
        <v>-35.786418194141099</v>
      </c>
      <c r="AB65">
        <f t="shared" si="70"/>
        <v>-15.743679536202279</v>
      </c>
      <c r="AC65">
        <f t="shared" si="71"/>
        <v>-1.7028110313016356</v>
      </c>
      <c r="AD65">
        <f t="shared" si="72"/>
        <v>141.19487210635677</v>
      </c>
      <c r="AE65">
        <f t="shared" si="73"/>
        <v>11.591064965821971</v>
      </c>
      <c r="AF65">
        <f t="shared" si="74"/>
        <v>0.81083423232836016</v>
      </c>
      <c r="AG65">
        <f t="shared" si="75"/>
        <v>0.90894517267620556</v>
      </c>
      <c r="AH65">
        <v>332.12107614087768</v>
      </c>
      <c r="AI65">
        <v>320.91827272727272</v>
      </c>
      <c r="AJ65">
        <v>1.737481264737627</v>
      </c>
      <c r="AK65">
        <v>65.251867294734879</v>
      </c>
      <c r="AL65">
        <f t="shared" si="76"/>
        <v>0.81148340576283673</v>
      </c>
      <c r="AM65">
        <v>33.854084322382789</v>
      </c>
      <c r="AN65">
        <v>34.897001398601411</v>
      </c>
      <c r="AO65">
        <v>5.6702140150187117E-5</v>
      </c>
      <c r="AP65">
        <v>88.924122911802471</v>
      </c>
      <c r="AQ65">
        <v>12</v>
      </c>
      <c r="AR65">
        <v>3</v>
      </c>
      <c r="AS65">
        <f t="shared" si="77"/>
        <v>1</v>
      </c>
      <c r="AT65">
        <f t="shared" si="78"/>
        <v>0</v>
      </c>
      <c r="AU65">
        <f t="shared" si="79"/>
        <v>30909.118139369282</v>
      </c>
      <c r="AV65" t="s">
        <v>413</v>
      </c>
      <c r="AW65" t="s">
        <v>413</v>
      </c>
      <c r="AX65">
        <v>0</v>
      </c>
      <c r="AY65">
        <v>0</v>
      </c>
      <c r="AZ65" t="e">
        <f t="shared" si="8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81"/>
        <v>#DIV/0!</v>
      </c>
      <c r="BG65">
        <v>0.5</v>
      </c>
      <c r="BH65">
        <f t="shared" si="82"/>
        <v>1009.5174408642498</v>
      </c>
      <c r="BI65">
        <f t="shared" si="83"/>
        <v>0.90894517267620556</v>
      </c>
      <c r="BJ65" t="e">
        <f t="shared" si="84"/>
        <v>#DIV/0!</v>
      </c>
      <c r="BK65">
        <f t="shared" si="85"/>
        <v>9.00375898308459E-4</v>
      </c>
      <c r="BL65" t="e">
        <f t="shared" si="86"/>
        <v>#DIV/0!</v>
      </c>
      <c r="BM65" t="e">
        <f t="shared" si="87"/>
        <v>#DIV/0!</v>
      </c>
      <c r="BN65" t="s">
        <v>413</v>
      </c>
      <c r="BO65">
        <v>0</v>
      </c>
      <c r="BP65" t="e">
        <f t="shared" si="88"/>
        <v>#DIV/0!</v>
      </c>
      <c r="BQ65" t="e">
        <f t="shared" si="89"/>
        <v>#DIV/0!</v>
      </c>
      <c r="BR65" t="e">
        <f t="shared" si="90"/>
        <v>#DIV/0!</v>
      </c>
      <c r="BS65" t="e">
        <f t="shared" si="91"/>
        <v>#DIV/0!</v>
      </c>
      <c r="BT65" t="e">
        <f t="shared" si="92"/>
        <v>#DIV/0!</v>
      </c>
      <c r="BU65" t="e">
        <f t="shared" si="93"/>
        <v>#DIV/0!</v>
      </c>
      <c r="BV65" t="e">
        <f t="shared" si="94"/>
        <v>#DIV/0!</v>
      </c>
      <c r="BW65" t="e">
        <f t="shared" si="9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96"/>
        <v>1200.014285714286</v>
      </c>
      <c r="CQ65">
        <f t="shared" si="97"/>
        <v>1009.5174408642498</v>
      </c>
      <c r="CR65">
        <f t="shared" si="98"/>
        <v>0.8412545191187899</v>
      </c>
      <c r="CS65">
        <f t="shared" si="99"/>
        <v>0.16202122189926457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1658334686.5</v>
      </c>
      <c r="CZ65">
        <v>307.19614285714289</v>
      </c>
      <c r="DA65">
        <v>322.97000000000003</v>
      </c>
      <c r="DB65">
        <v>34.893599999999999</v>
      </c>
      <c r="DC65">
        <v>33.851071428571423</v>
      </c>
      <c r="DD65">
        <v>309.5024285714286</v>
      </c>
      <c r="DE65">
        <v>34.550914285714278</v>
      </c>
      <c r="DF65">
        <v>450.37114285714279</v>
      </c>
      <c r="DG65">
        <v>101.0334285714286</v>
      </c>
      <c r="DH65">
        <v>9.9997900000000001E-2</v>
      </c>
      <c r="DI65">
        <v>34.317071428571431</v>
      </c>
      <c r="DJ65">
        <v>999.89999999999986</v>
      </c>
      <c r="DK65">
        <v>34.453128571428572</v>
      </c>
      <c r="DL65">
        <v>0</v>
      </c>
      <c r="DM65">
        <v>0</v>
      </c>
      <c r="DN65">
        <v>6001.0728571428572</v>
      </c>
      <c r="DO65">
        <v>0</v>
      </c>
      <c r="DP65">
        <v>1766.6057142857139</v>
      </c>
      <c r="DQ65">
        <v>-15.77382857142857</v>
      </c>
      <c r="DR65">
        <v>318.30314285714292</v>
      </c>
      <c r="DS65">
        <v>334.28614285714292</v>
      </c>
      <c r="DT65">
        <v>1.0425257142857141</v>
      </c>
      <c r="DU65">
        <v>322.97000000000003</v>
      </c>
      <c r="DV65">
        <v>33.851071428571423</v>
      </c>
      <c r="DW65">
        <v>3.52542</v>
      </c>
      <c r="DX65">
        <v>3.4200900000000001</v>
      </c>
      <c r="DY65">
        <v>26.74267142857142</v>
      </c>
      <c r="DZ65">
        <v>26.228200000000001</v>
      </c>
      <c r="EA65">
        <v>1200.014285714286</v>
      </c>
      <c r="EB65">
        <v>0.95800514285714289</v>
      </c>
      <c r="EC65">
        <v>4.1995142857142849E-2</v>
      </c>
      <c r="ED65">
        <v>0</v>
      </c>
      <c r="EE65">
        <v>1542.6428571428571</v>
      </c>
      <c r="EF65">
        <v>5.0001600000000002</v>
      </c>
      <c r="EG65">
        <v>19818.742857142861</v>
      </c>
      <c r="EH65">
        <v>9515.307142857142</v>
      </c>
      <c r="EI65">
        <v>48.017714285714291</v>
      </c>
      <c r="EJ65">
        <v>50.722999999999999</v>
      </c>
      <c r="EK65">
        <v>49.223000000000013</v>
      </c>
      <c r="EL65">
        <v>49.383857142857153</v>
      </c>
      <c r="EM65">
        <v>49.803142857142859</v>
      </c>
      <c r="EN65">
        <v>1144.8342857142859</v>
      </c>
      <c r="EO65">
        <v>50.181428571428569</v>
      </c>
      <c r="EP65">
        <v>0</v>
      </c>
      <c r="EQ65">
        <v>777199.79999995232</v>
      </c>
      <c r="ER65">
        <v>0</v>
      </c>
      <c r="ES65">
        <v>1540.216538461538</v>
      </c>
      <c r="ET65">
        <v>24.217094011238501</v>
      </c>
      <c r="EU65">
        <v>319.39829053649822</v>
      </c>
      <c r="EV65">
        <v>19787.669230769228</v>
      </c>
      <c r="EW65">
        <v>15</v>
      </c>
      <c r="EX65">
        <v>1658330855.5</v>
      </c>
      <c r="EY65" t="s">
        <v>416</v>
      </c>
      <c r="EZ65">
        <v>1658330855.5</v>
      </c>
      <c r="FA65">
        <v>1658330837</v>
      </c>
      <c r="FB65">
        <v>13</v>
      </c>
      <c r="FC65">
        <v>-0.03</v>
      </c>
      <c r="FD65">
        <v>-2.1999999999999999E-2</v>
      </c>
      <c r="FE65">
        <v>-3.91</v>
      </c>
      <c r="FF65">
        <v>0.28699999999999998</v>
      </c>
      <c r="FG65">
        <v>1439</v>
      </c>
      <c r="FH65">
        <v>33</v>
      </c>
      <c r="FI65">
        <v>0.2</v>
      </c>
      <c r="FJ65">
        <v>0.09</v>
      </c>
      <c r="FK65">
        <v>-15.648060975609759</v>
      </c>
      <c r="FL65">
        <v>-0.9021763066202475</v>
      </c>
      <c r="FM65">
        <v>9.294663530049016E-2</v>
      </c>
      <c r="FN65">
        <v>0</v>
      </c>
      <c r="FO65">
        <v>1539.24794117647</v>
      </c>
      <c r="FP65">
        <v>24.256226132390921</v>
      </c>
      <c r="FQ65">
        <v>2.392110536758123</v>
      </c>
      <c r="FR65">
        <v>0</v>
      </c>
      <c r="FS65">
        <v>1.0436095121951221</v>
      </c>
      <c r="FT65">
        <v>-9.6634494773518154E-2</v>
      </c>
      <c r="FU65">
        <v>1.4256670659681789E-2</v>
      </c>
      <c r="FV65">
        <v>1</v>
      </c>
      <c r="FW65">
        <v>1</v>
      </c>
      <c r="FX65">
        <v>3</v>
      </c>
      <c r="FY65" t="s">
        <v>423</v>
      </c>
      <c r="FZ65">
        <v>2.8902600000000001</v>
      </c>
      <c r="GA65">
        <v>2.8723200000000002</v>
      </c>
      <c r="GB65">
        <v>7.7666700000000005E-2</v>
      </c>
      <c r="GC65">
        <v>8.1733799999999995E-2</v>
      </c>
      <c r="GD65">
        <v>0.14308599999999999</v>
      </c>
      <c r="GE65">
        <v>0.14265800000000001</v>
      </c>
      <c r="GF65">
        <v>31828.9</v>
      </c>
      <c r="GG65">
        <v>27561.4</v>
      </c>
      <c r="GH65">
        <v>30844.2</v>
      </c>
      <c r="GI65">
        <v>27976.2</v>
      </c>
      <c r="GJ65">
        <v>34822.5</v>
      </c>
      <c r="GK65">
        <v>33840.6</v>
      </c>
      <c r="GL65">
        <v>40207.1</v>
      </c>
      <c r="GM65">
        <v>38994.199999999997</v>
      </c>
      <c r="GN65">
        <v>1.9386699999999999</v>
      </c>
      <c r="GO65">
        <v>1.9395500000000001</v>
      </c>
      <c r="GP65">
        <v>0</v>
      </c>
      <c r="GQ65">
        <v>7.3149800000000001E-2</v>
      </c>
      <c r="GR65">
        <v>999.9</v>
      </c>
      <c r="GS65">
        <v>33.264699999999998</v>
      </c>
      <c r="GT65">
        <v>45.3</v>
      </c>
      <c r="GU65">
        <v>43.2</v>
      </c>
      <c r="GV65">
        <v>39.361400000000003</v>
      </c>
      <c r="GW65">
        <v>29.866499999999998</v>
      </c>
      <c r="GX65">
        <v>33.237200000000001</v>
      </c>
      <c r="GY65">
        <v>1</v>
      </c>
      <c r="GZ65">
        <v>0.66902399999999995</v>
      </c>
      <c r="HA65">
        <v>1.73238</v>
      </c>
      <c r="HB65">
        <v>20.200299999999999</v>
      </c>
      <c r="HC65">
        <v>5.2145900000000003</v>
      </c>
      <c r="HD65">
        <v>11.974</v>
      </c>
      <c r="HE65">
        <v>4.9909999999999997</v>
      </c>
      <c r="HF65">
        <v>3.2925800000000001</v>
      </c>
      <c r="HG65">
        <v>8512.7999999999993</v>
      </c>
      <c r="HH65">
        <v>9999</v>
      </c>
      <c r="HI65">
        <v>9999</v>
      </c>
      <c r="HJ65">
        <v>972.9</v>
      </c>
      <c r="HK65">
        <v>4.9713399999999996</v>
      </c>
      <c r="HL65">
        <v>1.8743099999999999</v>
      </c>
      <c r="HM65">
        <v>1.8706700000000001</v>
      </c>
      <c r="HN65">
        <v>1.87039</v>
      </c>
      <c r="HO65">
        <v>1.8748499999999999</v>
      </c>
      <c r="HP65">
        <v>1.87164</v>
      </c>
      <c r="HQ65">
        <v>1.86707</v>
      </c>
      <c r="HR65">
        <v>1.87805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-2.31</v>
      </c>
      <c r="IG65">
        <v>0.34289999999999998</v>
      </c>
      <c r="IH65">
        <v>-2.1299345005774111</v>
      </c>
      <c r="II65">
        <v>1.7196870422270779E-5</v>
      </c>
      <c r="IJ65">
        <v>-2.1741833173098589E-6</v>
      </c>
      <c r="IK65">
        <v>9.0595066644434051E-10</v>
      </c>
      <c r="IL65">
        <v>-0.32754645563995699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63.9</v>
      </c>
      <c r="IU65">
        <v>64.2</v>
      </c>
      <c r="IV65">
        <v>0.88989300000000005</v>
      </c>
      <c r="IW65">
        <v>2.6074199999999998</v>
      </c>
      <c r="IX65">
        <v>1.49902</v>
      </c>
      <c r="IY65">
        <v>2.2717299999999998</v>
      </c>
      <c r="IZ65">
        <v>1.69678</v>
      </c>
      <c r="JA65">
        <v>2.3974600000000001</v>
      </c>
      <c r="JB65">
        <v>45.063400000000001</v>
      </c>
      <c r="JC65">
        <v>15.821899999999999</v>
      </c>
      <c r="JD65">
        <v>18</v>
      </c>
      <c r="JE65">
        <v>440.779</v>
      </c>
      <c r="JF65">
        <v>516.71699999999998</v>
      </c>
      <c r="JG65">
        <v>30.000299999999999</v>
      </c>
      <c r="JH65">
        <v>35.942599999999999</v>
      </c>
      <c r="JI65">
        <v>30.000299999999999</v>
      </c>
      <c r="JJ65">
        <v>35.729500000000002</v>
      </c>
      <c r="JK65">
        <v>35.663899999999998</v>
      </c>
      <c r="JL65">
        <v>17.8704</v>
      </c>
      <c r="JM65">
        <v>16.742000000000001</v>
      </c>
      <c r="JN65">
        <v>23.171600000000002</v>
      </c>
      <c r="JO65">
        <v>30</v>
      </c>
      <c r="JP65">
        <v>337.72899999999998</v>
      </c>
      <c r="JQ65">
        <v>33.872700000000002</v>
      </c>
      <c r="JR65">
        <v>98.295599999999993</v>
      </c>
      <c r="JS65">
        <v>98.2059</v>
      </c>
    </row>
    <row r="66" spans="1:279" x14ac:dyDescent="0.2">
      <c r="A66">
        <v>51</v>
      </c>
      <c r="B66">
        <v>1658334692.5</v>
      </c>
      <c r="C66">
        <v>199.5</v>
      </c>
      <c r="D66" t="s">
        <v>521</v>
      </c>
      <c r="E66" t="s">
        <v>522</v>
      </c>
      <c r="F66">
        <v>4</v>
      </c>
      <c r="G66">
        <v>1658334690.1875</v>
      </c>
      <c r="H66">
        <f t="shared" si="50"/>
        <v>8.1988788769382203E-4</v>
      </c>
      <c r="I66">
        <f t="shared" si="51"/>
        <v>0.81988788769382204</v>
      </c>
      <c r="J66">
        <f t="shared" si="52"/>
        <v>0.93626608762708119</v>
      </c>
      <c r="K66">
        <f t="shared" si="53"/>
        <v>313.38687499999997</v>
      </c>
      <c r="L66">
        <f t="shared" si="54"/>
        <v>267.24160272564222</v>
      </c>
      <c r="M66">
        <f t="shared" si="55"/>
        <v>27.027145606680424</v>
      </c>
      <c r="N66">
        <f t="shared" si="56"/>
        <v>31.693990065398047</v>
      </c>
      <c r="O66">
        <f t="shared" si="57"/>
        <v>4.1087410321912987E-2</v>
      </c>
      <c r="P66">
        <f t="shared" si="58"/>
        <v>2.1429795237781675</v>
      </c>
      <c r="Q66">
        <f t="shared" si="59"/>
        <v>4.0654734855859763E-2</v>
      </c>
      <c r="R66">
        <f t="shared" si="60"/>
        <v>2.5447703693543822E-2</v>
      </c>
      <c r="S66">
        <f t="shared" si="61"/>
        <v>194.42213471047032</v>
      </c>
      <c r="T66">
        <f t="shared" si="62"/>
        <v>35.54994407891089</v>
      </c>
      <c r="U66">
        <f t="shared" si="63"/>
        <v>34.450137499999997</v>
      </c>
      <c r="V66">
        <f t="shared" si="64"/>
        <v>5.4786400106377764</v>
      </c>
      <c r="W66">
        <f t="shared" si="65"/>
        <v>64.920515664201289</v>
      </c>
      <c r="X66">
        <f t="shared" si="66"/>
        <v>3.5299041665333286</v>
      </c>
      <c r="Y66">
        <f t="shared" si="67"/>
        <v>5.4372706846501559</v>
      </c>
      <c r="Z66">
        <f t="shared" si="68"/>
        <v>1.9487358441044478</v>
      </c>
      <c r="AA66">
        <f t="shared" si="69"/>
        <v>-36.157055847297549</v>
      </c>
      <c r="AB66">
        <f t="shared" si="70"/>
        <v>-15.74272167560812</v>
      </c>
      <c r="AC66">
        <f t="shared" si="71"/>
        <v>-1.7053296684358841</v>
      </c>
      <c r="AD66">
        <f t="shared" si="72"/>
        <v>140.81702751912874</v>
      </c>
      <c r="AE66">
        <f t="shared" si="73"/>
        <v>11.50673957496593</v>
      </c>
      <c r="AF66">
        <f t="shared" si="74"/>
        <v>0.80327475136481863</v>
      </c>
      <c r="AG66">
        <f t="shared" si="75"/>
        <v>0.93626608762708119</v>
      </c>
      <c r="AH66">
        <v>339.08352619072372</v>
      </c>
      <c r="AI66">
        <v>327.85482424242412</v>
      </c>
      <c r="AJ66">
        <v>1.735467585782301</v>
      </c>
      <c r="AK66">
        <v>65.251867294734879</v>
      </c>
      <c r="AL66">
        <f t="shared" si="76"/>
        <v>0.81988788769382204</v>
      </c>
      <c r="AM66">
        <v>33.855705682727738</v>
      </c>
      <c r="AN66">
        <v>34.909399300699313</v>
      </c>
      <c r="AO66">
        <v>5.4025553980244197E-5</v>
      </c>
      <c r="AP66">
        <v>88.924122911802471</v>
      </c>
      <c r="AQ66">
        <v>12</v>
      </c>
      <c r="AR66">
        <v>3</v>
      </c>
      <c r="AS66">
        <f t="shared" si="77"/>
        <v>1</v>
      </c>
      <c r="AT66">
        <f t="shared" si="78"/>
        <v>0</v>
      </c>
      <c r="AU66">
        <f t="shared" si="79"/>
        <v>30824.984206069035</v>
      </c>
      <c r="AV66" t="s">
        <v>413</v>
      </c>
      <c r="AW66" t="s">
        <v>413</v>
      </c>
      <c r="AX66">
        <v>0</v>
      </c>
      <c r="AY66">
        <v>0</v>
      </c>
      <c r="AZ66" t="e">
        <f t="shared" si="8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81"/>
        <v>#DIV/0!</v>
      </c>
      <c r="BG66">
        <v>0.5</v>
      </c>
      <c r="BH66">
        <f t="shared" si="82"/>
        <v>1009.4857107308136</v>
      </c>
      <c r="BI66">
        <f t="shared" si="83"/>
        <v>0.93626608762708119</v>
      </c>
      <c r="BJ66" t="e">
        <f t="shared" si="84"/>
        <v>#DIV/0!</v>
      </c>
      <c r="BK66">
        <f t="shared" si="85"/>
        <v>9.2746839076035526E-4</v>
      </c>
      <c r="BL66" t="e">
        <f t="shared" si="86"/>
        <v>#DIV/0!</v>
      </c>
      <c r="BM66" t="e">
        <f t="shared" si="87"/>
        <v>#DIV/0!</v>
      </c>
      <c r="BN66" t="s">
        <v>413</v>
      </c>
      <c r="BO66">
        <v>0</v>
      </c>
      <c r="BP66" t="e">
        <f t="shared" si="88"/>
        <v>#DIV/0!</v>
      </c>
      <c r="BQ66" t="e">
        <f t="shared" si="89"/>
        <v>#DIV/0!</v>
      </c>
      <c r="BR66" t="e">
        <f t="shared" si="90"/>
        <v>#DIV/0!</v>
      </c>
      <c r="BS66" t="e">
        <f t="shared" si="91"/>
        <v>#DIV/0!</v>
      </c>
      <c r="BT66" t="e">
        <f t="shared" si="92"/>
        <v>#DIV/0!</v>
      </c>
      <c r="BU66" t="e">
        <f t="shared" si="93"/>
        <v>#DIV/0!</v>
      </c>
      <c r="BV66" t="e">
        <f t="shared" si="94"/>
        <v>#DIV/0!</v>
      </c>
      <c r="BW66" t="e">
        <f t="shared" si="9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96"/>
        <v>1199.9762499999999</v>
      </c>
      <c r="CQ66">
        <f t="shared" si="97"/>
        <v>1009.4857107308136</v>
      </c>
      <c r="CR66">
        <f t="shared" si="98"/>
        <v>0.84125474210911566</v>
      </c>
      <c r="CS66">
        <f t="shared" si="99"/>
        <v>0.16202165227059312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1658334690.1875</v>
      </c>
      <c r="CZ66">
        <v>313.38687499999997</v>
      </c>
      <c r="DA66">
        <v>329.05137500000001</v>
      </c>
      <c r="DB66">
        <v>34.903325000000002</v>
      </c>
      <c r="DC66">
        <v>33.870562500000013</v>
      </c>
      <c r="DD66">
        <v>315.69962500000003</v>
      </c>
      <c r="DE66">
        <v>34.560337500000003</v>
      </c>
      <c r="DF66">
        <v>450.38687499999997</v>
      </c>
      <c r="DG66">
        <v>101.033625</v>
      </c>
      <c r="DH66">
        <v>0.100125625</v>
      </c>
      <c r="DI66">
        <v>34.313875000000003</v>
      </c>
      <c r="DJ66">
        <v>999.9</v>
      </c>
      <c r="DK66">
        <v>34.450137499999997</v>
      </c>
      <c r="DL66">
        <v>0</v>
      </c>
      <c r="DM66">
        <v>0</v>
      </c>
      <c r="DN66">
        <v>5986.0950000000003</v>
      </c>
      <c r="DO66">
        <v>0</v>
      </c>
      <c r="DP66">
        <v>1768.405</v>
      </c>
      <c r="DQ66">
        <v>-15.6645375</v>
      </c>
      <c r="DR66">
        <v>324.72062499999998</v>
      </c>
      <c r="DS66">
        <v>340.58724999999998</v>
      </c>
      <c r="DT66">
        <v>1.0327725000000001</v>
      </c>
      <c r="DU66">
        <v>329.05137500000001</v>
      </c>
      <c r="DV66">
        <v>33.870562500000013</v>
      </c>
      <c r="DW66">
        <v>3.526405</v>
      </c>
      <c r="DX66">
        <v>3.4220625</v>
      </c>
      <c r="DY66">
        <v>26.747425</v>
      </c>
      <c r="DZ66">
        <v>26.237925000000001</v>
      </c>
      <c r="EA66">
        <v>1199.9762499999999</v>
      </c>
      <c r="EB66">
        <v>0.95800337499999999</v>
      </c>
      <c r="EC66">
        <v>4.1996862500000003E-2</v>
      </c>
      <c r="ED66">
        <v>0</v>
      </c>
      <c r="EE66">
        <v>1543.8687500000001</v>
      </c>
      <c r="EF66">
        <v>5.0001600000000002</v>
      </c>
      <c r="EG66">
        <v>19835.325000000001</v>
      </c>
      <c r="EH66">
        <v>9514.9775000000009</v>
      </c>
      <c r="EI66">
        <v>48.046499999999988</v>
      </c>
      <c r="EJ66">
        <v>50.75</v>
      </c>
      <c r="EK66">
        <v>49.234250000000003</v>
      </c>
      <c r="EL66">
        <v>49.390500000000003</v>
      </c>
      <c r="EM66">
        <v>49.804625000000001</v>
      </c>
      <c r="EN66">
        <v>1144.7887499999999</v>
      </c>
      <c r="EO66">
        <v>50.188749999999999</v>
      </c>
      <c r="EP66">
        <v>0</v>
      </c>
      <c r="EQ66">
        <v>777204</v>
      </c>
      <c r="ER66">
        <v>0</v>
      </c>
      <c r="ES66">
        <v>1541.9952000000001</v>
      </c>
      <c r="ET66">
        <v>23.687692337978682</v>
      </c>
      <c r="EU66">
        <v>303.96153876036021</v>
      </c>
      <c r="EV66">
        <v>19810.952000000001</v>
      </c>
      <c r="EW66">
        <v>15</v>
      </c>
      <c r="EX66">
        <v>1658330855.5</v>
      </c>
      <c r="EY66" t="s">
        <v>416</v>
      </c>
      <c r="EZ66">
        <v>1658330855.5</v>
      </c>
      <c r="FA66">
        <v>1658330837</v>
      </c>
      <c r="FB66">
        <v>13</v>
      </c>
      <c r="FC66">
        <v>-0.03</v>
      </c>
      <c r="FD66">
        <v>-2.1999999999999999E-2</v>
      </c>
      <c r="FE66">
        <v>-3.91</v>
      </c>
      <c r="FF66">
        <v>0.28699999999999998</v>
      </c>
      <c r="FG66">
        <v>1439</v>
      </c>
      <c r="FH66">
        <v>33</v>
      </c>
      <c r="FI66">
        <v>0.2</v>
      </c>
      <c r="FJ66">
        <v>0.09</v>
      </c>
      <c r="FK66">
        <v>-15.67764634146342</v>
      </c>
      <c r="FL66">
        <v>-0.31543693379791349</v>
      </c>
      <c r="FM66">
        <v>7.3152617269954076E-2</v>
      </c>
      <c r="FN66">
        <v>1</v>
      </c>
      <c r="FO66">
        <v>1540.671764705882</v>
      </c>
      <c r="FP66">
        <v>23.807181061138071</v>
      </c>
      <c r="FQ66">
        <v>2.346969849411868</v>
      </c>
      <c r="FR66">
        <v>0</v>
      </c>
      <c r="FS66">
        <v>1.038292926829268</v>
      </c>
      <c r="FT66">
        <v>-6.2015958188150901E-2</v>
      </c>
      <c r="FU66">
        <v>1.229098822038613E-2</v>
      </c>
      <c r="FV66">
        <v>1</v>
      </c>
      <c r="FW66">
        <v>2</v>
      </c>
      <c r="FX66">
        <v>3</v>
      </c>
      <c r="FY66" t="s">
        <v>417</v>
      </c>
      <c r="FZ66">
        <v>2.8904299999999998</v>
      </c>
      <c r="GA66">
        <v>2.8721199999999998</v>
      </c>
      <c r="GB66">
        <v>7.9022700000000001E-2</v>
      </c>
      <c r="GC66">
        <v>8.3023799999999995E-2</v>
      </c>
      <c r="GD66">
        <v>0.143119</v>
      </c>
      <c r="GE66">
        <v>0.14274300000000001</v>
      </c>
      <c r="GF66">
        <v>31781.9</v>
      </c>
      <c r="GG66">
        <v>27522.1</v>
      </c>
      <c r="GH66">
        <v>30844</v>
      </c>
      <c r="GI66">
        <v>27975.7</v>
      </c>
      <c r="GJ66">
        <v>34820.699999999997</v>
      </c>
      <c r="GK66">
        <v>33836.9</v>
      </c>
      <c r="GL66">
        <v>40206.5</v>
      </c>
      <c r="GM66">
        <v>38993.9</v>
      </c>
      <c r="GN66">
        <v>1.9388300000000001</v>
      </c>
      <c r="GO66">
        <v>1.9395</v>
      </c>
      <c r="GP66">
        <v>0</v>
      </c>
      <c r="GQ66">
        <v>7.4591500000000005E-2</v>
      </c>
      <c r="GR66">
        <v>999.9</v>
      </c>
      <c r="GS66">
        <v>33.255899999999997</v>
      </c>
      <c r="GT66">
        <v>45.4</v>
      </c>
      <c r="GU66">
        <v>43.2</v>
      </c>
      <c r="GV66">
        <v>39.447000000000003</v>
      </c>
      <c r="GW66">
        <v>30.256499999999999</v>
      </c>
      <c r="GX66">
        <v>32.163499999999999</v>
      </c>
      <c r="GY66">
        <v>1</v>
      </c>
      <c r="GZ66">
        <v>0.66917899999999997</v>
      </c>
      <c r="HA66">
        <v>1.73495</v>
      </c>
      <c r="HB66">
        <v>20.200099999999999</v>
      </c>
      <c r="HC66">
        <v>5.2140000000000004</v>
      </c>
      <c r="HD66">
        <v>11.974</v>
      </c>
      <c r="HE66">
        <v>4.9904500000000001</v>
      </c>
      <c r="HF66">
        <v>3.2924500000000001</v>
      </c>
      <c r="HG66">
        <v>8512.7999999999993</v>
      </c>
      <c r="HH66">
        <v>9999</v>
      </c>
      <c r="HI66">
        <v>9999</v>
      </c>
      <c r="HJ66">
        <v>972.9</v>
      </c>
      <c r="HK66">
        <v>4.9713099999999999</v>
      </c>
      <c r="HL66">
        <v>1.87435</v>
      </c>
      <c r="HM66">
        <v>1.8706499999999999</v>
      </c>
      <c r="HN66">
        <v>1.87039</v>
      </c>
      <c r="HO66">
        <v>1.8748499999999999</v>
      </c>
      <c r="HP66">
        <v>1.8716299999999999</v>
      </c>
      <c r="HQ66">
        <v>1.86707</v>
      </c>
      <c r="HR66">
        <v>1.87805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-2.3170000000000002</v>
      </c>
      <c r="IG66">
        <v>0.34320000000000001</v>
      </c>
      <c r="IH66">
        <v>-2.1299345005774111</v>
      </c>
      <c r="II66">
        <v>1.7196870422270779E-5</v>
      </c>
      <c r="IJ66">
        <v>-2.1741833173098589E-6</v>
      </c>
      <c r="IK66">
        <v>9.0595066644434051E-10</v>
      </c>
      <c r="IL66">
        <v>-0.32754645563995699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64</v>
      </c>
      <c r="IU66">
        <v>64.3</v>
      </c>
      <c r="IV66">
        <v>0.90332000000000001</v>
      </c>
      <c r="IW66">
        <v>2.6110799999999998</v>
      </c>
      <c r="IX66">
        <v>1.49902</v>
      </c>
      <c r="IY66">
        <v>2.2729499999999998</v>
      </c>
      <c r="IZ66">
        <v>1.69678</v>
      </c>
      <c r="JA66">
        <v>2.3046899999999999</v>
      </c>
      <c r="JB66">
        <v>45.063400000000001</v>
      </c>
      <c r="JC66">
        <v>15.8132</v>
      </c>
      <c r="JD66">
        <v>18</v>
      </c>
      <c r="JE66">
        <v>440.88600000000002</v>
      </c>
      <c r="JF66">
        <v>516.678</v>
      </c>
      <c r="JG66">
        <v>30.000599999999999</v>
      </c>
      <c r="JH66">
        <v>35.944699999999997</v>
      </c>
      <c r="JI66">
        <v>30.0002</v>
      </c>
      <c r="JJ66">
        <v>35.732500000000002</v>
      </c>
      <c r="JK66">
        <v>35.664000000000001</v>
      </c>
      <c r="JL66">
        <v>18.141300000000001</v>
      </c>
      <c r="JM66">
        <v>16.742000000000001</v>
      </c>
      <c r="JN66">
        <v>23.553999999999998</v>
      </c>
      <c r="JO66">
        <v>30</v>
      </c>
      <c r="JP66">
        <v>344.41</v>
      </c>
      <c r="JQ66">
        <v>33.866199999999999</v>
      </c>
      <c r="JR66">
        <v>98.294600000000003</v>
      </c>
      <c r="JS66">
        <v>98.204700000000003</v>
      </c>
    </row>
    <row r="67" spans="1:279" x14ac:dyDescent="0.2">
      <c r="A67">
        <v>52</v>
      </c>
      <c r="B67">
        <v>1658334696.5</v>
      </c>
      <c r="C67">
        <v>203.5</v>
      </c>
      <c r="D67" t="s">
        <v>523</v>
      </c>
      <c r="E67" t="s">
        <v>524</v>
      </c>
      <c r="F67">
        <v>4</v>
      </c>
      <c r="G67">
        <v>1658334694.5</v>
      </c>
      <c r="H67">
        <f t="shared" si="50"/>
        <v>8.1156913871404811E-4</v>
      </c>
      <c r="I67">
        <f t="shared" si="51"/>
        <v>0.81156913871404812</v>
      </c>
      <c r="J67">
        <f t="shared" si="52"/>
        <v>0.99006966627047532</v>
      </c>
      <c r="K67">
        <f t="shared" si="53"/>
        <v>320.49000000000012</v>
      </c>
      <c r="L67">
        <f t="shared" si="54"/>
        <v>271.57536161098568</v>
      </c>
      <c r="M67">
        <f t="shared" si="55"/>
        <v>27.465105302531729</v>
      </c>
      <c r="N67">
        <f t="shared" si="56"/>
        <v>32.411966778551573</v>
      </c>
      <c r="O67">
        <f t="shared" si="57"/>
        <v>4.0606755347268458E-2</v>
      </c>
      <c r="P67">
        <f t="shared" si="58"/>
        <v>2.1404896540088383</v>
      </c>
      <c r="Q67">
        <f t="shared" si="59"/>
        <v>4.0183601546848538E-2</v>
      </c>
      <c r="R67">
        <f t="shared" si="60"/>
        <v>2.5152402114850602E-2</v>
      </c>
      <c r="S67">
        <f t="shared" si="61"/>
        <v>194.42255701042049</v>
      </c>
      <c r="T67">
        <f t="shared" si="62"/>
        <v>35.564611086835804</v>
      </c>
      <c r="U67">
        <f t="shared" si="63"/>
        <v>34.464757142857138</v>
      </c>
      <c r="V67">
        <f t="shared" si="64"/>
        <v>5.4830947495591289</v>
      </c>
      <c r="W67">
        <f t="shared" si="65"/>
        <v>64.913753833399497</v>
      </c>
      <c r="X67">
        <f t="shared" si="66"/>
        <v>3.531601647310691</v>
      </c>
      <c r="Y67">
        <f t="shared" si="67"/>
        <v>5.4404520440683681</v>
      </c>
      <c r="Z67">
        <f t="shared" si="68"/>
        <v>1.9514931022484379</v>
      </c>
      <c r="AA67">
        <f t="shared" si="69"/>
        <v>-35.790199017289524</v>
      </c>
      <c r="AB67">
        <f t="shared" si="70"/>
        <v>-16.198593095109889</v>
      </c>
      <c r="AC67">
        <f t="shared" si="71"/>
        <v>-1.7569684966543893</v>
      </c>
      <c r="AD67">
        <f t="shared" si="72"/>
        <v>140.67679640136669</v>
      </c>
      <c r="AE67">
        <f t="shared" si="73"/>
        <v>11.285372886346998</v>
      </c>
      <c r="AF67">
        <f t="shared" si="74"/>
        <v>0.79098191410936614</v>
      </c>
      <c r="AG67">
        <f t="shared" si="75"/>
        <v>0.99006966627047532</v>
      </c>
      <c r="AH67">
        <v>345.61567920203117</v>
      </c>
      <c r="AI67">
        <v>334.60207272727268</v>
      </c>
      <c r="AJ67">
        <v>1.6850092189360799</v>
      </c>
      <c r="AK67">
        <v>65.251867294734879</v>
      </c>
      <c r="AL67">
        <f t="shared" si="76"/>
        <v>0.81156913871404812</v>
      </c>
      <c r="AM67">
        <v>33.885887988203628</v>
      </c>
      <c r="AN67">
        <v>34.928653146853172</v>
      </c>
      <c r="AO67">
        <v>8.1673404616395702E-5</v>
      </c>
      <c r="AP67">
        <v>88.924122911802471</v>
      </c>
      <c r="AQ67">
        <v>12</v>
      </c>
      <c r="AR67">
        <v>3</v>
      </c>
      <c r="AS67">
        <f t="shared" si="77"/>
        <v>1</v>
      </c>
      <c r="AT67">
        <f t="shared" si="78"/>
        <v>0</v>
      </c>
      <c r="AU67">
        <f t="shared" si="79"/>
        <v>30761.496470738126</v>
      </c>
      <c r="AV67" t="s">
        <v>413</v>
      </c>
      <c r="AW67" t="s">
        <v>413</v>
      </c>
      <c r="AX67">
        <v>0</v>
      </c>
      <c r="AY67">
        <v>0</v>
      </c>
      <c r="AZ67" t="e">
        <f t="shared" si="8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81"/>
        <v>#DIV/0!</v>
      </c>
      <c r="BG67">
        <v>0.5</v>
      </c>
      <c r="BH67">
        <f t="shared" si="82"/>
        <v>1009.4887694354509</v>
      </c>
      <c r="BI67">
        <f t="shared" si="83"/>
        <v>0.99006966627047532</v>
      </c>
      <c r="BJ67" t="e">
        <f t="shared" si="84"/>
        <v>#DIV/0!</v>
      </c>
      <c r="BK67">
        <f t="shared" si="85"/>
        <v>9.8076342822928531E-4</v>
      </c>
      <c r="BL67" t="e">
        <f t="shared" si="86"/>
        <v>#DIV/0!</v>
      </c>
      <c r="BM67" t="e">
        <f t="shared" si="87"/>
        <v>#DIV/0!</v>
      </c>
      <c r="BN67" t="s">
        <v>413</v>
      </c>
      <c r="BO67">
        <v>0</v>
      </c>
      <c r="BP67" t="e">
        <f t="shared" si="88"/>
        <v>#DIV/0!</v>
      </c>
      <c r="BQ67" t="e">
        <f t="shared" si="89"/>
        <v>#DIV/0!</v>
      </c>
      <c r="BR67" t="e">
        <f t="shared" si="90"/>
        <v>#DIV/0!</v>
      </c>
      <c r="BS67" t="e">
        <f t="shared" si="91"/>
        <v>#DIV/0!</v>
      </c>
      <c r="BT67" t="e">
        <f t="shared" si="92"/>
        <v>#DIV/0!</v>
      </c>
      <c r="BU67" t="e">
        <f t="shared" si="93"/>
        <v>#DIV/0!</v>
      </c>
      <c r="BV67" t="e">
        <f t="shared" si="94"/>
        <v>#DIV/0!</v>
      </c>
      <c r="BW67" t="e">
        <f t="shared" si="9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96"/>
        <v>1199.98</v>
      </c>
      <c r="CQ67">
        <f t="shared" si="97"/>
        <v>1009.4887694354509</v>
      </c>
      <c r="CR67">
        <f t="shared" si="98"/>
        <v>0.8412546621072442</v>
      </c>
      <c r="CS67">
        <f t="shared" si="99"/>
        <v>0.16202149786698153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1658334694.5</v>
      </c>
      <c r="CZ67">
        <v>320.49000000000012</v>
      </c>
      <c r="DA67">
        <v>335.86200000000002</v>
      </c>
      <c r="DB67">
        <v>34.920528571428569</v>
      </c>
      <c r="DC67">
        <v>33.903585714285718</v>
      </c>
      <c r="DD67">
        <v>322.81042857142847</v>
      </c>
      <c r="DE67">
        <v>34.577028571428571</v>
      </c>
      <c r="DF67">
        <v>450.38542857142858</v>
      </c>
      <c r="DG67">
        <v>101.0325714285714</v>
      </c>
      <c r="DH67">
        <v>9.9965557142857125E-2</v>
      </c>
      <c r="DI67">
        <v>34.324385714285718</v>
      </c>
      <c r="DJ67">
        <v>999.89999999999986</v>
      </c>
      <c r="DK67">
        <v>34.464757142857138</v>
      </c>
      <c r="DL67">
        <v>0</v>
      </c>
      <c r="DM67">
        <v>0</v>
      </c>
      <c r="DN67">
        <v>5975.0914285714289</v>
      </c>
      <c r="DO67">
        <v>0</v>
      </c>
      <c r="DP67">
        <v>1770.24</v>
      </c>
      <c r="DQ67">
        <v>-15.372157142857141</v>
      </c>
      <c r="DR67">
        <v>332.0864285714286</v>
      </c>
      <c r="DS67">
        <v>347.64857142857142</v>
      </c>
      <c r="DT67">
        <v>1.016951428571429</v>
      </c>
      <c r="DU67">
        <v>335.86200000000002</v>
      </c>
      <c r="DV67">
        <v>33.903585714285718</v>
      </c>
      <c r="DW67">
        <v>3.5281128571428568</v>
      </c>
      <c r="DX67">
        <v>3.4253685714285709</v>
      </c>
      <c r="DY67">
        <v>26.75564285714286</v>
      </c>
      <c r="DZ67">
        <v>26.254285714285722</v>
      </c>
      <c r="EA67">
        <v>1199.98</v>
      </c>
      <c r="EB67">
        <v>0.95800357142857151</v>
      </c>
      <c r="EC67">
        <v>4.1996671428571428E-2</v>
      </c>
      <c r="ED67">
        <v>0</v>
      </c>
      <c r="EE67">
        <v>1545.84</v>
      </c>
      <c r="EF67">
        <v>5.0001600000000002</v>
      </c>
      <c r="EG67">
        <v>19856.742857142861</v>
      </c>
      <c r="EH67">
        <v>9515.017142857143</v>
      </c>
      <c r="EI67">
        <v>48.044285714285721</v>
      </c>
      <c r="EJ67">
        <v>50.75</v>
      </c>
      <c r="EK67">
        <v>49.213999999999999</v>
      </c>
      <c r="EL67">
        <v>49.401571428571437</v>
      </c>
      <c r="EM67">
        <v>49.821285714285708</v>
      </c>
      <c r="EN67">
        <v>1144.795714285714</v>
      </c>
      <c r="EO67">
        <v>50.18571428571429</v>
      </c>
      <c r="EP67">
        <v>0</v>
      </c>
      <c r="EQ67">
        <v>777208.20000004768</v>
      </c>
      <c r="ER67">
        <v>0</v>
      </c>
      <c r="ES67">
        <v>1543.573461538462</v>
      </c>
      <c r="ET67">
        <v>23.35213672020938</v>
      </c>
      <c r="EU67">
        <v>292.86837545799563</v>
      </c>
      <c r="EV67">
        <v>19830.615384615379</v>
      </c>
      <c r="EW67">
        <v>15</v>
      </c>
      <c r="EX67">
        <v>1658330855.5</v>
      </c>
      <c r="EY67" t="s">
        <v>416</v>
      </c>
      <c r="EZ67">
        <v>1658330855.5</v>
      </c>
      <c r="FA67">
        <v>1658330837</v>
      </c>
      <c r="FB67">
        <v>13</v>
      </c>
      <c r="FC67">
        <v>-0.03</v>
      </c>
      <c r="FD67">
        <v>-2.1999999999999999E-2</v>
      </c>
      <c r="FE67">
        <v>-3.91</v>
      </c>
      <c r="FF67">
        <v>0.28699999999999998</v>
      </c>
      <c r="FG67">
        <v>1439</v>
      </c>
      <c r="FH67">
        <v>33</v>
      </c>
      <c r="FI67">
        <v>0.2</v>
      </c>
      <c r="FJ67">
        <v>0.09</v>
      </c>
      <c r="FK67">
        <v>-15.635817073170729</v>
      </c>
      <c r="FL67">
        <v>0.82807108013936181</v>
      </c>
      <c r="FM67">
        <v>0.1395361040829691</v>
      </c>
      <c r="FN67">
        <v>0</v>
      </c>
      <c r="FO67">
        <v>1542.350882352941</v>
      </c>
      <c r="FP67">
        <v>24.31428569075436</v>
      </c>
      <c r="FQ67">
        <v>2.3984803616003632</v>
      </c>
      <c r="FR67">
        <v>0</v>
      </c>
      <c r="FS67">
        <v>1.030332926829268</v>
      </c>
      <c r="FT67">
        <v>-3.6274076655050842E-2</v>
      </c>
      <c r="FU67">
        <v>9.503501599578067E-3</v>
      </c>
      <c r="FV67">
        <v>1</v>
      </c>
      <c r="FW67">
        <v>1</v>
      </c>
      <c r="FX67">
        <v>3</v>
      </c>
      <c r="FY67" t="s">
        <v>423</v>
      </c>
      <c r="FZ67">
        <v>2.8898600000000001</v>
      </c>
      <c r="GA67">
        <v>2.87209</v>
      </c>
      <c r="GB67">
        <v>8.0329100000000001E-2</v>
      </c>
      <c r="GC67">
        <v>8.4298200000000004E-2</v>
      </c>
      <c r="GD67">
        <v>0.14317299999999999</v>
      </c>
      <c r="GE67">
        <v>0.14280999999999999</v>
      </c>
      <c r="GF67">
        <v>31736.5</v>
      </c>
      <c r="GG67">
        <v>27484</v>
      </c>
      <c r="GH67">
        <v>30843.7</v>
      </c>
      <c r="GI67">
        <v>27975.8</v>
      </c>
      <c r="GJ67">
        <v>34818.699999999997</v>
      </c>
      <c r="GK67">
        <v>33834.5</v>
      </c>
      <c r="GL67">
        <v>40206.699999999997</v>
      </c>
      <c r="GM67">
        <v>38994.1</v>
      </c>
      <c r="GN67">
        <v>1.9387000000000001</v>
      </c>
      <c r="GO67">
        <v>1.9397</v>
      </c>
      <c r="GP67">
        <v>0</v>
      </c>
      <c r="GQ67">
        <v>7.4565400000000004E-2</v>
      </c>
      <c r="GR67">
        <v>999.9</v>
      </c>
      <c r="GS67">
        <v>33.251600000000003</v>
      </c>
      <c r="GT67">
        <v>45.4</v>
      </c>
      <c r="GU67">
        <v>43.2</v>
      </c>
      <c r="GV67">
        <v>39.447600000000001</v>
      </c>
      <c r="GW67">
        <v>30.256499999999999</v>
      </c>
      <c r="GX67">
        <v>32.083300000000001</v>
      </c>
      <c r="GY67">
        <v>1</v>
      </c>
      <c r="GZ67">
        <v>0.66926799999999997</v>
      </c>
      <c r="HA67">
        <v>1.7392000000000001</v>
      </c>
      <c r="HB67">
        <v>20.200099999999999</v>
      </c>
      <c r="HC67">
        <v>5.2142900000000001</v>
      </c>
      <c r="HD67">
        <v>11.974</v>
      </c>
      <c r="HE67">
        <v>4.9907000000000004</v>
      </c>
      <c r="HF67">
        <v>3.2924799999999999</v>
      </c>
      <c r="HG67">
        <v>8512.7999999999993</v>
      </c>
      <c r="HH67">
        <v>9999</v>
      </c>
      <c r="HI67">
        <v>9999</v>
      </c>
      <c r="HJ67">
        <v>972.9</v>
      </c>
      <c r="HK67">
        <v>4.97133</v>
      </c>
      <c r="HL67">
        <v>1.87436</v>
      </c>
      <c r="HM67">
        <v>1.8706</v>
      </c>
      <c r="HN67">
        <v>1.8704000000000001</v>
      </c>
      <c r="HO67">
        <v>1.8748499999999999</v>
      </c>
      <c r="HP67">
        <v>1.8716299999999999</v>
      </c>
      <c r="HQ67">
        <v>1.86707</v>
      </c>
      <c r="HR67">
        <v>1.87805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-2.3239999999999998</v>
      </c>
      <c r="IG67">
        <v>0.34379999999999999</v>
      </c>
      <c r="IH67">
        <v>-2.1299345005774111</v>
      </c>
      <c r="II67">
        <v>1.7196870422270779E-5</v>
      </c>
      <c r="IJ67">
        <v>-2.1741833173098589E-6</v>
      </c>
      <c r="IK67">
        <v>9.0595066644434051E-10</v>
      </c>
      <c r="IL67">
        <v>-0.32754645563995699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64</v>
      </c>
      <c r="IU67">
        <v>64.3</v>
      </c>
      <c r="IV67">
        <v>0.91796900000000003</v>
      </c>
      <c r="IW67">
        <v>2.6135299999999999</v>
      </c>
      <c r="IX67">
        <v>1.49902</v>
      </c>
      <c r="IY67">
        <v>2.2729499999999998</v>
      </c>
      <c r="IZ67">
        <v>1.69678</v>
      </c>
      <c r="JA67">
        <v>2.2424300000000001</v>
      </c>
      <c r="JB67">
        <v>45.063400000000001</v>
      </c>
      <c r="JC67">
        <v>15.804399999999999</v>
      </c>
      <c r="JD67">
        <v>18</v>
      </c>
      <c r="JE67">
        <v>440.81400000000002</v>
      </c>
      <c r="JF67">
        <v>516.85900000000004</v>
      </c>
      <c r="JG67">
        <v>30.000900000000001</v>
      </c>
      <c r="JH67">
        <v>35.946300000000001</v>
      </c>
      <c r="JI67">
        <v>30.000299999999999</v>
      </c>
      <c r="JJ67">
        <v>35.732500000000002</v>
      </c>
      <c r="JK67">
        <v>35.667099999999998</v>
      </c>
      <c r="JL67">
        <v>18.421500000000002</v>
      </c>
      <c r="JM67">
        <v>16.742000000000001</v>
      </c>
      <c r="JN67">
        <v>23.553999999999998</v>
      </c>
      <c r="JO67">
        <v>30</v>
      </c>
      <c r="JP67">
        <v>351.089</v>
      </c>
      <c r="JQ67">
        <v>33.864699999999999</v>
      </c>
      <c r="JR67">
        <v>98.294499999999999</v>
      </c>
      <c r="JS67">
        <v>98.205299999999994</v>
      </c>
    </row>
    <row r="68" spans="1:279" x14ac:dyDescent="0.2">
      <c r="A68">
        <v>53</v>
      </c>
      <c r="B68">
        <v>1658334700.5</v>
      </c>
      <c r="C68">
        <v>207.5</v>
      </c>
      <c r="D68" t="s">
        <v>525</v>
      </c>
      <c r="E68" t="s">
        <v>526</v>
      </c>
      <c r="F68">
        <v>4</v>
      </c>
      <c r="G68">
        <v>1658334698.1875</v>
      </c>
      <c r="H68">
        <f t="shared" si="50"/>
        <v>8.4214659709238042E-4</v>
      </c>
      <c r="I68">
        <f t="shared" si="51"/>
        <v>0.84214659709238038</v>
      </c>
      <c r="J68">
        <f t="shared" si="52"/>
        <v>1.0371961973900037</v>
      </c>
      <c r="K68">
        <f t="shared" si="53"/>
        <v>326.43987499999997</v>
      </c>
      <c r="L68">
        <f t="shared" si="54"/>
        <v>277.03738780223779</v>
      </c>
      <c r="M68">
        <f t="shared" si="55"/>
        <v>28.017403575419575</v>
      </c>
      <c r="N68">
        <f t="shared" si="56"/>
        <v>33.013586337716113</v>
      </c>
      <c r="O68">
        <f t="shared" si="57"/>
        <v>4.2212815173422284E-2</v>
      </c>
      <c r="P68">
        <f t="shared" si="58"/>
        <v>2.1445773210023353</v>
      </c>
      <c r="Q68">
        <f t="shared" si="59"/>
        <v>4.1756590952595436E-2</v>
      </c>
      <c r="R68">
        <f t="shared" si="60"/>
        <v>2.6138448330881997E-2</v>
      </c>
      <c r="S68">
        <f t="shared" si="61"/>
        <v>194.42440461253</v>
      </c>
      <c r="T68">
        <f t="shared" si="62"/>
        <v>35.556139756657338</v>
      </c>
      <c r="U68">
        <f t="shared" si="63"/>
        <v>34.4621</v>
      </c>
      <c r="V68">
        <f t="shared" si="64"/>
        <v>5.4822848597400782</v>
      </c>
      <c r="W68">
        <f t="shared" si="65"/>
        <v>64.934784838944225</v>
      </c>
      <c r="X68">
        <f t="shared" si="66"/>
        <v>3.5335670394395797</v>
      </c>
      <c r="Y68">
        <f t="shared" si="67"/>
        <v>5.4417167134745714</v>
      </c>
      <c r="Z68">
        <f t="shared" si="68"/>
        <v>1.9487178203004984</v>
      </c>
      <c r="AA68">
        <f t="shared" si="69"/>
        <v>-37.138664931773974</v>
      </c>
      <c r="AB68">
        <f t="shared" si="70"/>
        <v>-15.43939910470889</v>
      </c>
      <c r="AC68">
        <f t="shared" si="71"/>
        <v>-1.671443552794321</v>
      </c>
      <c r="AD68">
        <f t="shared" si="72"/>
        <v>140.17489702325281</v>
      </c>
      <c r="AE68">
        <f t="shared" si="73"/>
        <v>11.295924245296</v>
      </c>
      <c r="AF68">
        <f t="shared" si="74"/>
        <v>0.80365360053504575</v>
      </c>
      <c r="AG68">
        <f t="shared" si="75"/>
        <v>1.0371961973900037</v>
      </c>
      <c r="AH68">
        <v>352.27892591142091</v>
      </c>
      <c r="AI68">
        <v>341.2842848484849</v>
      </c>
      <c r="AJ68">
        <v>1.6702145164016871</v>
      </c>
      <c r="AK68">
        <v>65.251867294734879</v>
      </c>
      <c r="AL68">
        <f t="shared" si="76"/>
        <v>0.84214659709238038</v>
      </c>
      <c r="AM68">
        <v>33.91196232965352</v>
      </c>
      <c r="AN68">
        <v>34.948077622377632</v>
      </c>
      <c r="AO68">
        <v>5.9801821758030697E-3</v>
      </c>
      <c r="AP68">
        <v>88.924122911802471</v>
      </c>
      <c r="AQ68">
        <v>12</v>
      </c>
      <c r="AR68">
        <v>3</v>
      </c>
      <c r="AS68">
        <f t="shared" si="77"/>
        <v>1</v>
      </c>
      <c r="AT68">
        <f t="shared" si="78"/>
        <v>0</v>
      </c>
      <c r="AU68">
        <f t="shared" si="79"/>
        <v>30863.643809393994</v>
      </c>
      <c r="AV68" t="s">
        <v>413</v>
      </c>
      <c r="AW68" t="s">
        <v>413</v>
      </c>
      <c r="AX68">
        <v>0</v>
      </c>
      <c r="AY68">
        <v>0</v>
      </c>
      <c r="AZ68" t="e">
        <f t="shared" si="8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81"/>
        <v>#DIV/0!</v>
      </c>
      <c r="BG68">
        <v>0.5</v>
      </c>
      <c r="BH68">
        <f t="shared" si="82"/>
        <v>1009.4972997992384</v>
      </c>
      <c r="BI68">
        <f t="shared" si="83"/>
        <v>1.0371961973900037</v>
      </c>
      <c r="BJ68" t="e">
        <f t="shared" si="84"/>
        <v>#DIV/0!</v>
      </c>
      <c r="BK68">
        <f t="shared" si="85"/>
        <v>1.0274383077560226E-3</v>
      </c>
      <c r="BL68" t="e">
        <f t="shared" si="86"/>
        <v>#DIV/0!</v>
      </c>
      <c r="BM68" t="e">
        <f t="shared" si="87"/>
        <v>#DIV/0!</v>
      </c>
      <c r="BN68" t="s">
        <v>413</v>
      </c>
      <c r="BO68">
        <v>0</v>
      </c>
      <c r="BP68" t="e">
        <f t="shared" si="88"/>
        <v>#DIV/0!</v>
      </c>
      <c r="BQ68" t="e">
        <f t="shared" si="89"/>
        <v>#DIV/0!</v>
      </c>
      <c r="BR68" t="e">
        <f t="shared" si="90"/>
        <v>#DIV/0!</v>
      </c>
      <c r="BS68" t="e">
        <f t="shared" si="91"/>
        <v>#DIV/0!</v>
      </c>
      <c r="BT68" t="e">
        <f t="shared" si="92"/>
        <v>#DIV/0!</v>
      </c>
      <c r="BU68" t="e">
        <f t="shared" si="93"/>
        <v>#DIV/0!</v>
      </c>
      <c r="BV68" t="e">
        <f t="shared" si="94"/>
        <v>#DIV/0!</v>
      </c>
      <c r="BW68" t="e">
        <f t="shared" si="9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96"/>
        <v>1199.99</v>
      </c>
      <c r="CQ68">
        <f t="shared" si="97"/>
        <v>1009.4972997992384</v>
      </c>
      <c r="CR68">
        <f t="shared" si="98"/>
        <v>0.84125476028903434</v>
      </c>
      <c r="CS68">
        <f t="shared" si="99"/>
        <v>0.16202168735783631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1658334698.1875</v>
      </c>
      <c r="CZ68">
        <v>326.43987499999997</v>
      </c>
      <c r="DA68">
        <v>341.839</v>
      </c>
      <c r="DB68">
        <v>34.940075</v>
      </c>
      <c r="DC68">
        <v>33.906775000000003</v>
      </c>
      <c r="DD68">
        <v>328.76687500000003</v>
      </c>
      <c r="DE68">
        <v>34.595937500000012</v>
      </c>
      <c r="DF68">
        <v>450.34775000000002</v>
      </c>
      <c r="DG68">
        <v>101.03225</v>
      </c>
      <c r="DH68">
        <v>9.9961062500000003E-2</v>
      </c>
      <c r="DI68">
        <v>34.328562499999997</v>
      </c>
      <c r="DJ68">
        <v>999.9</v>
      </c>
      <c r="DK68">
        <v>34.4621</v>
      </c>
      <c r="DL68">
        <v>0</v>
      </c>
      <c r="DM68">
        <v>0</v>
      </c>
      <c r="DN68">
        <v>5993.28125</v>
      </c>
      <c r="DO68">
        <v>0</v>
      </c>
      <c r="DP68">
        <v>1770.63375</v>
      </c>
      <c r="DQ68">
        <v>-15.399224999999999</v>
      </c>
      <c r="DR68">
        <v>338.25875000000002</v>
      </c>
      <c r="DS68">
        <v>353.83637499999998</v>
      </c>
      <c r="DT68">
        <v>1.0333162499999999</v>
      </c>
      <c r="DU68">
        <v>341.839</v>
      </c>
      <c r="DV68">
        <v>33.906775000000003</v>
      </c>
      <c r="DW68">
        <v>3.53007625</v>
      </c>
      <c r="DX68">
        <v>3.4256787499999999</v>
      </c>
      <c r="DY68">
        <v>26.7651</v>
      </c>
      <c r="DZ68">
        <v>26.255825000000002</v>
      </c>
      <c r="EA68">
        <v>1199.99</v>
      </c>
      <c r="EB68">
        <v>0.95800337499999999</v>
      </c>
      <c r="EC68">
        <v>4.1996862500000003E-2</v>
      </c>
      <c r="ED68">
        <v>0</v>
      </c>
      <c r="EE68">
        <v>1547.26</v>
      </c>
      <c r="EF68">
        <v>5.0001600000000002</v>
      </c>
      <c r="EG68">
        <v>19875.424999999999</v>
      </c>
      <c r="EH68">
        <v>9515.0887500000008</v>
      </c>
      <c r="EI68">
        <v>48.046499999999988</v>
      </c>
      <c r="EJ68">
        <v>50.75</v>
      </c>
      <c r="EK68">
        <v>49.234250000000003</v>
      </c>
      <c r="EL68">
        <v>49.390500000000003</v>
      </c>
      <c r="EM68">
        <v>49.819875000000003</v>
      </c>
      <c r="EN68">
        <v>1144.8</v>
      </c>
      <c r="EO68">
        <v>50.19</v>
      </c>
      <c r="EP68">
        <v>0</v>
      </c>
      <c r="EQ68">
        <v>777211.79999995232</v>
      </c>
      <c r="ER68">
        <v>0</v>
      </c>
      <c r="ES68">
        <v>1545.0084615384619</v>
      </c>
      <c r="ET68">
        <v>24.189401706065929</v>
      </c>
      <c r="EU68">
        <v>297.1623929452108</v>
      </c>
      <c r="EV68">
        <v>19848.469230769231</v>
      </c>
      <c r="EW68">
        <v>15</v>
      </c>
      <c r="EX68">
        <v>1658330855.5</v>
      </c>
      <c r="EY68" t="s">
        <v>416</v>
      </c>
      <c r="EZ68">
        <v>1658330855.5</v>
      </c>
      <c r="FA68">
        <v>1658330837</v>
      </c>
      <c r="FB68">
        <v>13</v>
      </c>
      <c r="FC68">
        <v>-0.03</v>
      </c>
      <c r="FD68">
        <v>-2.1999999999999999E-2</v>
      </c>
      <c r="FE68">
        <v>-3.91</v>
      </c>
      <c r="FF68">
        <v>0.28699999999999998</v>
      </c>
      <c r="FG68">
        <v>1439</v>
      </c>
      <c r="FH68">
        <v>33</v>
      </c>
      <c r="FI68">
        <v>0.2</v>
      </c>
      <c r="FJ68">
        <v>0.09</v>
      </c>
      <c r="FK68">
        <v>-15.59854878048781</v>
      </c>
      <c r="FL68">
        <v>1.3815156794425481</v>
      </c>
      <c r="FM68">
        <v>0.16555130974126839</v>
      </c>
      <c r="FN68">
        <v>0</v>
      </c>
      <c r="FO68">
        <v>1543.5711764705879</v>
      </c>
      <c r="FP68">
        <v>23.934300970285971</v>
      </c>
      <c r="FQ68">
        <v>2.3615744557465219</v>
      </c>
      <c r="FR68">
        <v>0</v>
      </c>
      <c r="FS68">
        <v>1.0294490243902441</v>
      </c>
      <c r="FT68">
        <v>-1.6395052264809439E-2</v>
      </c>
      <c r="FU68">
        <v>8.9512197846746862E-3</v>
      </c>
      <c r="FV68">
        <v>1</v>
      </c>
      <c r="FW68">
        <v>1</v>
      </c>
      <c r="FX68">
        <v>3</v>
      </c>
      <c r="FY68" t="s">
        <v>423</v>
      </c>
      <c r="FZ68">
        <v>2.8896999999999999</v>
      </c>
      <c r="GA68">
        <v>2.8720599999999998</v>
      </c>
      <c r="GB68">
        <v>8.1614800000000001E-2</v>
      </c>
      <c r="GC68">
        <v>8.5609699999999997E-2</v>
      </c>
      <c r="GD68">
        <v>0.14322399999999999</v>
      </c>
      <c r="GE68">
        <v>0.14277699999999999</v>
      </c>
      <c r="GF68">
        <v>31692.2</v>
      </c>
      <c r="GG68">
        <v>27444.6</v>
      </c>
      <c r="GH68">
        <v>30843.9</v>
      </c>
      <c r="GI68">
        <v>27975.8</v>
      </c>
      <c r="GJ68">
        <v>34816.800000000003</v>
      </c>
      <c r="GK68">
        <v>33835.9</v>
      </c>
      <c r="GL68">
        <v>40206.800000000003</v>
      </c>
      <c r="GM68">
        <v>38994.1</v>
      </c>
      <c r="GN68">
        <v>1.93895</v>
      </c>
      <c r="GO68">
        <v>1.93988</v>
      </c>
      <c r="GP68">
        <v>0</v>
      </c>
      <c r="GQ68">
        <v>7.5325400000000001E-2</v>
      </c>
      <c r="GR68">
        <v>999.9</v>
      </c>
      <c r="GS68">
        <v>33.2532</v>
      </c>
      <c r="GT68">
        <v>45.4</v>
      </c>
      <c r="GU68">
        <v>43.2</v>
      </c>
      <c r="GV68">
        <v>39.448099999999997</v>
      </c>
      <c r="GW68">
        <v>30.076499999999999</v>
      </c>
      <c r="GX68">
        <v>33.121000000000002</v>
      </c>
      <c r="GY68">
        <v>1</v>
      </c>
      <c r="GZ68">
        <v>0.66951700000000003</v>
      </c>
      <c r="HA68">
        <v>1.7434799999999999</v>
      </c>
      <c r="HB68">
        <v>20.200199999999999</v>
      </c>
      <c r="HC68">
        <v>5.2144399999999997</v>
      </c>
      <c r="HD68">
        <v>11.974</v>
      </c>
      <c r="HE68">
        <v>4.9907000000000004</v>
      </c>
      <c r="HF68">
        <v>3.2924799999999999</v>
      </c>
      <c r="HG68">
        <v>8513</v>
      </c>
      <c r="HH68">
        <v>9999</v>
      </c>
      <c r="HI68">
        <v>9999</v>
      </c>
      <c r="HJ68">
        <v>972.9</v>
      </c>
      <c r="HK68">
        <v>4.9713000000000003</v>
      </c>
      <c r="HL68">
        <v>1.87436</v>
      </c>
      <c r="HM68">
        <v>1.8706</v>
      </c>
      <c r="HN68">
        <v>1.8704000000000001</v>
      </c>
      <c r="HO68">
        <v>1.8748499999999999</v>
      </c>
      <c r="HP68">
        <v>1.87161</v>
      </c>
      <c r="HQ68">
        <v>1.8670599999999999</v>
      </c>
      <c r="HR68">
        <v>1.87805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-2.331</v>
      </c>
      <c r="IG68">
        <v>0.34449999999999997</v>
      </c>
      <c r="IH68">
        <v>-2.1299345005774111</v>
      </c>
      <c r="II68">
        <v>1.7196870422270779E-5</v>
      </c>
      <c r="IJ68">
        <v>-2.1741833173098589E-6</v>
      </c>
      <c r="IK68">
        <v>9.0595066644434051E-10</v>
      </c>
      <c r="IL68">
        <v>-0.32754645563995699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64.099999999999994</v>
      </c>
      <c r="IU68">
        <v>64.400000000000006</v>
      </c>
      <c r="IV68">
        <v>0.931396</v>
      </c>
      <c r="IW68">
        <v>2.6098599999999998</v>
      </c>
      <c r="IX68">
        <v>1.49902</v>
      </c>
      <c r="IY68">
        <v>2.2729499999999998</v>
      </c>
      <c r="IZ68">
        <v>1.69678</v>
      </c>
      <c r="JA68">
        <v>2.3535200000000001</v>
      </c>
      <c r="JB68">
        <v>45.063400000000001</v>
      </c>
      <c r="JC68">
        <v>15.8132</v>
      </c>
      <c r="JD68">
        <v>18</v>
      </c>
      <c r="JE68">
        <v>440.976</v>
      </c>
      <c r="JF68">
        <v>516.99199999999996</v>
      </c>
      <c r="JG68">
        <v>30.001100000000001</v>
      </c>
      <c r="JH68">
        <v>35.949199999999998</v>
      </c>
      <c r="JI68">
        <v>30.000399999999999</v>
      </c>
      <c r="JJ68">
        <v>35.735199999999999</v>
      </c>
      <c r="JK68">
        <v>35.667099999999998</v>
      </c>
      <c r="JL68">
        <v>18.701799999999999</v>
      </c>
      <c r="JM68">
        <v>16.742000000000001</v>
      </c>
      <c r="JN68">
        <v>23.553999999999998</v>
      </c>
      <c r="JO68">
        <v>30</v>
      </c>
      <c r="JP68">
        <v>357.767</v>
      </c>
      <c r="JQ68">
        <v>33.864699999999999</v>
      </c>
      <c r="JR68">
        <v>98.294799999999995</v>
      </c>
      <c r="JS68">
        <v>98.205299999999994</v>
      </c>
    </row>
    <row r="69" spans="1:279" x14ac:dyDescent="0.2">
      <c r="A69">
        <v>54</v>
      </c>
      <c r="B69">
        <v>1658334704.5</v>
      </c>
      <c r="C69">
        <v>211.5</v>
      </c>
      <c r="D69" t="s">
        <v>527</v>
      </c>
      <c r="E69" t="s">
        <v>528</v>
      </c>
      <c r="F69">
        <v>4</v>
      </c>
      <c r="G69">
        <v>1658334702.5</v>
      </c>
      <c r="H69">
        <f t="shared" si="50"/>
        <v>8.3552839164710623E-4</v>
      </c>
      <c r="I69">
        <f t="shared" si="51"/>
        <v>0.83552839164710624</v>
      </c>
      <c r="J69">
        <f t="shared" si="52"/>
        <v>1.1065319462526995</v>
      </c>
      <c r="K69">
        <f t="shared" si="53"/>
        <v>333.38571428571419</v>
      </c>
      <c r="L69">
        <f t="shared" si="54"/>
        <v>280.73408948619897</v>
      </c>
      <c r="M69">
        <f t="shared" si="55"/>
        <v>28.391451964941865</v>
      </c>
      <c r="N69">
        <f t="shared" si="56"/>
        <v>33.716263351786516</v>
      </c>
      <c r="O69">
        <f t="shared" si="57"/>
        <v>4.180566442223449E-2</v>
      </c>
      <c r="P69">
        <f t="shared" si="58"/>
        <v>2.1462383851800877</v>
      </c>
      <c r="Q69">
        <f t="shared" si="59"/>
        <v>4.135849053099281E-2</v>
      </c>
      <c r="R69">
        <f t="shared" si="60"/>
        <v>2.5888834720772781E-2</v>
      </c>
      <c r="S69">
        <f t="shared" si="61"/>
        <v>194.42121261252356</v>
      </c>
      <c r="T69">
        <f t="shared" si="62"/>
        <v>35.561652191375963</v>
      </c>
      <c r="U69">
        <f t="shared" si="63"/>
        <v>34.478285714285718</v>
      </c>
      <c r="V69">
        <f t="shared" si="64"/>
        <v>5.4872198340156277</v>
      </c>
      <c r="W69">
        <f t="shared" si="65"/>
        <v>64.950979760498896</v>
      </c>
      <c r="X69">
        <f t="shared" si="66"/>
        <v>3.5352593637265959</v>
      </c>
      <c r="Y69">
        <f t="shared" si="67"/>
        <v>5.4429654129353526</v>
      </c>
      <c r="Z69">
        <f t="shared" si="68"/>
        <v>1.9519604702890319</v>
      </c>
      <c r="AA69">
        <f t="shared" si="69"/>
        <v>-36.846802071637384</v>
      </c>
      <c r="AB69">
        <f t="shared" si="70"/>
        <v>-16.847085356458486</v>
      </c>
      <c r="AC69">
        <f t="shared" si="71"/>
        <v>-1.8226063978369036</v>
      </c>
      <c r="AD69">
        <f t="shared" si="72"/>
        <v>138.90471878659082</v>
      </c>
      <c r="AE69">
        <f t="shared" si="73"/>
        <v>11.439330446180559</v>
      </c>
      <c r="AF69">
        <f t="shared" si="74"/>
        <v>0.82620078776335482</v>
      </c>
      <c r="AG69">
        <f t="shared" si="75"/>
        <v>1.1065319462526995</v>
      </c>
      <c r="AH69">
        <v>359.12017948172019</v>
      </c>
      <c r="AI69">
        <v>347.98868484848481</v>
      </c>
      <c r="AJ69">
        <v>1.6775082959711169</v>
      </c>
      <c r="AK69">
        <v>65.251867294734879</v>
      </c>
      <c r="AL69">
        <f t="shared" si="76"/>
        <v>0.83552839164710624</v>
      </c>
      <c r="AM69">
        <v>33.900519388500108</v>
      </c>
      <c r="AN69">
        <v>34.960606993006976</v>
      </c>
      <c r="AO69">
        <v>1.8105814673178111E-3</v>
      </c>
      <c r="AP69">
        <v>88.924122911802471</v>
      </c>
      <c r="AQ69">
        <v>12</v>
      </c>
      <c r="AR69">
        <v>3</v>
      </c>
      <c r="AS69">
        <f t="shared" si="77"/>
        <v>1</v>
      </c>
      <c r="AT69">
        <f t="shared" si="78"/>
        <v>0</v>
      </c>
      <c r="AU69">
        <f t="shared" si="79"/>
        <v>30904.894316934446</v>
      </c>
      <c r="AV69" t="s">
        <v>413</v>
      </c>
      <c r="AW69" t="s">
        <v>413</v>
      </c>
      <c r="AX69">
        <v>0</v>
      </c>
      <c r="AY69">
        <v>0</v>
      </c>
      <c r="AZ69" t="e">
        <f t="shared" si="8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81"/>
        <v>#DIV/0!</v>
      </c>
      <c r="BG69">
        <v>0.5</v>
      </c>
      <c r="BH69">
        <f t="shared" si="82"/>
        <v>1009.480499799235</v>
      </c>
      <c r="BI69">
        <f t="shared" si="83"/>
        <v>1.1065319462526995</v>
      </c>
      <c r="BJ69" t="e">
        <f t="shared" si="84"/>
        <v>#DIV/0!</v>
      </c>
      <c r="BK69">
        <f t="shared" si="85"/>
        <v>1.096139991285385E-3</v>
      </c>
      <c r="BL69" t="e">
        <f t="shared" si="86"/>
        <v>#DIV/0!</v>
      </c>
      <c r="BM69" t="e">
        <f t="shared" si="87"/>
        <v>#DIV/0!</v>
      </c>
      <c r="BN69" t="s">
        <v>413</v>
      </c>
      <c r="BO69">
        <v>0</v>
      </c>
      <c r="BP69" t="e">
        <f t="shared" si="88"/>
        <v>#DIV/0!</v>
      </c>
      <c r="BQ69" t="e">
        <f t="shared" si="89"/>
        <v>#DIV/0!</v>
      </c>
      <c r="BR69" t="e">
        <f t="shared" si="90"/>
        <v>#DIV/0!</v>
      </c>
      <c r="BS69" t="e">
        <f t="shared" si="91"/>
        <v>#DIV/0!</v>
      </c>
      <c r="BT69" t="e">
        <f t="shared" si="92"/>
        <v>#DIV/0!</v>
      </c>
      <c r="BU69" t="e">
        <f t="shared" si="93"/>
        <v>#DIV/0!</v>
      </c>
      <c r="BV69" t="e">
        <f t="shared" si="94"/>
        <v>#DIV/0!</v>
      </c>
      <c r="BW69" t="e">
        <f t="shared" si="9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96"/>
        <v>1199.97</v>
      </c>
      <c r="CQ69">
        <f t="shared" si="97"/>
        <v>1009.480499799235</v>
      </c>
      <c r="CR69">
        <f t="shared" si="98"/>
        <v>0.84125478120222585</v>
      </c>
      <c r="CS69">
        <f t="shared" si="99"/>
        <v>0.16202172772029597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1658334702.5</v>
      </c>
      <c r="CZ69">
        <v>333.38571428571419</v>
      </c>
      <c r="DA69">
        <v>348.99271428571433</v>
      </c>
      <c r="DB69">
        <v>34.956571428571429</v>
      </c>
      <c r="DC69">
        <v>33.89434285714286</v>
      </c>
      <c r="DD69">
        <v>335.72071428571428</v>
      </c>
      <c r="DE69">
        <v>34.611914285714292</v>
      </c>
      <c r="DF69">
        <v>450.36614285714279</v>
      </c>
      <c r="DG69">
        <v>101.033</v>
      </c>
      <c r="DH69">
        <v>9.9897742857142841E-2</v>
      </c>
      <c r="DI69">
        <v>34.332685714285716</v>
      </c>
      <c r="DJ69">
        <v>999.89999999999986</v>
      </c>
      <c r="DK69">
        <v>34.478285714285718</v>
      </c>
      <c r="DL69">
        <v>0</v>
      </c>
      <c r="DM69">
        <v>0</v>
      </c>
      <c r="DN69">
        <v>6000.6257142857139</v>
      </c>
      <c r="DO69">
        <v>0</v>
      </c>
      <c r="DP69">
        <v>1771.562857142857</v>
      </c>
      <c r="DQ69">
        <v>-15.606999999999999</v>
      </c>
      <c r="DR69">
        <v>345.46171428571432</v>
      </c>
      <c r="DS69">
        <v>361.23642857142869</v>
      </c>
      <c r="DT69">
        <v>1.0622128571428571</v>
      </c>
      <c r="DU69">
        <v>348.99271428571433</v>
      </c>
      <c r="DV69">
        <v>33.89434285714286</v>
      </c>
      <c r="DW69">
        <v>3.5317657142857151</v>
      </c>
      <c r="DX69">
        <v>3.4244485714285711</v>
      </c>
      <c r="DY69">
        <v>26.773242857142861</v>
      </c>
      <c r="DZ69">
        <v>26.249742857142859</v>
      </c>
      <c r="EA69">
        <v>1199.97</v>
      </c>
      <c r="EB69">
        <v>0.95800200000000024</v>
      </c>
      <c r="EC69">
        <v>4.1998199999999992E-2</v>
      </c>
      <c r="ED69">
        <v>0</v>
      </c>
      <c r="EE69">
        <v>1548.697142857143</v>
      </c>
      <c r="EF69">
        <v>5.0001600000000002</v>
      </c>
      <c r="EG69">
        <v>19896.185714285719</v>
      </c>
      <c r="EH69">
        <v>9514.9385714285727</v>
      </c>
      <c r="EI69">
        <v>48.061999999999998</v>
      </c>
      <c r="EJ69">
        <v>50.776571428571437</v>
      </c>
      <c r="EK69">
        <v>49.232000000000014</v>
      </c>
      <c r="EL69">
        <v>49.401571428571437</v>
      </c>
      <c r="EM69">
        <v>49.811999999999998</v>
      </c>
      <c r="EN69">
        <v>1144.78</v>
      </c>
      <c r="EO69">
        <v>50.19</v>
      </c>
      <c r="EP69">
        <v>0</v>
      </c>
      <c r="EQ69">
        <v>777216</v>
      </c>
      <c r="ER69">
        <v>0</v>
      </c>
      <c r="ES69">
        <v>1546.7824000000001</v>
      </c>
      <c r="ET69">
        <v>23.808461565447619</v>
      </c>
      <c r="EU69">
        <v>296.88461573277038</v>
      </c>
      <c r="EV69">
        <v>19870.48</v>
      </c>
      <c r="EW69">
        <v>15</v>
      </c>
      <c r="EX69">
        <v>1658330855.5</v>
      </c>
      <c r="EY69" t="s">
        <v>416</v>
      </c>
      <c r="EZ69">
        <v>1658330855.5</v>
      </c>
      <c r="FA69">
        <v>1658330837</v>
      </c>
      <c r="FB69">
        <v>13</v>
      </c>
      <c r="FC69">
        <v>-0.03</v>
      </c>
      <c r="FD69">
        <v>-2.1999999999999999E-2</v>
      </c>
      <c r="FE69">
        <v>-3.91</v>
      </c>
      <c r="FF69">
        <v>0.28699999999999998</v>
      </c>
      <c r="FG69">
        <v>1439</v>
      </c>
      <c r="FH69">
        <v>33</v>
      </c>
      <c r="FI69">
        <v>0.2</v>
      </c>
      <c r="FJ69">
        <v>0.09</v>
      </c>
      <c r="FK69">
        <v>-15.5616875</v>
      </c>
      <c r="FL69">
        <v>0.99682063789870123</v>
      </c>
      <c r="FM69">
        <v>0.15964698742459879</v>
      </c>
      <c r="FN69">
        <v>0</v>
      </c>
      <c r="FO69">
        <v>1545.242352941176</v>
      </c>
      <c r="FP69">
        <v>23.391596647007699</v>
      </c>
      <c r="FQ69">
        <v>2.3079454306215008</v>
      </c>
      <c r="FR69">
        <v>0</v>
      </c>
      <c r="FS69">
        <v>1.0363789999999999</v>
      </c>
      <c r="FT69">
        <v>4.8122251407126317E-2</v>
      </c>
      <c r="FU69">
        <v>1.427633965692888E-2</v>
      </c>
      <c r="FV69">
        <v>1</v>
      </c>
      <c r="FW69">
        <v>1</v>
      </c>
      <c r="FX69">
        <v>3</v>
      </c>
      <c r="FY69" t="s">
        <v>423</v>
      </c>
      <c r="FZ69">
        <v>2.88998</v>
      </c>
      <c r="GA69">
        <v>2.8721899999999998</v>
      </c>
      <c r="GB69">
        <v>8.2899700000000007E-2</v>
      </c>
      <c r="GC69">
        <v>8.6924000000000001E-2</v>
      </c>
      <c r="GD69">
        <v>0.14325499999999999</v>
      </c>
      <c r="GE69">
        <v>0.142759</v>
      </c>
      <c r="GF69">
        <v>31648.2</v>
      </c>
      <c r="GG69">
        <v>27404.799999999999</v>
      </c>
      <c r="GH69">
        <v>30844.2</v>
      </c>
      <c r="GI69">
        <v>27975.5</v>
      </c>
      <c r="GJ69">
        <v>34816</v>
      </c>
      <c r="GK69">
        <v>33836.1</v>
      </c>
      <c r="GL69">
        <v>40207.4</v>
      </c>
      <c r="GM69">
        <v>38993.5</v>
      </c>
      <c r="GN69">
        <v>1.9387000000000001</v>
      </c>
      <c r="GO69">
        <v>1.9399</v>
      </c>
      <c r="GP69">
        <v>0</v>
      </c>
      <c r="GQ69">
        <v>7.59885E-2</v>
      </c>
      <c r="GR69">
        <v>999.9</v>
      </c>
      <c r="GS69">
        <v>33.256999999999998</v>
      </c>
      <c r="GT69">
        <v>45.4</v>
      </c>
      <c r="GU69">
        <v>43.2</v>
      </c>
      <c r="GV69">
        <v>39.452300000000001</v>
      </c>
      <c r="GW69">
        <v>30.406500000000001</v>
      </c>
      <c r="GX69">
        <v>33.357399999999998</v>
      </c>
      <c r="GY69">
        <v>1</v>
      </c>
      <c r="GZ69">
        <v>0.66976100000000005</v>
      </c>
      <c r="HA69">
        <v>1.7434400000000001</v>
      </c>
      <c r="HB69">
        <v>20.200099999999999</v>
      </c>
      <c r="HC69">
        <v>5.2147399999999999</v>
      </c>
      <c r="HD69">
        <v>11.974</v>
      </c>
      <c r="HE69">
        <v>4.9907000000000004</v>
      </c>
      <c r="HF69">
        <v>3.29243</v>
      </c>
      <c r="HG69">
        <v>8513</v>
      </c>
      <c r="HH69">
        <v>9999</v>
      </c>
      <c r="HI69">
        <v>9999</v>
      </c>
      <c r="HJ69">
        <v>972.9</v>
      </c>
      <c r="HK69">
        <v>4.9713200000000004</v>
      </c>
      <c r="HL69">
        <v>1.87436</v>
      </c>
      <c r="HM69">
        <v>1.8706400000000001</v>
      </c>
      <c r="HN69">
        <v>1.8704000000000001</v>
      </c>
      <c r="HO69">
        <v>1.8748499999999999</v>
      </c>
      <c r="HP69">
        <v>1.87161</v>
      </c>
      <c r="HQ69">
        <v>1.86707</v>
      </c>
      <c r="HR69">
        <v>1.8780399999999999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-2.3380000000000001</v>
      </c>
      <c r="IG69">
        <v>0.3448</v>
      </c>
      <c r="IH69">
        <v>-2.1299345005774111</v>
      </c>
      <c r="II69">
        <v>1.7196870422270779E-5</v>
      </c>
      <c r="IJ69">
        <v>-2.1741833173098589E-6</v>
      </c>
      <c r="IK69">
        <v>9.0595066644434051E-10</v>
      </c>
      <c r="IL69">
        <v>-0.32754645563995699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64.2</v>
      </c>
      <c r="IU69">
        <v>64.5</v>
      </c>
      <c r="IV69">
        <v>0.944824</v>
      </c>
      <c r="IW69">
        <v>2.6061999999999999</v>
      </c>
      <c r="IX69">
        <v>1.49902</v>
      </c>
      <c r="IY69">
        <v>2.2729499999999998</v>
      </c>
      <c r="IZ69">
        <v>1.69678</v>
      </c>
      <c r="JA69">
        <v>2.4108900000000002</v>
      </c>
      <c r="JB69">
        <v>45.063400000000001</v>
      </c>
      <c r="JC69">
        <v>15.8132</v>
      </c>
      <c r="JD69">
        <v>18</v>
      </c>
      <c r="JE69">
        <v>440.83600000000001</v>
      </c>
      <c r="JF69">
        <v>517.01099999999997</v>
      </c>
      <c r="JG69">
        <v>30.000499999999999</v>
      </c>
      <c r="JH69">
        <v>35.951300000000003</v>
      </c>
      <c r="JI69">
        <v>30.0002</v>
      </c>
      <c r="JJ69">
        <v>35.735799999999998</v>
      </c>
      <c r="JK69">
        <v>35.667200000000001</v>
      </c>
      <c r="JL69">
        <v>18.982900000000001</v>
      </c>
      <c r="JM69">
        <v>16.742000000000001</v>
      </c>
      <c r="JN69">
        <v>23.943100000000001</v>
      </c>
      <c r="JO69">
        <v>30</v>
      </c>
      <c r="JP69">
        <v>364.44499999999999</v>
      </c>
      <c r="JQ69">
        <v>33.864699999999999</v>
      </c>
      <c r="JR69">
        <v>98.296099999999996</v>
      </c>
      <c r="JS69">
        <v>98.203900000000004</v>
      </c>
    </row>
    <row r="70" spans="1:279" x14ac:dyDescent="0.2">
      <c r="A70">
        <v>55</v>
      </c>
      <c r="B70">
        <v>1658334708.5</v>
      </c>
      <c r="C70">
        <v>215.5</v>
      </c>
      <c r="D70" t="s">
        <v>529</v>
      </c>
      <c r="E70" t="s">
        <v>530</v>
      </c>
      <c r="F70">
        <v>4</v>
      </c>
      <c r="G70">
        <v>1658334706.1875</v>
      </c>
      <c r="H70">
        <f t="shared" si="50"/>
        <v>8.4130799718646113E-4</v>
      </c>
      <c r="I70">
        <f t="shared" si="51"/>
        <v>0.8413079971864611</v>
      </c>
      <c r="J70">
        <f t="shared" si="52"/>
        <v>1.1354800495957076</v>
      </c>
      <c r="K70">
        <f t="shared" si="53"/>
        <v>339.38787500000001</v>
      </c>
      <c r="L70">
        <f t="shared" si="54"/>
        <v>285.67409205722061</v>
      </c>
      <c r="M70">
        <f t="shared" si="55"/>
        <v>28.890867131684804</v>
      </c>
      <c r="N70">
        <f t="shared" si="56"/>
        <v>34.323063502607944</v>
      </c>
      <c r="O70">
        <f t="shared" si="57"/>
        <v>4.2042477544538444E-2</v>
      </c>
      <c r="P70">
        <f t="shared" si="58"/>
        <v>2.1500891508723092</v>
      </c>
      <c r="Q70">
        <f t="shared" si="59"/>
        <v>4.1591053269040099E-2</v>
      </c>
      <c r="R70">
        <f t="shared" si="60"/>
        <v>2.6034562989104462E-2</v>
      </c>
      <c r="S70">
        <f t="shared" si="61"/>
        <v>194.42300811252719</v>
      </c>
      <c r="T70">
        <f t="shared" si="62"/>
        <v>35.562903050328323</v>
      </c>
      <c r="U70">
        <f t="shared" si="63"/>
        <v>34.489199999999997</v>
      </c>
      <c r="V70">
        <f t="shared" si="64"/>
        <v>5.4905497457501129</v>
      </c>
      <c r="W70">
        <f t="shared" si="65"/>
        <v>64.948174558952104</v>
      </c>
      <c r="X70">
        <f t="shared" si="66"/>
        <v>3.5361325229154859</v>
      </c>
      <c r="Y70">
        <f t="shared" si="67"/>
        <v>5.4445448958781935</v>
      </c>
      <c r="Z70">
        <f t="shared" si="68"/>
        <v>1.954417222834627</v>
      </c>
      <c r="AA70">
        <f t="shared" si="69"/>
        <v>-37.101682675922937</v>
      </c>
      <c r="AB70">
        <f t="shared" si="70"/>
        <v>-17.538031233466466</v>
      </c>
      <c r="AC70">
        <f t="shared" si="71"/>
        <v>-1.8941075012090187</v>
      </c>
      <c r="AD70">
        <f t="shared" si="72"/>
        <v>137.88918670192876</v>
      </c>
      <c r="AE70">
        <f t="shared" si="73"/>
        <v>11.522319847001125</v>
      </c>
      <c r="AF70">
        <f t="shared" si="74"/>
        <v>0.82120717114268149</v>
      </c>
      <c r="AG70">
        <f t="shared" si="75"/>
        <v>1.1354800495957076</v>
      </c>
      <c r="AH70">
        <v>365.99352217423342</v>
      </c>
      <c r="AI70">
        <v>354.74872727272708</v>
      </c>
      <c r="AJ70">
        <v>1.690474185272371</v>
      </c>
      <c r="AK70">
        <v>65.251867294734879</v>
      </c>
      <c r="AL70">
        <f t="shared" si="76"/>
        <v>0.8413079971864611</v>
      </c>
      <c r="AM70">
        <v>33.89230985990897</v>
      </c>
      <c r="AN70">
        <v>34.970199300699328</v>
      </c>
      <c r="AO70">
        <v>4.7216014108544509E-4</v>
      </c>
      <c r="AP70">
        <v>88.924122911802471</v>
      </c>
      <c r="AQ70">
        <v>12</v>
      </c>
      <c r="AR70">
        <v>3</v>
      </c>
      <c r="AS70">
        <f t="shared" si="77"/>
        <v>1</v>
      </c>
      <c r="AT70">
        <f t="shared" si="78"/>
        <v>0</v>
      </c>
      <c r="AU70">
        <f t="shared" si="79"/>
        <v>31001.057469154221</v>
      </c>
      <c r="AV70" t="s">
        <v>413</v>
      </c>
      <c r="AW70" t="s">
        <v>413</v>
      </c>
      <c r="AX70">
        <v>0</v>
      </c>
      <c r="AY70">
        <v>0</v>
      </c>
      <c r="AZ70" t="e">
        <f t="shared" si="8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81"/>
        <v>#DIV/0!</v>
      </c>
      <c r="BG70">
        <v>0.5</v>
      </c>
      <c r="BH70">
        <f t="shared" si="82"/>
        <v>1009.4899497992368</v>
      </c>
      <c r="BI70">
        <f t="shared" si="83"/>
        <v>1.1354800495957076</v>
      </c>
      <c r="BJ70" t="e">
        <f t="shared" si="84"/>
        <v>#DIV/0!</v>
      </c>
      <c r="BK70">
        <f t="shared" si="85"/>
        <v>1.1248056999691055E-3</v>
      </c>
      <c r="BL70" t="e">
        <f t="shared" si="86"/>
        <v>#DIV/0!</v>
      </c>
      <c r="BM70" t="e">
        <f t="shared" si="87"/>
        <v>#DIV/0!</v>
      </c>
      <c r="BN70" t="s">
        <v>413</v>
      </c>
      <c r="BO70">
        <v>0</v>
      </c>
      <c r="BP70" t="e">
        <f t="shared" si="88"/>
        <v>#DIV/0!</v>
      </c>
      <c r="BQ70" t="e">
        <f t="shared" si="89"/>
        <v>#DIV/0!</v>
      </c>
      <c r="BR70" t="e">
        <f t="shared" si="90"/>
        <v>#DIV/0!</v>
      </c>
      <c r="BS70" t="e">
        <f t="shared" si="91"/>
        <v>#DIV/0!</v>
      </c>
      <c r="BT70" t="e">
        <f t="shared" si="92"/>
        <v>#DIV/0!</v>
      </c>
      <c r="BU70" t="e">
        <f t="shared" si="93"/>
        <v>#DIV/0!</v>
      </c>
      <c r="BV70" t="e">
        <f t="shared" si="94"/>
        <v>#DIV/0!</v>
      </c>
      <c r="BW70" t="e">
        <f t="shared" si="9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96"/>
        <v>1199.98125</v>
      </c>
      <c r="CQ70">
        <f t="shared" si="97"/>
        <v>1009.4899497992368</v>
      </c>
      <c r="CR70">
        <f t="shared" si="98"/>
        <v>0.84125476943846977</v>
      </c>
      <c r="CS70">
        <f t="shared" si="99"/>
        <v>0.16202170501624685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1658334706.1875</v>
      </c>
      <c r="CZ70">
        <v>339.38787500000001</v>
      </c>
      <c r="DA70">
        <v>355.10887500000001</v>
      </c>
      <c r="DB70">
        <v>34.965425000000003</v>
      </c>
      <c r="DC70">
        <v>33.909687499999997</v>
      </c>
      <c r="DD70">
        <v>341.72987499999999</v>
      </c>
      <c r="DE70">
        <v>34.620512499999997</v>
      </c>
      <c r="DF70">
        <v>450.39224999999999</v>
      </c>
      <c r="DG70">
        <v>101.03225</v>
      </c>
      <c r="DH70">
        <v>0.100012025</v>
      </c>
      <c r="DI70">
        <v>34.337899999999998</v>
      </c>
      <c r="DJ70">
        <v>999.9</v>
      </c>
      <c r="DK70">
        <v>34.489199999999997</v>
      </c>
      <c r="DL70">
        <v>0</v>
      </c>
      <c r="DM70">
        <v>0</v>
      </c>
      <c r="DN70">
        <v>6017.8112500000007</v>
      </c>
      <c r="DO70">
        <v>0</v>
      </c>
      <c r="DP70">
        <v>1771.5287499999999</v>
      </c>
      <c r="DQ70">
        <v>-15.72095</v>
      </c>
      <c r="DR70">
        <v>351.68475000000001</v>
      </c>
      <c r="DS70">
        <v>367.57324999999997</v>
      </c>
      <c r="DT70">
        <v>1.05573125</v>
      </c>
      <c r="DU70">
        <v>355.10887500000001</v>
      </c>
      <c r="DV70">
        <v>33.909687499999997</v>
      </c>
      <c r="DW70">
        <v>3.5326325000000001</v>
      </c>
      <c r="DX70">
        <v>3.4259712499999999</v>
      </c>
      <c r="DY70">
        <v>26.7774</v>
      </c>
      <c r="DZ70">
        <v>26.2572875</v>
      </c>
      <c r="EA70">
        <v>1199.98125</v>
      </c>
      <c r="EB70">
        <v>0.95800200000000002</v>
      </c>
      <c r="EC70">
        <v>4.1998199999999999E-2</v>
      </c>
      <c r="ED70">
        <v>0</v>
      </c>
      <c r="EE70">
        <v>1550.2925</v>
      </c>
      <c r="EF70">
        <v>5.0001600000000002</v>
      </c>
      <c r="EG70">
        <v>19912.825000000001</v>
      </c>
      <c r="EH70">
        <v>9515.0162500000006</v>
      </c>
      <c r="EI70">
        <v>48.046499999999988</v>
      </c>
      <c r="EJ70">
        <v>50.780999999999999</v>
      </c>
      <c r="EK70">
        <v>49.25</v>
      </c>
      <c r="EL70">
        <v>49.413874999999997</v>
      </c>
      <c r="EM70">
        <v>49.851374999999997</v>
      </c>
      <c r="EN70">
        <v>1144.79125</v>
      </c>
      <c r="EO70">
        <v>50.19</v>
      </c>
      <c r="EP70">
        <v>0</v>
      </c>
      <c r="EQ70">
        <v>777220.20000004768</v>
      </c>
      <c r="ER70">
        <v>0</v>
      </c>
      <c r="ES70">
        <v>1548.334230769231</v>
      </c>
      <c r="ET70">
        <v>23.442393121582821</v>
      </c>
      <c r="EU70">
        <v>289.42905939977931</v>
      </c>
      <c r="EV70">
        <v>19889.346153846149</v>
      </c>
      <c r="EW70">
        <v>15</v>
      </c>
      <c r="EX70">
        <v>1658330855.5</v>
      </c>
      <c r="EY70" t="s">
        <v>416</v>
      </c>
      <c r="EZ70">
        <v>1658330855.5</v>
      </c>
      <c r="FA70">
        <v>1658330837</v>
      </c>
      <c r="FB70">
        <v>13</v>
      </c>
      <c r="FC70">
        <v>-0.03</v>
      </c>
      <c r="FD70">
        <v>-2.1999999999999999E-2</v>
      </c>
      <c r="FE70">
        <v>-3.91</v>
      </c>
      <c r="FF70">
        <v>0.28699999999999998</v>
      </c>
      <c r="FG70">
        <v>1439</v>
      </c>
      <c r="FH70">
        <v>33</v>
      </c>
      <c r="FI70">
        <v>0.2</v>
      </c>
      <c r="FJ70">
        <v>0.09</v>
      </c>
      <c r="FK70">
        <v>-15.5524925</v>
      </c>
      <c r="FL70">
        <v>-0.2685939962476403</v>
      </c>
      <c r="FM70">
        <v>0.14905626351733769</v>
      </c>
      <c r="FN70">
        <v>1</v>
      </c>
      <c r="FO70">
        <v>1546.8908823529409</v>
      </c>
      <c r="FP70">
        <v>24.243086322282881</v>
      </c>
      <c r="FQ70">
        <v>2.3918813265454508</v>
      </c>
      <c r="FR70">
        <v>0</v>
      </c>
      <c r="FS70">
        <v>1.0400735000000001</v>
      </c>
      <c r="FT70">
        <v>0.12509335834896931</v>
      </c>
      <c r="FU70">
        <v>1.723817704254137E-2</v>
      </c>
      <c r="FV70">
        <v>0</v>
      </c>
      <c r="FW70">
        <v>1</v>
      </c>
      <c r="FX70">
        <v>3</v>
      </c>
      <c r="FY70" t="s">
        <v>423</v>
      </c>
      <c r="FZ70">
        <v>2.8903099999999999</v>
      </c>
      <c r="GA70">
        <v>2.8723200000000002</v>
      </c>
      <c r="GB70">
        <v>8.4182199999999999E-2</v>
      </c>
      <c r="GC70">
        <v>8.8219000000000006E-2</v>
      </c>
      <c r="GD70">
        <v>0.14328099999999999</v>
      </c>
      <c r="GE70">
        <v>0.14285600000000001</v>
      </c>
      <c r="GF70">
        <v>31603.599999999999</v>
      </c>
      <c r="GG70">
        <v>27366.2</v>
      </c>
      <c r="GH70">
        <v>30844</v>
      </c>
      <c r="GI70">
        <v>27975.9</v>
      </c>
      <c r="GJ70">
        <v>34815</v>
      </c>
      <c r="GK70">
        <v>33833</v>
      </c>
      <c r="GL70">
        <v>40207.300000000003</v>
      </c>
      <c r="GM70">
        <v>38994.300000000003</v>
      </c>
      <c r="GN70">
        <v>1.9391499999999999</v>
      </c>
      <c r="GO70">
        <v>1.9397500000000001</v>
      </c>
      <c r="GP70">
        <v>0</v>
      </c>
      <c r="GQ70">
        <v>7.6018299999999997E-2</v>
      </c>
      <c r="GR70">
        <v>999.9</v>
      </c>
      <c r="GS70">
        <v>33.260599999999997</v>
      </c>
      <c r="GT70">
        <v>45.4</v>
      </c>
      <c r="GU70">
        <v>43.2</v>
      </c>
      <c r="GV70">
        <v>39.449399999999997</v>
      </c>
      <c r="GW70">
        <v>29.986499999999999</v>
      </c>
      <c r="GX70">
        <v>32.648200000000003</v>
      </c>
      <c r="GY70">
        <v>1</v>
      </c>
      <c r="GZ70">
        <v>0.66981199999999996</v>
      </c>
      <c r="HA70">
        <v>1.7434700000000001</v>
      </c>
      <c r="HB70">
        <v>20.200099999999999</v>
      </c>
      <c r="HC70">
        <v>5.2144399999999997</v>
      </c>
      <c r="HD70">
        <v>11.974</v>
      </c>
      <c r="HE70">
        <v>4.9905499999999998</v>
      </c>
      <c r="HF70">
        <v>3.2924500000000001</v>
      </c>
      <c r="HG70">
        <v>8513.2000000000007</v>
      </c>
      <c r="HH70">
        <v>9999</v>
      </c>
      <c r="HI70">
        <v>9999</v>
      </c>
      <c r="HJ70">
        <v>972.9</v>
      </c>
      <c r="HK70">
        <v>4.9713099999999999</v>
      </c>
      <c r="HL70">
        <v>1.8743300000000001</v>
      </c>
      <c r="HM70">
        <v>1.8706499999999999</v>
      </c>
      <c r="HN70">
        <v>1.8703799999999999</v>
      </c>
      <c r="HO70">
        <v>1.87486</v>
      </c>
      <c r="HP70">
        <v>1.8716299999999999</v>
      </c>
      <c r="HQ70">
        <v>1.86707</v>
      </c>
      <c r="HR70">
        <v>1.87805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-2.347</v>
      </c>
      <c r="IG70">
        <v>0.34510000000000002</v>
      </c>
      <c r="IH70">
        <v>-2.1299345005774111</v>
      </c>
      <c r="II70">
        <v>1.7196870422270779E-5</v>
      </c>
      <c r="IJ70">
        <v>-2.1741833173098589E-6</v>
      </c>
      <c r="IK70">
        <v>9.0595066644434051E-10</v>
      </c>
      <c r="IL70">
        <v>-0.32754645563995699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64.2</v>
      </c>
      <c r="IU70">
        <v>64.5</v>
      </c>
      <c r="IV70">
        <v>0.95947300000000002</v>
      </c>
      <c r="IW70">
        <v>2.6074199999999998</v>
      </c>
      <c r="IX70">
        <v>1.49902</v>
      </c>
      <c r="IY70">
        <v>2.2741699999999998</v>
      </c>
      <c r="IZ70">
        <v>1.69678</v>
      </c>
      <c r="JA70">
        <v>2.3584000000000001</v>
      </c>
      <c r="JB70">
        <v>45.063400000000001</v>
      </c>
      <c r="JC70">
        <v>15.8132</v>
      </c>
      <c r="JD70">
        <v>18</v>
      </c>
      <c r="JE70">
        <v>441.108</v>
      </c>
      <c r="JF70">
        <v>516.92499999999995</v>
      </c>
      <c r="JG70">
        <v>30.000299999999999</v>
      </c>
      <c r="JH70">
        <v>35.953800000000001</v>
      </c>
      <c r="JI70">
        <v>30.000299999999999</v>
      </c>
      <c r="JJ70">
        <v>35.737699999999997</v>
      </c>
      <c r="JK70">
        <v>35.670400000000001</v>
      </c>
      <c r="JL70">
        <v>19.2666</v>
      </c>
      <c r="JM70">
        <v>16.742000000000001</v>
      </c>
      <c r="JN70">
        <v>23.943100000000001</v>
      </c>
      <c r="JO70">
        <v>30</v>
      </c>
      <c r="JP70">
        <v>371.12700000000001</v>
      </c>
      <c r="JQ70">
        <v>33.864699999999999</v>
      </c>
      <c r="JR70">
        <v>98.295699999999997</v>
      </c>
      <c r="JS70">
        <v>98.205699999999993</v>
      </c>
    </row>
    <row r="71" spans="1:279" x14ac:dyDescent="0.2">
      <c r="A71">
        <v>56</v>
      </c>
      <c r="B71">
        <v>1658334712.5</v>
      </c>
      <c r="C71">
        <v>219.5</v>
      </c>
      <c r="D71" t="s">
        <v>531</v>
      </c>
      <c r="E71" t="s">
        <v>532</v>
      </c>
      <c r="F71">
        <v>4</v>
      </c>
      <c r="G71">
        <v>1658334710.5</v>
      </c>
      <c r="H71">
        <f t="shared" si="50"/>
        <v>8.2268847206059289E-4</v>
      </c>
      <c r="I71">
        <f t="shared" si="51"/>
        <v>0.82268847206059292</v>
      </c>
      <c r="J71">
        <f t="shared" si="52"/>
        <v>1.1395659943485501</v>
      </c>
      <c r="K71">
        <f t="shared" si="53"/>
        <v>346.44400000000002</v>
      </c>
      <c r="L71">
        <f t="shared" si="54"/>
        <v>291.40259718397471</v>
      </c>
      <c r="M71">
        <f t="shared" si="55"/>
        <v>29.470296471916104</v>
      </c>
      <c r="N71">
        <f t="shared" si="56"/>
        <v>35.036775545520008</v>
      </c>
      <c r="O71">
        <f t="shared" si="57"/>
        <v>4.112557820453934E-2</v>
      </c>
      <c r="P71">
        <f t="shared" si="58"/>
        <v>2.1385568536700728</v>
      </c>
      <c r="Q71">
        <f t="shared" si="59"/>
        <v>4.0691216837789111E-2</v>
      </c>
      <c r="R71">
        <f t="shared" si="60"/>
        <v>2.5470653795973762E-2</v>
      </c>
      <c r="S71">
        <f t="shared" si="61"/>
        <v>194.43717261255583</v>
      </c>
      <c r="T71">
        <f t="shared" si="62"/>
        <v>35.575226830047093</v>
      </c>
      <c r="U71">
        <f t="shared" si="63"/>
        <v>34.489957142857143</v>
      </c>
      <c r="V71">
        <f t="shared" si="64"/>
        <v>5.490780812629108</v>
      </c>
      <c r="W71">
        <f t="shared" si="65"/>
        <v>64.971401328253464</v>
      </c>
      <c r="X71">
        <f t="shared" si="66"/>
        <v>3.5373633721988575</v>
      </c>
      <c r="Y71">
        <f t="shared" si="67"/>
        <v>5.4444929613371285</v>
      </c>
      <c r="Z71">
        <f t="shared" si="68"/>
        <v>1.9534174404302505</v>
      </c>
      <c r="AA71">
        <f t="shared" si="69"/>
        <v>-36.280561617872145</v>
      </c>
      <c r="AB71">
        <f t="shared" si="70"/>
        <v>-17.551022204642599</v>
      </c>
      <c r="AC71">
        <f t="shared" si="71"/>
        <v>-1.905737629275555</v>
      </c>
      <c r="AD71">
        <f t="shared" si="72"/>
        <v>138.69985116076552</v>
      </c>
      <c r="AE71">
        <f t="shared" si="73"/>
        <v>11.617314075109135</v>
      </c>
      <c r="AF71">
        <f t="shared" si="74"/>
        <v>0.81709608542028667</v>
      </c>
      <c r="AG71">
        <f t="shared" si="75"/>
        <v>1.1395659943485501</v>
      </c>
      <c r="AH71">
        <v>372.8703793005343</v>
      </c>
      <c r="AI71">
        <v>361.55767272727257</v>
      </c>
      <c r="AJ71">
        <v>1.7012816145103351</v>
      </c>
      <c r="AK71">
        <v>65.251867294734879</v>
      </c>
      <c r="AL71">
        <f t="shared" si="76"/>
        <v>0.82268847206059292</v>
      </c>
      <c r="AM71">
        <v>33.927874951501273</v>
      </c>
      <c r="AN71">
        <v>34.98219650349651</v>
      </c>
      <c r="AO71">
        <v>4.2731600229546082E-4</v>
      </c>
      <c r="AP71">
        <v>88.924122911802471</v>
      </c>
      <c r="AQ71">
        <v>12</v>
      </c>
      <c r="AR71">
        <v>3</v>
      </c>
      <c r="AS71">
        <f t="shared" si="77"/>
        <v>1</v>
      </c>
      <c r="AT71">
        <f t="shared" si="78"/>
        <v>0</v>
      </c>
      <c r="AU71">
        <f t="shared" si="79"/>
        <v>30711.689394633013</v>
      </c>
      <c r="AV71" t="s">
        <v>413</v>
      </c>
      <c r="AW71" t="s">
        <v>413</v>
      </c>
      <c r="AX71">
        <v>0</v>
      </c>
      <c r="AY71">
        <v>0</v>
      </c>
      <c r="AZ71" t="e">
        <f t="shared" si="8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81"/>
        <v>#DIV/0!</v>
      </c>
      <c r="BG71">
        <v>0.5</v>
      </c>
      <c r="BH71">
        <f t="shared" si="82"/>
        <v>1009.5644997992516</v>
      </c>
      <c r="BI71">
        <f t="shared" si="83"/>
        <v>1.1395659943485501</v>
      </c>
      <c r="BJ71" t="e">
        <f t="shared" si="84"/>
        <v>#DIV/0!</v>
      </c>
      <c r="BK71">
        <f t="shared" si="85"/>
        <v>1.1287698751047098E-3</v>
      </c>
      <c r="BL71" t="e">
        <f t="shared" si="86"/>
        <v>#DIV/0!</v>
      </c>
      <c r="BM71" t="e">
        <f t="shared" si="87"/>
        <v>#DIV/0!</v>
      </c>
      <c r="BN71" t="s">
        <v>413</v>
      </c>
      <c r="BO71">
        <v>0</v>
      </c>
      <c r="BP71" t="e">
        <f t="shared" si="88"/>
        <v>#DIV/0!</v>
      </c>
      <c r="BQ71" t="e">
        <f t="shared" si="89"/>
        <v>#DIV/0!</v>
      </c>
      <c r="BR71" t="e">
        <f t="shared" si="90"/>
        <v>#DIV/0!</v>
      </c>
      <c r="BS71" t="e">
        <f t="shared" si="91"/>
        <v>#DIV/0!</v>
      </c>
      <c r="BT71" t="e">
        <f t="shared" si="92"/>
        <v>#DIV/0!</v>
      </c>
      <c r="BU71" t="e">
        <f t="shared" si="93"/>
        <v>#DIV/0!</v>
      </c>
      <c r="BV71" t="e">
        <f t="shared" si="94"/>
        <v>#DIV/0!</v>
      </c>
      <c r="BW71" t="e">
        <f t="shared" si="9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96"/>
        <v>1200.07</v>
      </c>
      <c r="CQ71">
        <f t="shared" si="97"/>
        <v>1009.5644997992516</v>
      </c>
      <c r="CR71">
        <f t="shared" si="98"/>
        <v>0.84125467664323883</v>
      </c>
      <c r="CS71">
        <f t="shared" si="99"/>
        <v>0.16202152592145111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1658334710.5</v>
      </c>
      <c r="CZ71">
        <v>346.44400000000002</v>
      </c>
      <c r="DA71">
        <v>362.29785714285708</v>
      </c>
      <c r="DB71">
        <v>34.977485714285713</v>
      </c>
      <c r="DC71">
        <v>33.927014285714293</v>
      </c>
      <c r="DD71">
        <v>348.79399999999998</v>
      </c>
      <c r="DE71">
        <v>34.632185714285711</v>
      </c>
      <c r="DF71">
        <v>450.37842857142863</v>
      </c>
      <c r="DG71">
        <v>101.0324285714286</v>
      </c>
      <c r="DH71">
        <v>0.1001514285714286</v>
      </c>
      <c r="DI71">
        <v>34.33772857142857</v>
      </c>
      <c r="DJ71">
        <v>999.89999999999986</v>
      </c>
      <c r="DK71">
        <v>34.489957142857143</v>
      </c>
      <c r="DL71">
        <v>0</v>
      </c>
      <c r="DM71">
        <v>0</v>
      </c>
      <c r="DN71">
        <v>5966.5142857142864</v>
      </c>
      <c r="DO71">
        <v>0</v>
      </c>
      <c r="DP71">
        <v>1772.33</v>
      </c>
      <c r="DQ71">
        <v>-15.853757142857139</v>
      </c>
      <c r="DR71">
        <v>359.00099999999998</v>
      </c>
      <c r="DS71">
        <v>375.02114285714288</v>
      </c>
      <c r="DT71">
        <v>1.050455714285714</v>
      </c>
      <c r="DU71">
        <v>362.29785714285708</v>
      </c>
      <c r="DV71">
        <v>33.927014285714293</v>
      </c>
      <c r="DW71">
        <v>3.533861428571428</v>
      </c>
      <c r="DX71">
        <v>3.4277299999999999</v>
      </c>
      <c r="DY71">
        <v>26.78331428571428</v>
      </c>
      <c r="DZ71">
        <v>26.265971428571429</v>
      </c>
      <c r="EA71">
        <v>1200.07</v>
      </c>
      <c r="EB71">
        <v>0.958005142857143</v>
      </c>
      <c r="EC71">
        <v>4.1995142857142849E-2</v>
      </c>
      <c r="ED71">
        <v>0</v>
      </c>
      <c r="EE71">
        <v>1552.1142857142861</v>
      </c>
      <c r="EF71">
        <v>5.0001600000000002</v>
      </c>
      <c r="EG71">
        <v>19937</v>
      </c>
      <c r="EH71">
        <v>9515.7342857142849</v>
      </c>
      <c r="EI71">
        <v>48.071000000000012</v>
      </c>
      <c r="EJ71">
        <v>50.811999999999998</v>
      </c>
      <c r="EK71">
        <v>49.25</v>
      </c>
      <c r="EL71">
        <v>49.401571428571437</v>
      </c>
      <c r="EM71">
        <v>49.830000000000013</v>
      </c>
      <c r="EN71">
        <v>1144.8800000000001</v>
      </c>
      <c r="EO71">
        <v>50.19</v>
      </c>
      <c r="EP71">
        <v>0</v>
      </c>
      <c r="EQ71">
        <v>777223.79999995232</v>
      </c>
      <c r="ER71">
        <v>0</v>
      </c>
      <c r="ES71">
        <v>1549.779615384615</v>
      </c>
      <c r="ET71">
        <v>23.886153842069909</v>
      </c>
      <c r="EU71">
        <v>292.75555547976398</v>
      </c>
      <c r="EV71">
        <v>19907.22692307692</v>
      </c>
      <c r="EW71">
        <v>15</v>
      </c>
      <c r="EX71">
        <v>1658330855.5</v>
      </c>
      <c r="EY71" t="s">
        <v>416</v>
      </c>
      <c r="EZ71">
        <v>1658330855.5</v>
      </c>
      <c r="FA71">
        <v>1658330837</v>
      </c>
      <c r="FB71">
        <v>13</v>
      </c>
      <c r="FC71">
        <v>-0.03</v>
      </c>
      <c r="FD71">
        <v>-2.1999999999999999E-2</v>
      </c>
      <c r="FE71">
        <v>-3.91</v>
      </c>
      <c r="FF71">
        <v>0.28699999999999998</v>
      </c>
      <c r="FG71">
        <v>1439</v>
      </c>
      <c r="FH71">
        <v>33</v>
      </c>
      <c r="FI71">
        <v>0.2</v>
      </c>
      <c r="FJ71">
        <v>0.09</v>
      </c>
      <c r="FK71">
        <v>-15.578125</v>
      </c>
      <c r="FL71">
        <v>-1.726980112570351</v>
      </c>
      <c r="FM71">
        <v>0.1771334493397563</v>
      </c>
      <c r="FN71">
        <v>0</v>
      </c>
      <c r="FO71">
        <v>1548.592941176471</v>
      </c>
      <c r="FP71">
        <v>23.586249042824001</v>
      </c>
      <c r="FQ71">
        <v>2.3273483136415982</v>
      </c>
      <c r="FR71">
        <v>0</v>
      </c>
      <c r="FS71">
        <v>1.04271475</v>
      </c>
      <c r="FT71">
        <v>0.12820761726078581</v>
      </c>
      <c r="FU71">
        <v>1.7134846218670889E-2</v>
      </c>
      <c r="FV71">
        <v>0</v>
      </c>
      <c r="FW71">
        <v>0</v>
      </c>
      <c r="FX71">
        <v>3</v>
      </c>
      <c r="FY71" t="s">
        <v>426</v>
      </c>
      <c r="FZ71">
        <v>2.89012</v>
      </c>
      <c r="GA71">
        <v>2.8720599999999998</v>
      </c>
      <c r="GB71">
        <v>8.5463800000000006E-2</v>
      </c>
      <c r="GC71">
        <v>8.9527700000000002E-2</v>
      </c>
      <c r="GD71">
        <v>0.143314</v>
      </c>
      <c r="GE71">
        <v>0.14285</v>
      </c>
      <c r="GF71">
        <v>31558.7</v>
      </c>
      <c r="GG71">
        <v>27327</v>
      </c>
      <c r="GH71">
        <v>30843.4</v>
      </c>
      <c r="GI71">
        <v>27975.9</v>
      </c>
      <c r="GJ71">
        <v>34813.1</v>
      </c>
      <c r="GK71">
        <v>33833.4</v>
      </c>
      <c r="GL71">
        <v>40206.6</v>
      </c>
      <c r="GM71">
        <v>38994.5</v>
      </c>
      <c r="GN71">
        <v>1.9392</v>
      </c>
      <c r="GO71">
        <v>1.9400500000000001</v>
      </c>
      <c r="GP71">
        <v>0</v>
      </c>
      <c r="GQ71">
        <v>7.6051800000000003E-2</v>
      </c>
      <c r="GR71">
        <v>999.9</v>
      </c>
      <c r="GS71">
        <v>33.263599999999997</v>
      </c>
      <c r="GT71">
        <v>45.4</v>
      </c>
      <c r="GU71">
        <v>43.2</v>
      </c>
      <c r="GV71">
        <v>39.446300000000001</v>
      </c>
      <c r="GW71">
        <v>30.316500000000001</v>
      </c>
      <c r="GX71">
        <v>32.011200000000002</v>
      </c>
      <c r="GY71">
        <v>1</v>
      </c>
      <c r="GZ71">
        <v>0.66983000000000004</v>
      </c>
      <c r="HA71">
        <v>1.74627</v>
      </c>
      <c r="HB71">
        <v>20.1997</v>
      </c>
      <c r="HC71">
        <v>5.2150400000000001</v>
      </c>
      <c r="HD71">
        <v>11.974</v>
      </c>
      <c r="HE71">
        <v>4.9904999999999999</v>
      </c>
      <c r="HF71">
        <v>3.2925499999999999</v>
      </c>
      <c r="HG71">
        <v>8513.2000000000007</v>
      </c>
      <c r="HH71">
        <v>9999</v>
      </c>
      <c r="HI71">
        <v>9999</v>
      </c>
      <c r="HJ71">
        <v>972.9</v>
      </c>
      <c r="HK71">
        <v>4.9713099999999999</v>
      </c>
      <c r="HL71">
        <v>1.8743300000000001</v>
      </c>
      <c r="HM71">
        <v>1.8706700000000001</v>
      </c>
      <c r="HN71">
        <v>1.87039</v>
      </c>
      <c r="HO71">
        <v>1.87486</v>
      </c>
      <c r="HP71">
        <v>1.8716200000000001</v>
      </c>
      <c r="HQ71">
        <v>1.86707</v>
      </c>
      <c r="HR71">
        <v>1.87805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-2.3540000000000001</v>
      </c>
      <c r="IG71">
        <v>0.34549999999999997</v>
      </c>
      <c r="IH71">
        <v>-2.1299345005774111</v>
      </c>
      <c r="II71">
        <v>1.7196870422270779E-5</v>
      </c>
      <c r="IJ71">
        <v>-2.1741833173098589E-6</v>
      </c>
      <c r="IK71">
        <v>9.0595066644434051E-10</v>
      </c>
      <c r="IL71">
        <v>-0.32754645563995699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64.3</v>
      </c>
      <c r="IU71">
        <v>64.599999999999994</v>
      </c>
      <c r="IV71">
        <v>0.97289999999999999</v>
      </c>
      <c r="IW71">
        <v>2.6110799999999998</v>
      </c>
      <c r="IX71">
        <v>1.49902</v>
      </c>
      <c r="IY71">
        <v>2.2729499999999998</v>
      </c>
      <c r="IZ71">
        <v>1.69678</v>
      </c>
      <c r="JA71">
        <v>2.2814899999999998</v>
      </c>
      <c r="JB71">
        <v>45.063400000000001</v>
      </c>
      <c r="JC71">
        <v>15.804399999999999</v>
      </c>
      <c r="JD71">
        <v>18</v>
      </c>
      <c r="JE71">
        <v>441.14699999999999</v>
      </c>
      <c r="JF71">
        <v>517.15499999999997</v>
      </c>
      <c r="JG71">
        <v>30.000599999999999</v>
      </c>
      <c r="JH71">
        <v>35.956299999999999</v>
      </c>
      <c r="JI71">
        <v>30.000299999999999</v>
      </c>
      <c r="JJ71">
        <v>35.739100000000001</v>
      </c>
      <c r="JK71">
        <v>35.670400000000001</v>
      </c>
      <c r="JL71">
        <v>19.5472</v>
      </c>
      <c r="JM71">
        <v>16.742000000000001</v>
      </c>
      <c r="JN71">
        <v>24.314299999999999</v>
      </c>
      <c r="JO71">
        <v>30</v>
      </c>
      <c r="JP71">
        <v>377.80500000000001</v>
      </c>
      <c r="JQ71">
        <v>33.8611</v>
      </c>
      <c r="JR71">
        <v>98.293899999999994</v>
      </c>
      <c r="JS71">
        <v>98.206100000000006</v>
      </c>
    </row>
    <row r="72" spans="1:279" x14ac:dyDescent="0.2">
      <c r="A72">
        <v>57</v>
      </c>
      <c r="B72">
        <v>1658334716.5</v>
      </c>
      <c r="C72">
        <v>223.5</v>
      </c>
      <c r="D72" t="s">
        <v>533</v>
      </c>
      <c r="E72" t="s">
        <v>534</v>
      </c>
      <c r="F72">
        <v>4</v>
      </c>
      <c r="G72">
        <v>1658334714.1875</v>
      </c>
      <c r="H72">
        <f t="shared" si="50"/>
        <v>8.3189786094094956E-4</v>
      </c>
      <c r="I72">
        <f t="shared" si="51"/>
        <v>0.83189786094094953</v>
      </c>
      <c r="J72">
        <f t="shared" si="52"/>
        <v>1.0850568598176429</v>
      </c>
      <c r="K72">
        <f t="shared" si="53"/>
        <v>352.55062500000003</v>
      </c>
      <c r="L72">
        <f t="shared" si="54"/>
        <v>299.83793106709504</v>
      </c>
      <c r="M72">
        <f t="shared" si="55"/>
        <v>30.323370020490831</v>
      </c>
      <c r="N72">
        <f t="shared" si="56"/>
        <v>35.654338378015552</v>
      </c>
      <c r="O72">
        <f t="shared" si="57"/>
        <v>4.1550545973844326E-2</v>
      </c>
      <c r="P72">
        <f t="shared" si="58"/>
        <v>2.1460573418174733</v>
      </c>
      <c r="Q72">
        <f t="shared" si="59"/>
        <v>4.110874522598721E-2</v>
      </c>
      <c r="R72">
        <f t="shared" si="60"/>
        <v>2.5732268278518176E-2</v>
      </c>
      <c r="S72">
        <f t="shared" si="61"/>
        <v>194.42320761252759</v>
      </c>
      <c r="T72">
        <f t="shared" si="62"/>
        <v>35.568967419363013</v>
      </c>
      <c r="U72">
        <f t="shared" si="63"/>
        <v>34.499025000000003</v>
      </c>
      <c r="V72">
        <f t="shared" si="64"/>
        <v>5.4935488224827651</v>
      </c>
      <c r="W72">
        <f t="shared" si="65"/>
        <v>64.986479514549359</v>
      </c>
      <c r="X72">
        <f t="shared" si="66"/>
        <v>3.5383657148422603</v>
      </c>
      <c r="Y72">
        <f t="shared" si="67"/>
        <v>5.4447721145597381</v>
      </c>
      <c r="Z72">
        <f t="shared" si="68"/>
        <v>1.9551831076405048</v>
      </c>
      <c r="AA72">
        <f t="shared" si="69"/>
        <v>-36.686695667495876</v>
      </c>
      <c r="AB72">
        <f t="shared" si="70"/>
        <v>-18.555105787209929</v>
      </c>
      <c r="AC72">
        <f t="shared" si="71"/>
        <v>-2.0078200093328169</v>
      </c>
      <c r="AD72">
        <f t="shared" si="72"/>
        <v>137.17358614848897</v>
      </c>
      <c r="AE72">
        <f t="shared" si="73"/>
        <v>11.726802352716998</v>
      </c>
      <c r="AF72">
        <f t="shared" si="74"/>
        <v>0.81795473785885775</v>
      </c>
      <c r="AG72">
        <f t="shared" si="75"/>
        <v>1.0850568598176429</v>
      </c>
      <c r="AH72">
        <v>379.89490044348901</v>
      </c>
      <c r="AI72">
        <v>368.47875151515149</v>
      </c>
      <c r="AJ72">
        <v>1.732383872635799</v>
      </c>
      <c r="AK72">
        <v>65.251867294734879</v>
      </c>
      <c r="AL72">
        <f t="shared" si="76"/>
        <v>0.83189786094094953</v>
      </c>
      <c r="AM72">
        <v>33.925355542309923</v>
      </c>
      <c r="AN72">
        <v>34.992602797202792</v>
      </c>
      <c r="AO72">
        <v>2.9290046858684659E-4</v>
      </c>
      <c r="AP72">
        <v>88.924122911802471</v>
      </c>
      <c r="AQ72">
        <v>12</v>
      </c>
      <c r="AR72">
        <v>3</v>
      </c>
      <c r="AS72">
        <f t="shared" si="77"/>
        <v>1</v>
      </c>
      <c r="AT72">
        <f t="shared" si="78"/>
        <v>0</v>
      </c>
      <c r="AU72">
        <f t="shared" si="79"/>
        <v>30899.761732808616</v>
      </c>
      <c r="AV72" t="s">
        <v>413</v>
      </c>
      <c r="AW72" t="s">
        <v>413</v>
      </c>
      <c r="AX72">
        <v>0</v>
      </c>
      <c r="AY72">
        <v>0</v>
      </c>
      <c r="AZ72" t="e">
        <f t="shared" si="8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81"/>
        <v>#DIV/0!</v>
      </c>
      <c r="BG72">
        <v>0.5</v>
      </c>
      <c r="BH72">
        <f t="shared" si="82"/>
        <v>1009.4909997992371</v>
      </c>
      <c r="BI72">
        <f t="shared" si="83"/>
        <v>1.0850568598176429</v>
      </c>
      <c r="BJ72" t="e">
        <f t="shared" si="84"/>
        <v>#DIV/0!</v>
      </c>
      <c r="BK72">
        <f t="shared" si="85"/>
        <v>1.0748554073621596E-3</v>
      </c>
      <c r="BL72" t="e">
        <f t="shared" si="86"/>
        <v>#DIV/0!</v>
      </c>
      <c r="BM72" t="e">
        <f t="shared" si="87"/>
        <v>#DIV/0!</v>
      </c>
      <c r="BN72" t="s">
        <v>413</v>
      </c>
      <c r="BO72">
        <v>0</v>
      </c>
      <c r="BP72" t="e">
        <f t="shared" si="88"/>
        <v>#DIV/0!</v>
      </c>
      <c r="BQ72" t="e">
        <f t="shared" si="89"/>
        <v>#DIV/0!</v>
      </c>
      <c r="BR72" t="e">
        <f t="shared" si="90"/>
        <v>#DIV/0!</v>
      </c>
      <c r="BS72" t="e">
        <f t="shared" si="91"/>
        <v>#DIV/0!</v>
      </c>
      <c r="BT72" t="e">
        <f t="shared" si="92"/>
        <v>#DIV/0!</v>
      </c>
      <c r="BU72" t="e">
        <f t="shared" si="93"/>
        <v>#DIV/0!</v>
      </c>
      <c r="BV72" t="e">
        <f t="shared" si="94"/>
        <v>#DIV/0!</v>
      </c>
      <c r="BW72" t="e">
        <f t="shared" si="9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96"/>
        <v>1199.9825000000001</v>
      </c>
      <c r="CQ72">
        <f t="shared" si="97"/>
        <v>1009.4909997992371</v>
      </c>
      <c r="CR72">
        <f t="shared" si="98"/>
        <v>0.84125476813139943</v>
      </c>
      <c r="CS72">
        <f t="shared" si="99"/>
        <v>0.16202170249360101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1658334714.1875</v>
      </c>
      <c r="CZ72">
        <v>352.55062500000003</v>
      </c>
      <c r="DA72">
        <v>368.55812500000002</v>
      </c>
      <c r="DB72">
        <v>34.987412499999998</v>
      </c>
      <c r="DC72">
        <v>33.9358</v>
      </c>
      <c r="DD72">
        <v>354.90775000000002</v>
      </c>
      <c r="DE72">
        <v>34.641800000000003</v>
      </c>
      <c r="DF72">
        <v>450.35787499999998</v>
      </c>
      <c r="DG72">
        <v>101.032625</v>
      </c>
      <c r="DH72">
        <v>9.9909875000000009E-2</v>
      </c>
      <c r="DI72">
        <v>34.338650000000001</v>
      </c>
      <c r="DJ72">
        <v>999.9</v>
      </c>
      <c r="DK72">
        <v>34.499025000000003</v>
      </c>
      <c r="DL72">
        <v>0</v>
      </c>
      <c r="DM72">
        <v>0</v>
      </c>
      <c r="DN72">
        <v>5999.8424999999997</v>
      </c>
      <c r="DO72">
        <v>0</v>
      </c>
      <c r="DP72">
        <v>1772.94</v>
      </c>
      <c r="DQ72">
        <v>-16.0076</v>
      </c>
      <c r="DR72">
        <v>365.33237500000001</v>
      </c>
      <c r="DS72">
        <v>381.505</v>
      </c>
      <c r="DT72">
        <v>1.0516125000000001</v>
      </c>
      <c r="DU72">
        <v>368.55812500000002</v>
      </c>
      <c r="DV72">
        <v>33.9358</v>
      </c>
      <c r="DW72">
        <v>3.53487375</v>
      </c>
      <c r="DX72">
        <v>3.4286275000000002</v>
      </c>
      <c r="DY72">
        <v>26.788187499999999</v>
      </c>
      <c r="DZ72">
        <v>26.270387499999998</v>
      </c>
      <c r="EA72">
        <v>1199.9825000000001</v>
      </c>
      <c r="EB72">
        <v>0.95800200000000002</v>
      </c>
      <c r="EC72">
        <v>4.1998199999999999E-2</v>
      </c>
      <c r="ED72">
        <v>0</v>
      </c>
      <c r="EE72">
        <v>1553.69</v>
      </c>
      <c r="EF72">
        <v>5.0001600000000002</v>
      </c>
      <c r="EG72">
        <v>19953.412499999999</v>
      </c>
      <c r="EH72">
        <v>9515.0487499999999</v>
      </c>
      <c r="EI72">
        <v>48.085624999999993</v>
      </c>
      <c r="EJ72">
        <v>50.811999999999998</v>
      </c>
      <c r="EK72">
        <v>49.265500000000003</v>
      </c>
      <c r="EL72">
        <v>49.421499999999988</v>
      </c>
      <c r="EM72">
        <v>49.819875000000003</v>
      </c>
      <c r="EN72">
        <v>1144.7925</v>
      </c>
      <c r="EO72">
        <v>50.19</v>
      </c>
      <c r="EP72">
        <v>0</v>
      </c>
      <c r="EQ72">
        <v>777228</v>
      </c>
      <c r="ER72">
        <v>0</v>
      </c>
      <c r="ES72">
        <v>1551.5832</v>
      </c>
      <c r="ET72">
        <v>25.31307696193538</v>
      </c>
      <c r="EU72">
        <v>296.00769272946161</v>
      </c>
      <c r="EV72">
        <v>19929.096000000001</v>
      </c>
      <c r="EW72">
        <v>15</v>
      </c>
      <c r="EX72">
        <v>1658330855.5</v>
      </c>
      <c r="EY72" t="s">
        <v>416</v>
      </c>
      <c r="EZ72">
        <v>1658330855.5</v>
      </c>
      <c r="FA72">
        <v>1658330837</v>
      </c>
      <c r="FB72">
        <v>13</v>
      </c>
      <c r="FC72">
        <v>-0.03</v>
      </c>
      <c r="FD72">
        <v>-2.1999999999999999E-2</v>
      </c>
      <c r="FE72">
        <v>-3.91</v>
      </c>
      <c r="FF72">
        <v>0.28699999999999998</v>
      </c>
      <c r="FG72">
        <v>1439</v>
      </c>
      <c r="FH72">
        <v>33</v>
      </c>
      <c r="FI72">
        <v>0.2</v>
      </c>
      <c r="FJ72">
        <v>0.09</v>
      </c>
      <c r="FK72">
        <v>-15.6968225</v>
      </c>
      <c r="FL72">
        <v>-2.218539962476489</v>
      </c>
      <c r="FM72">
        <v>0.2146829575065288</v>
      </c>
      <c r="FN72">
        <v>0</v>
      </c>
      <c r="FO72">
        <v>1550.022941176471</v>
      </c>
      <c r="FP72">
        <v>24.47364401317666</v>
      </c>
      <c r="FQ72">
        <v>2.411385407763563</v>
      </c>
      <c r="FR72">
        <v>0</v>
      </c>
      <c r="FS72">
        <v>1.04963625</v>
      </c>
      <c r="FT72">
        <v>5.7155459662287349E-2</v>
      </c>
      <c r="FU72">
        <v>1.257010972257204E-2</v>
      </c>
      <c r="FV72">
        <v>1</v>
      </c>
      <c r="FW72">
        <v>1</v>
      </c>
      <c r="FX72">
        <v>3</v>
      </c>
      <c r="FY72" t="s">
        <v>423</v>
      </c>
      <c r="FZ72">
        <v>2.8898600000000001</v>
      </c>
      <c r="GA72">
        <v>2.8721999999999999</v>
      </c>
      <c r="GB72">
        <v>8.6756799999999995E-2</v>
      </c>
      <c r="GC72">
        <v>9.0827699999999997E-2</v>
      </c>
      <c r="GD72">
        <v>0.143344</v>
      </c>
      <c r="GE72">
        <v>0.14293500000000001</v>
      </c>
      <c r="GF72">
        <v>31513.5</v>
      </c>
      <c r="GG72">
        <v>27287.9</v>
      </c>
      <c r="GH72">
        <v>30842.9</v>
      </c>
      <c r="GI72">
        <v>27976</v>
      </c>
      <c r="GJ72">
        <v>34811</v>
      </c>
      <c r="GK72">
        <v>33830.1</v>
      </c>
      <c r="GL72">
        <v>40205.599999999999</v>
      </c>
      <c r="GM72">
        <v>38994.6</v>
      </c>
      <c r="GN72">
        <v>1.9390499999999999</v>
      </c>
      <c r="GO72">
        <v>1.9401299999999999</v>
      </c>
      <c r="GP72">
        <v>0</v>
      </c>
      <c r="GQ72">
        <v>7.6577099999999995E-2</v>
      </c>
      <c r="GR72">
        <v>999.9</v>
      </c>
      <c r="GS72">
        <v>33.267299999999999</v>
      </c>
      <c r="GT72">
        <v>45.5</v>
      </c>
      <c r="GU72">
        <v>43.2</v>
      </c>
      <c r="GV72">
        <v>39.539499999999997</v>
      </c>
      <c r="GW72">
        <v>29.8065</v>
      </c>
      <c r="GX72">
        <v>31.9511</v>
      </c>
      <c r="GY72">
        <v>1</v>
      </c>
      <c r="GZ72">
        <v>0.67000800000000005</v>
      </c>
      <c r="HA72">
        <v>1.7484900000000001</v>
      </c>
      <c r="HB72">
        <v>20.1996</v>
      </c>
      <c r="HC72">
        <v>5.2142900000000001</v>
      </c>
      <c r="HD72">
        <v>11.974</v>
      </c>
      <c r="HE72">
        <v>4.9904999999999999</v>
      </c>
      <c r="HF72">
        <v>3.2924799999999999</v>
      </c>
      <c r="HG72">
        <v>8513.2000000000007</v>
      </c>
      <c r="HH72">
        <v>9999</v>
      </c>
      <c r="HI72">
        <v>9999</v>
      </c>
      <c r="HJ72">
        <v>972.9</v>
      </c>
      <c r="HK72">
        <v>4.97133</v>
      </c>
      <c r="HL72">
        <v>1.8743300000000001</v>
      </c>
      <c r="HM72">
        <v>1.87063</v>
      </c>
      <c r="HN72">
        <v>1.8703700000000001</v>
      </c>
      <c r="HO72">
        <v>1.8748499999999999</v>
      </c>
      <c r="HP72">
        <v>1.87161</v>
      </c>
      <c r="HQ72">
        <v>1.86707</v>
      </c>
      <c r="HR72">
        <v>1.87805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-2.3620000000000001</v>
      </c>
      <c r="IG72">
        <v>0.34589999999999999</v>
      </c>
      <c r="IH72">
        <v>-2.1299345005774111</v>
      </c>
      <c r="II72">
        <v>1.7196870422270779E-5</v>
      </c>
      <c r="IJ72">
        <v>-2.1741833173098589E-6</v>
      </c>
      <c r="IK72">
        <v>9.0595066644434051E-10</v>
      </c>
      <c r="IL72">
        <v>-0.32754645563995699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64.3</v>
      </c>
      <c r="IU72">
        <v>64.7</v>
      </c>
      <c r="IV72">
        <v>0.98754900000000001</v>
      </c>
      <c r="IW72">
        <v>2.6184099999999999</v>
      </c>
      <c r="IX72">
        <v>1.49902</v>
      </c>
      <c r="IY72">
        <v>2.2741699999999998</v>
      </c>
      <c r="IZ72">
        <v>1.69678</v>
      </c>
      <c r="JA72">
        <v>2.2192400000000001</v>
      </c>
      <c r="JB72">
        <v>45.063400000000001</v>
      </c>
      <c r="JC72">
        <v>15.786899999999999</v>
      </c>
      <c r="JD72">
        <v>18</v>
      </c>
      <c r="JE72">
        <v>441.06700000000001</v>
      </c>
      <c r="JF72">
        <v>517.23299999999995</v>
      </c>
      <c r="JG72">
        <v>30.000699999999998</v>
      </c>
      <c r="JH72">
        <v>35.959200000000003</v>
      </c>
      <c r="JI72">
        <v>30.000299999999999</v>
      </c>
      <c r="JJ72">
        <v>35.740200000000002</v>
      </c>
      <c r="JK72">
        <v>35.672899999999998</v>
      </c>
      <c r="JL72">
        <v>19.8261</v>
      </c>
      <c r="JM72">
        <v>16.742000000000001</v>
      </c>
      <c r="JN72">
        <v>24.314299999999999</v>
      </c>
      <c r="JO72">
        <v>30</v>
      </c>
      <c r="JP72">
        <v>384.49400000000003</v>
      </c>
      <c r="JQ72">
        <v>33.841900000000003</v>
      </c>
      <c r="JR72">
        <v>98.291799999999995</v>
      </c>
      <c r="JS72">
        <v>98.206299999999999</v>
      </c>
    </row>
    <row r="73" spans="1:279" x14ac:dyDescent="0.2">
      <c r="A73">
        <v>58</v>
      </c>
      <c r="B73">
        <v>1658334720.5</v>
      </c>
      <c r="C73">
        <v>227.5</v>
      </c>
      <c r="D73" t="s">
        <v>535</v>
      </c>
      <c r="E73" t="s">
        <v>536</v>
      </c>
      <c r="F73">
        <v>4</v>
      </c>
      <c r="G73">
        <v>1658334718.5</v>
      </c>
      <c r="H73">
        <f t="shared" si="50"/>
        <v>8.2201004029983777E-4</v>
      </c>
      <c r="I73">
        <f t="shared" si="51"/>
        <v>0.82201004029983782</v>
      </c>
      <c r="J73">
        <f t="shared" si="52"/>
        <v>1.1961810855962822</v>
      </c>
      <c r="K73">
        <f t="shared" si="53"/>
        <v>359.74799999999999</v>
      </c>
      <c r="L73">
        <f t="shared" si="54"/>
        <v>301.950006990855</v>
      </c>
      <c r="M73">
        <f t="shared" si="55"/>
        <v>30.536675361148923</v>
      </c>
      <c r="N73">
        <f t="shared" si="56"/>
        <v>36.381876580500666</v>
      </c>
      <c r="O73">
        <f t="shared" si="57"/>
        <v>4.101119112555842E-2</v>
      </c>
      <c r="P73">
        <f t="shared" si="58"/>
        <v>2.1462193150947488</v>
      </c>
      <c r="Q73">
        <f t="shared" si="59"/>
        <v>4.0580753718374489E-2</v>
      </c>
      <c r="R73">
        <f t="shared" si="60"/>
        <v>2.5401267619455686E-2</v>
      </c>
      <c r="S73">
        <f t="shared" si="61"/>
        <v>194.42372061252857</v>
      </c>
      <c r="T73">
        <f t="shared" si="62"/>
        <v>35.581285094144647</v>
      </c>
      <c r="U73">
        <f t="shared" si="63"/>
        <v>34.510157142857153</v>
      </c>
      <c r="V73">
        <f t="shared" si="64"/>
        <v>5.4969486248690655</v>
      </c>
      <c r="W73">
        <f t="shared" si="65"/>
        <v>64.982787369649202</v>
      </c>
      <c r="X73">
        <f t="shared" si="66"/>
        <v>3.5399383471492247</v>
      </c>
      <c r="Y73">
        <f t="shared" si="67"/>
        <v>5.4475015468520587</v>
      </c>
      <c r="Z73">
        <f t="shared" si="68"/>
        <v>1.9570102777198408</v>
      </c>
      <c r="AA73">
        <f t="shared" si="69"/>
        <v>-36.250642777222843</v>
      </c>
      <c r="AB73">
        <f t="shared" si="70"/>
        <v>-18.802383553752378</v>
      </c>
      <c r="AC73">
        <f t="shared" si="71"/>
        <v>-2.0346239413564171</v>
      </c>
      <c r="AD73">
        <f t="shared" si="72"/>
        <v>137.33607034019693</v>
      </c>
      <c r="AE73">
        <f t="shared" si="73"/>
        <v>11.747150854418624</v>
      </c>
      <c r="AF73">
        <f t="shared" si="74"/>
        <v>0.80519436612940964</v>
      </c>
      <c r="AG73">
        <f t="shared" si="75"/>
        <v>1.1961810855962822</v>
      </c>
      <c r="AH73">
        <v>386.87385544749168</v>
      </c>
      <c r="AI73">
        <v>375.37003030303032</v>
      </c>
      <c r="AJ73">
        <v>1.720943854293882</v>
      </c>
      <c r="AK73">
        <v>65.251867294734879</v>
      </c>
      <c r="AL73">
        <f t="shared" si="76"/>
        <v>0.82201004029983782</v>
      </c>
      <c r="AM73">
        <v>33.955205096482878</v>
      </c>
      <c r="AN73">
        <v>35.0088293706294</v>
      </c>
      <c r="AO73">
        <v>4.1051503898208332E-4</v>
      </c>
      <c r="AP73">
        <v>88.924122911802471</v>
      </c>
      <c r="AQ73">
        <v>12</v>
      </c>
      <c r="AR73">
        <v>3</v>
      </c>
      <c r="AS73">
        <f t="shared" si="77"/>
        <v>1</v>
      </c>
      <c r="AT73">
        <f t="shared" si="78"/>
        <v>0</v>
      </c>
      <c r="AU73">
        <f t="shared" si="79"/>
        <v>30902.951923668188</v>
      </c>
      <c r="AV73" t="s">
        <v>413</v>
      </c>
      <c r="AW73" t="s">
        <v>413</v>
      </c>
      <c r="AX73">
        <v>0</v>
      </c>
      <c r="AY73">
        <v>0</v>
      </c>
      <c r="AZ73" t="e">
        <f t="shared" si="8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81"/>
        <v>#DIV/0!</v>
      </c>
      <c r="BG73">
        <v>0.5</v>
      </c>
      <c r="BH73">
        <f t="shared" si="82"/>
        <v>1009.4936997992373</v>
      </c>
      <c r="BI73">
        <f t="shared" si="83"/>
        <v>1.1961810855962822</v>
      </c>
      <c r="BJ73" t="e">
        <f t="shared" si="84"/>
        <v>#DIV/0!</v>
      </c>
      <c r="BK73">
        <f t="shared" si="85"/>
        <v>1.184931699756197E-3</v>
      </c>
      <c r="BL73" t="e">
        <f t="shared" si="86"/>
        <v>#DIV/0!</v>
      </c>
      <c r="BM73" t="e">
        <f t="shared" si="87"/>
        <v>#DIV/0!</v>
      </c>
      <c r="BN73" t="s">
        <v>413</v>
      </c>
      <c r="BO73">
        <v>0</v>
      </c>
      <c r="BP73" t="e">
        <f t="shared" si="88"/>
        <v>#DIV/0!</v>
      </c>
      <c r="BQ73" t="e">
        <f t="shared" si="89"/>
        <v>#DIV/0!</v>
      </c>
      <c r="BR73" t="e">
        <f t="shared" si="90"/>
        <v>#DIV/0!</v>
      </c>
      <c r="BS73" t="e">
        <f t="shared" si="91"/>
        <v>#DIV/0!</v>
      </c>
      <c r="BT73" t="e">
        <f t="shared" si="92"/>
        <v>#DIV/0!</v>
      </c>
      <c r="BU73" t="e">
        <f t="shared" si="93"/>
        <v>#DIV/0!</v>
      </c>
      <c r="BV73" t="e">
        <f t="shared" si="94"/>
        <v>#DIV/0!</v>
      </c>
      <c r="BW73" t="e">
        <f t="shared" si="9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96"/>
        <v>1199.985714285714</v>
      </c>
      <c r="CQ73">
        <f t="shared" si="97"/>
        <v>1009.4936997992373</v>
      </c>
      <c r="CR73">
        <f t="shared" si="98"/>
        <v>0.84125476477037375</v>
      </c>
      <c r="CS73">
        <f t="shared" si="99"/>
        <v>0.16202169600682154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1658334718.5</v>
      </c>
      <c r="CZ73">
        <v>359.74799999999999</v>
      </c>
      <c r="DA73">
        <v>375.7847142857143</v>
      </c>
      <c r="DB73">
        <v>35.003300000000003</v>
      </c>
      <c r="DC73">
        <v>33.968085714285714</v>
      </c>
      <c r="DD73">
        <v>362.1137142857142</v>
      </c>
      <c r="DE73">
        <v>34.657214285714289</v>
      </c>
      <c r="DF73">
        <v>450.3472857142857</v>
      </c>
      <c r="DG73">
        <v>101.0315714285714</v>
      </c>
      <c r="DH73">
        <v>9.9988942857142868E-2</v>
      </c>
      <c r="DI73">
        <v>34.347657142857138</v>
      </c>
      <c r="DJ73">
        <v>999.89999999999986</v>
      </c>
      <c r="DK73">
        <v>34.510157142857153</v>
      </c>
      <c r="DL73">
        <v>0</v>
      </c>
      <c r="DM73">
        <v>0</v>
      </c>
      <c r="DN73">
        <v>6000.6257142857148</v>
      </c>
      <c r="DO73">
        <v>0</v>
      </c>
      <c r="DP73">
        <v>1773.032857142857</v>
      </c>
      <c r="DQ73">
        <v>-16.036771428571431</v>
      </c>
      <c r="DR73">
        <v>372.79700000000003</v>
      </c>
      <c r="DS73">
        <v>388.99828571428571</v>
      </c>
      <c r="DT73">
        <v>1.0352057142857141</v>
      </c>
      <c r="DU73">
        <v>375.7847142857143</v>
      </c>
      <c r="DV73">
        <v>33.968085714285714</v>
      </c>
      <c r="DW73">
        <v>3.536444285714285</v>
      </c>
      <c r="DX73">
        <v>3.4318557142857151</v>
      </c>
      <c r="DY73">
        <v>26.795728571428569</v>
      </c>
      <c r="DZ73">
        <v>26.286328571428569</v>
      </c>
      <c r="EA73">
        <v>1199.985714285714</v>
      </c>
      <c r="EB73">
        <v>0.95800200000000024</v>
      </c>
      <c r="EC73">
        <v>4.1998199999999992E-2</v>
      </c>
      <c r="ED73">
        <v>0</v>
      </c>
      <c r="EE73">
        <v>1555.405714285715</v>
      </c>
      <c r="EF73">
        <v>5.0001600000000002</v>
      </c>
      <c r="EG73">
        <v>19973.485714285711</v>
      </c>
      <c r="EH73">
        <v>9515.06</v>
      </c>
      <c r="EI73">
        <v>48.061999999999998</v>
      </c>
      <c r="EJ73">
        <v>50.794285714285706</v>
      </c>
      <c r="EK73">
        <v>49.25</v>
      </c>
      <c r="EL73">
        <v>49.428142857142859</v>
      </c>
      <c r="EM73">
        <v>49.838999999999999</v>
      </c>
      <c r="EN73">
        <v>1144.795714285714</v>
      </c>
      <c r="EO73">
        <v>50.19</v>
      </c>
      <c r="EP73">
        <v>0</v>
      </c>
      <c r="EQ73">
        <v>777232.20000004768</v>
      </c>
      <c r="ER73">
        <v>0</v>
      </c>
      <c r="ES73">
        <v>1553.2149999999999</v>
      </c>
      <c r="ET73">
        <v>24.86119654956881</v>
      </c>
      <c r="EU73">
        <v>292.58803373439912</v>
      </c>
      <c r="EV73">
        <v>19947.992307692311</v>
      </c>
      <c r="EW73">
        <v>15</v>
      </c>
      <c r="EX73">
        <v>1658330855.5</v>
      </c>
      <c r="EY73" t="s">
        <v>416</v>
      </c>
      <c r="EZ73">
        <v>1658330855.5</v>
      </c>
      <c r="FA73">
        <v>1658330837</v>
      </c>
      <c r="FB73">
        <v>13</v>
      </c>
      <c r="FC73">
        <v>-0.03</v>
      </c>
      <c r="FD73">
        <v>-2.1999999999999999E-2</v>
      </c>
      <c r="FE73">
        <v>-3.91</v>
      </c>
      <c r="FF73">
        <v>0.28699999999999998</v>
      </c>
      <c r="FG73">
        <v>1439</v>
      </c>
      <c r="FH73">
        <v>33</v>
      </c>
      <c r="FI73">
        <v>0.2</v>
      </c>
      <c r="FJ73">
        <v>0.09</v>
      </c>
      <c r="FK73">
        <v>-15.8262775</v>
      </c>
      <c r="FL73">
        <v>-1.826320075046894</v>
      </c>
      <c r="FM73">
        <v>0.17934405410760071</v>
      </c>
      <c r="FN73">
        <v>0</v>
      </c>
      <c r="FO73">
        <v>1551.73205882353</v>
      </c>
      <c r="FP73">
        <v>24.58624904355047</v>
      </c>
      <c r="FQ73">
        <v>2.424748354938103</v>
      </c>
      <c r="FR73">
        <v>0</v>
      </c>
      <c r="FS73">
        <v>1.05069675</v>
      </c>
      <c r="FT73">
        <v>-7.3786829268294982E-2</v>
      </c>
      <c r="FU73">
        <v>1.033238099072523E-2</v>
      </c>
      <c r="FV73">
        <v>1</v>
      </c>
      <c r="FW73">
        <v>1</v>
      </c>
      <c r="FX73">
        <v>3</v>
      </c>
      <c r="FY73" t="s">
        <v>423</v>
      </c>
      <c r="FZ73">
        <v>2.8896600000000001</v>
      </c>
      <c r="GA73">
        <v>2.8721199999999998</v>
      </c>
      <c r="GB73">
        <v>8.8031600000000002E-2</v>
      </c>
      <c r="GC73">
        <v>9.2107900000000006E-2</v>
      </c>
      <c r="GD73">
        <v>0.14338400000000001</v>
      </c>
      <c r="GE73">
        <v>0.14294200000000001</v>
      </c>
      <c r="GF73">
        <v>31469</v>
      </c>
      <c r="GG73">
        <v>27248.7</v>
      </c>
      <c r="GH73">
        <v>30842.5</v>
      </c>
      <c r="GI73">
        <v>27975.200000000001</v>
      </c>
      <c r="GJ73">
        <v>34809.4</v>
      </c>
      <c r="GK73">
        <v>33829</v>
      </c>
      <c r="GL73">
        <v>40205.5</v>
      </c>
      <c r="GM73">
        <v>38993.5</v>
      </c>
      <c r="GN73">
        <v>1.9393499999999999</v>
      </c>
      <c r="GO73">
        <v>1.93998</v>
      </c>
      <c r="GP73">
        <v>0</v>
      </c>
      <c r="GQ73">
        <v>7.6748399999999994E-2</v>
      </c>
      <c r="GR73">
        <v>999.9</v>
      </c>
      <c r="GS73">
        <v>33.272599999999997</v>
      </c>
      <c r="GT73">
        <v>45.5</v>
      </c>
      <c r="GU73">
        <v>43.2</v>
      </c>
      <c r="GV73">
        <v>39.536999999999999</v>
      </c>
      <c r="GW73">
        <v>30.136500000000002</v>
      </c>
      <c r="GX73">
        <v>33.140999999999998</v>
      </c>
      <c r="GY73">
        <v>1</v>
      </c>
      <c r="GZ73">
        <v>0.67031499999999999</v>
      </c>
      <c r="HA73">
        <v>1.7522200000000001</v>
      </c>
      <c r="HB73">
        <v>20.1999</v>
      </c>
      <c r="HC73">
        <v>5.2144399999999997</v>
      </c>
      <c r="HD73">
        <v>11.974</v>
      </c>
      <c r="HE73">
        <v>4.9907000000000004</v>
      </c>
      <c r="HF73">
        <v>3.2925</v>
      </c>
      <c r="HG73">
        <v>8513.4</v>
      </c>
      <c r="HH73">
        <v>9999</v>
      </c>
      <c r="HI73">
        <v>9999</v>
      </c>
      <c r="HJ73">
        <v>972.9</v>
      </c>
      <c r="HK73">
        <v>4.9713099999999999</v>
      </c>
      <c r="HL73">
        <v>1.8743399999999999</v>
      </c>
      <c r="HM73">
        <v>1.8706400000000001</v>
      </c>
      <c r="HN73">
        <v>1.8704000000000001</v>
      </c>
      <c r="HO73">
        <v>1.87486</v>
      </c>
      <c r="HP73">
        <v>1.8716200000000001</v>
      </c>
      <c r="HQ73">
        <v>1.86707</v>
      </c>
      <c r="HR73">
        <v>1.87805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-2.37</v>
      </c>
      <c r="IG73">
        <v>0.3463</v>
      </c>
      <c r="IH73">
        <v>-2.1299345005774111</v>
      </c>
      <c r="II73">
        <v>1.7196870422270779E-5</v>
      </c>
      <c r="IJ73">
        <v>-2.1741833173098589E-6</v>
      </c>
      <c r="IK73">
        <v>9.0595066644434051E-10</v>
      </c>
      <c r="IL73">
        <v>-0.32754645563995699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64.400000000000006</v>
      </c>
      <c r="IU73">
        <v>64.7</v>
      </c>
      <c r="IV73">
        <v>1.00098</v>
      </c>
      <c r="IW73">
        <v>2.6049799999999999</v>
      </c>
      <c r="IX73">
        <v>1.49902</v>
      </c>
      <c r="IY73">
        <v>2.2729499999999998</v>
      </c>
      <c r="IZ73">
        <v>1.69678</v>
      </c>
      <c r="JA73">
        <v>2.3779300000000001</v>
      </c>
      <c r="JB73">
        <v>45.063400000000001</v>
      </c>
      <c r="JC73">
        <v>15.8132</v>
      </c>
      <c r="JD73">
        <v>18</v>
      </c>
      <c r="JE73">
        <v>441.255</v>
      </c>
      <c r="JF73">
        <v>517.125</v>
      </c>
      <c r="JG73">
        <v>30.000900000000001</v>
      </c>
      <c r="JH73">
        <v>35.961300000000001</v>
      </c>
      <c r="JI73">
        <v>30.000299999999999</v>
      </c>
      <c r="JJ73">
        <v>35.742400000000004</v>
      </c>
      <c r="JK73">
        <v>35.673699999999997</v>
      </c>
      <c r="JL73">
        <v>20.1037</v>
      </c>
      <c r="JM73">
        <v>17.014299999999999</v>
      </c>
      <c r="JN73">
        <v>24.314299999999999</v>
      </c>
      <c r="JO73">
        <v>30</v>
      </c>
      <c r="JP73">
        <v>391.20299999999997</v>
      </c>
      <c r="JQ73">
        <v>33.828000000000003</v>
      </c>
      <c r="JR73">
        <v>98.291200000000003</v>
      </c>
      <c r="JS73">
        <v>98.203500000000005</v>
      </c>
    </row>
    <row r="74" spans="1:279" x14ac:dyDescent="0.2">
      <c r="A74">
        <v>59</v>
      </c>
      <c r="B74">
        <v>1658334724.5</v>
      </c>
      <c r="C74">
        <v>231.5</v>
      </c>
      <c r="D74" t="s">
        <v>537</v>
      </c>
      <c r="E74" t="s">
        <v>538</v>
      </c>
      <c r="F74">
        <v>4</v>
      </c>
      <c r="G74">
        <v>1658334722.1875</v>
      </c>
      <c r="H74">
        <f t="shared" si="50"/>
        <v>8.261168928402245E-4</v>
      </c>
      <c r="I74">
        <f t="shared" si="51"/>
        <v>0.82611689284022449</v>
      </c>
      <c r="J74">
        <f t="shared" si="52"/>
        <v>1.1339130363766137</v>
      </c>
      <c r="K74">
        <f t="shared" si="53"/>
        <v>365.88037500000002</v>
      </c>
      <c r="L74">
        <f t="shared" si="54"/>
        <v>310.52917378729887</v>
      </c>
      <c r="M74">
        <f t="shared" si="55"/>
        <v>31.404465294315116</v>
      </c>
      <c r="N74">
        <f t="shared" si="56"/>
        <v>37.002248125095392</v>
      </c>
      <c r="O74">
        <f t="shared" si="57"/>
        <v>4.1227156437618769E-2</v>
      </c>
      <c r="P74">
        <f t="shared" si="58"/>
        <v>2.1432047043425131</v>
      </c>
      <c r="Q74">
        <f t="shared" si="59"/>
        <v>4.0791594820369419E-2</v>
      </c>
      <c r="R74">
        <f t="shared" si="60"/>
        <v>2.5533496704279679E-2</v>
      </c>
      <c r="S74">
        <f t="shared" si="61"/>
        <v>194.42639961253403</v>
      </c>
      <c r="T74">
        <f t="shared" si="62"/>
        <v>35.587880159118257</v>
      </c>
      <c r="U74">
        <f t="shared" si="63"/>
        <v>34.512987499999987</v>
      </c>
      <c r="V74">
        <f t="shared" si="64"/>
        <v>5.49781331922566</v>
      </c>
      <c r="W74">
        <f t="shared" si="65"/>
        <v>64.982734396702057</v>
      </c>
      <c r="X74">
        <f t="shared" si="66"/>
        <v>3.5412021811150485</v>
      </c>
      <c r="Y74">
        <f t="shared" si="67"/>
        <v>5.4494508641279467</v>
      </c>
      <c r="Z74">
        <f t="shared" si="68"/>
        <v>1.9566111381106115</v>
      </c>
      <c r="AA74">
        <f t="shared" si="69"/>
        <v>-36.431754974253899</v>
      </c>
      <c r="AB74">
        <f t="shared" si="70"/>
        <v>-18.360013426058277</v>
      </c>
      <c r="AC74">
        <f t="shared" si="71"/>
        <v>-1.9896390879480663</v>
      </c>
      <c r="AD74">
        <f t="shared" si="72"/>
        <v>137.64499212427378</v>
      </c>
      <c r="AE74">
        <f t="shared" si="73"/>
        <v>11.771318845304485</v>
      </c>
      <c r="AF74">
        <f t="shared" si="74"/>
        <v>0.83875521084100191</v>
      </c>
      <c r="AG74">
        <f t="shared" si="75"/>
        <v>1.1339130363766137</v>
      </c>
      <c r="AH74">
        <v>393.80772394544198</v>
      </c>
      <c r="AI74">
        <v>382.30729696969678</v>
      </c>
      <c r="AJ74">
        <v>1.735474356309465</v>
      </c>
      <c r="AK74">
        <v>65.251867294734879</v>
      </c>
      <c r="AL74">
        <f t="shared" si="76"/>
        <v>0.82611689284022449</v>
      </c>
      <c r="AM74">
        <v>33.961155161625697</v>
      </c>
      <c r="AN74">
        <v>35.02106083916086</v>
      </c>
      <c r="AO74">
        <v>2.7433198336711441E-4</v>
      </c>
      <c r="AP74">
        <v>88.924122911802471</v>
      </c>
      <c r="AQ74">
        <v>12</v>
      </c>
      <c r="AR74">
        <v>3</v>
      </c>
      <c r="AS74">
        <f t="shared" si="77"/>
        <v>1</v>
      </c>
      <c r="AT74">
        <f t="shared" si="78"/>
        <v>0</v>
      </c>
      <c r="AU74">
        <f t="shared" si="79"/>
        <v>30826.64462044002</v>
      </c>
      <c r="AV74" t="s">
        <v>413</v>
      </c>
      <c r="AW74" t="s">
        <v>413</v>
      </c>
      <c r="AX74">
        <v>0</v>
      </c>
      <c r="AY74">
        <v>0</v>
      </c>
      <c r="AZ74" t="e">
        <f t="shared" si="8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81"/>
        <v>#DIV/0!</v>
      </c>
      <c r="BG74">
        <v>0.5</v>
      </c>
      <c r="BH74">
        <f t="shared" si="82"/>
        <v>1009.5077997992404</v>
      </c>
      <c r="BI74">
        <f t="shared" si="83"/>
        <v>1.1339130363766137</v>
      </c>
      <c r="BJ74" t="e">
        <f t="shared" si="84"/>
        <v>#DIV/0!</v>
      </c>
      <c r="BK74">
        <f t="shared" si="85"/>
        <v>1.123233556592741E-3</v>
      </c>
      <c r="BL74" t="e">
        <f t="shared" si="86"/>
        <v>#DIV/0!</v>
      </c>
      <c r="BM74" t="e">
        <f t="shared" si="87"/>
        <v>#DIV/0!</v>
      </c>
      <c r="BN74" t="s">
        <v>413</v>
      </c>
      <c r="BO74">
        <v>0</v>
      </c>
      <c r="BP74" t="e">
        <f t="shared" si="88"/>
        <v>#DIV/0!</v>
      </c>
      <c r="BQ74" t="e">
        <f t="shared" si="89"/>
        <v>#DIV/0!</v>
      </c>
      <c r="BR74" t="e">
        <f t="shared" si="90"/>
        <v>#DIV/0!</v>
      </c>
      <c r="BS74" t="e">
        <f t="shared" si="91"/>
        <v>#DIV/0!</v>
      </c>
      <c r="BT74" t="e">
        <f t="shared" si="92"/>
        <v>#DIV/0!</v>
      </c>
      <c r="BU74" t="e">
        <f t="shared" si="93"/>
        <v>#DIV/0!</v>
      </c>
      <c r="BV74" t="e">
        <f t="shared" si="94"/>
        <v>#DIV/0!</v>
      </c>
      <c r="BW74" t="e">
        <f t="shared" si="9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96"/>
        <v>1200.0025000000001</v>
      </c>
      <c r="CQ74">
        <f t="shared" si="97"/>
        <v>1009.5077997992404</v>
      </c>
      <c r="CR74">
        <f t="shared" si="98"/>
        <v>0.84125474721864357</v>
      </c>
      <c r="CS74">
        <f t="shared" si="99"/>
        <v>0.16202166213198224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1658334722.1875</v>
      </c>
      <c r="CZ74">
        <v>365.88037500000002</v>
      </c>
      <c r="DA74">
        <v>381.97149999999999</v>
      </c>
      <c r="DB74">
        <v>35.015612500000003</v>
      </c>
      <c r="DC74">
        <v>33.937312499999997</v>
      </c>
      <c r="DD74">
        <v>368.25375000000003</v>
      </c>
      <c r="DE74">
        <v>34.669162499999999</v>
      </c>
      <c r="DF74">
        <v>450.36762499999998</v>
      </c>
      <c r="DG74">
        <v>101.03212499999999</v>
      </c>
      <c r="DH74">
        <v>9.9968037499999995E-2</v>
      </c>
      <c r="DI74">
        <v>34.354087499999999</v>
      </c>
      <c r="DJ74">
        <v>999.9</v>
      </c>
      <c r="DK74">
        <v>34.512987499999987</v>
      </c>
      <c r="DL74">
        <v>0</v>
      </c>
      <c r="DM74">
        <v>0</v>
      </c>
      <c r="DN74">
        <v>5987.1849999999986</v>
      </c>
      <c r="DO74">
        <v>0</v>
      </c>
      <c r="DP74">
        <v>1772.9825000000001</v>
      </c>
      <c r="DQ74">
        <v>-16.091175</v>
      </c>
      <c r="DR74">
        <v>379.15699999999998</v>
      </c>
      <c r="DS74">
        <v>395.39012500000001</v>
      </c>
      <c r="DT74">
        <v>1.07833</v>
      </c>
      <c r="DU74">
        <v>381.97149999999999</v>
      </c>
      <c r="DV74">
        <v>33.937312499999997</v>
      </c>
      <c r="DW74">
        <v>3.5377087500000002</v>
      </c>
      <c r="DX74">
        <v>3.4287624999999999</v>
      </c>
      <c r="DY74">
        <v>26.8018</v>
      </c>
      <c r="DZ74">
        <v>26.271075</v>
      </c>
      <c r="EA74">
        <v>1200.0025000000001</v>
      </c>
      <c r="EB74">
        <v>0.95800200000000002</v>
      </c>
      <c r="EC74">
        <v>4.1998199999999999E-2</v>
      </c>
      <c r="ED74">
        <v>0</v>
      </c>
      <c r="EE74">
        <v>1556.905</v>
      </c>
      <c r="EF74">
        <v>5.0001600000000002</v>
      </c>
      <c r="EG74">
        <v>19993.099999999999</v>
      </c>
      <c r="EH74">
        <v>9515.2024999999994</v>
      </c>
      <c r="EI74">
        <v>48.061999999999998</v>
      </c>
      <c r="EJ74">
        <v>50.811999999999998</v>
      </c>
      <c r="EK74">
        <v>49.28875</v>
      </c>
      <c r="EL74">
        <v>49.421624999999999</v>
      </c>
      <c r="EM74">
        <v>49.859250000000003</v>
      </c>
      <c r="EN74">
        <v>1144.8125</v>
      </c>
      <c r="EO74">
        <v>50.19</v>
      </c>
      <c r="EP74">
        <v>0</v>
      </c>
      <c r="EQ74">
        <v>777235.79999995232</v>
      </c>
      <c r="ER74">
        <v>0</v>
      </c>
      <c r="ES74">
        <v>1554.6961538461539</v>
      </c>
      <c r="ET74">
        <v>24.440341878503649</v>
      </c>
      <c r="EU74">
        <v>289.20683752885549</v>
      </c>
      <c r="EV74">
        <v>19965.98076923077</v>
      </c>
      <c r="EW74">
        <v>15</v>
      </c>
      <c r="EX74">
        <v>1658330855.5</v>
      </c>
      <c r="EY74" t="s">
        <v>416</v>
      </c>
      <c r="EZ74">
        <v>1658330855.5</v>
      </c>
      <c r="FA74">
        <v>1658330837</v>
      </c>
      <c r="FB74">
        <v>13</v>
      </c>
      <c r="FC74">
        <v>-0.03</v>
      </c>
      <c r="FD74">
        <v>-2.1999999999999999E-2</v>
      </c>
      <c r="FE74">
        <v>-3.91</v>
      </c>
      <c r="FF74">
        <v>0.28699999999999998</v>
      </c>
      <c r="FG74">
        <v>1439</v>
      </c>
      <c r="FH74">
        <v>33</v>
      </c>
      <c r="FI74">
        <v>0.2</v>
      </c>
      <c r="FJ74">
        <v>0.09</v>
      </c>
      <c r="FK74">
        <v>-15.930642499999999</v>
      </c>
      <c r="FL74">
        <v>-1.4452581613508131</v>
      </c>
      <c r="FM74">
        <v>0.1453561056294162</v>
      </c>
      <c r="FN74">
        <v>0</v>
      </c>
      <c r="FO74">
        <v>1553.4661764705879</v>
      </c>
      <c r="FP74">
        <v>24.713674557475478</v>
      </c>
      <c r="FQ74">
        <v>2.4375313146777322</v>
      </c>
      <c r="FR74">
        <v>0</v>
      </c>
      <c r="FS74">
        <v>1.05350275</v>
      </c>
      <c r="FT74">
        <v>2.3226303939961369E-2</v>
      </c>
      <c r="FU74">
        <v>1.5356868168265951E-2</v>
      </c>
      <c r="FV74">
        <v>1</v>
      </c>
      <c r="FW74">
        <v>1</v>
      </c>
      <c r="FX74">
        <v>3</v>
      </c>
      <c r="FY74" t="s">
        <v>423</v>
      </c>
      <c r="FZ74">
        <v>2.8897499999999998</v>
      </c>
      <c r="GA74">
        <v>2.8719700000000001</v>
      </c>
      <c r="GB74">
        <v>8.9306099999999999E-2</v>
      </c>
      <c r="GC74">
        <v>9.3379400000000001E-2</v>
      </c>
      <c r="GD74">
        <v>0.14341699999999999</v>
      </c>
      <c r="GE74">
        <v>0.142821</v>
      </c>
      <c r="GF74">
        <v>31425.3</v>
      </c>
      <c r="GG74">
        <v>27210.5</v>
      </c>
      <c r="GH74">
        <v>30842.799999999999</v>
      </c>
      <c r="GI74">
        <v>27975.200000000001</v>
      </c>
      <c r="GJ74">
        <v>34808.1</v>
      </c>
      <c r="GK74">
        <v>33833.599999999999</v>
      </c>
      <c r="GL74">
        <v>40205.5</v>
      </c>
      <c r="GM74">
        <v>38993.300000000003</v>
      </c>
      <c r="GN74">
        <v>1.9389000000000001</v>
      </c>
      <c r="GO74">
        <v>1.9400500000000001</v>
      </c>
      <c r="GP74">
        <v>0</v>
      </c>
      <c r="GQ74">
        <v>7.6234300000000005E-2</v>
      </c>
      <c r="GR74">
        <v>999.9</v>
      </c>
      <c r="GS74">
        <v>33.278599999999997</v>
      </c>
      <c r="GT74">
        <v>45.5</v>
      </c>
      <c r="GU74">
        <v>43.2</v>
      </c>
      <c r="GV74">
        <v>39.536799999999999</v>
      </c>
      <c r="GW74">
        <v>30.076499999999999</v>
      </c>
      <c r="GX74">
        <v>33.4816</v>
      </c>
      <c r="GY74">
        <v>1</v>
      </c>
      <c r="GZ74">
        <v>0.67039599999999999</v>
      </c>
      <c r="HA74">
        <v>1.7563200000000001</v>
      </c>
      <c r="HB74">
        <v>20.2</v>
      </c>
      <c r="HC74">
        <v>5.2148899999999996</v>
      </c>
      <c r="HD74">
        <v>11.974</v>
      </c>
      <c r="HE74">
        <v>4.9905499999999998</v>
      </c>
      <c r="HF74">
        <v>3.2925</v>
      </c>
      <c r="HG74">
        <v>8513.4</v>
      </c>
      <c r="HH74">
        <v>9999</v>
      </c>
      <c r="HI74">
        <v>9999</v>
      </c>
      <c r="HJ74">
        <v>972.9</v>
      </c>
      <c r="HK74">
        <v>4.9713200000000004</v>
      </c>
      <c r="HL74">
        <v>1.8743300000000001</v>
      </c>
      <c r="HM74">
        <v>1.8706499999999999</v>
      </c>
      <c r="HN74">
        <v>1.8704000000000001</v>
      </c>
      <c r="HO74">
        <v>1.8748499999999999</v>
      </c>
      <c r="HP74">
        <v>1.8716200000000001</v>
      </c>
      <c r="HQ74">
        <v>1.86707</v>
      </c>
      <c r="HR74">
        <v>1.87805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-2.3780000000000001</v>
      </c>
      <c r="IG74">
        <v>0.34660000000000002</v>
      </c>
      <c r="IH74">
        <v>-2.1299345005774111</v>
      </c>
      <c r="II74">
        <v>1.7196870422270779E-5</v>
      </c>
      <c r="IJ74">
        <v>-2.1741833173098589E-6</v>
      </c>
      <c r="IK74">
        <v>9.0595066644434051E-10</v>
      </c>
      <c r="IL74">
        <v>-0.32754645563995699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64.5</v>
      </c>
      <c r="IU74">
        <v>64.8</v>
      </c>
      <c r="IV74">
        <v>1.0144</v>
      </c>
      <c r="IW74">
        <v>2.6025399999999999</v>
      </c>
      <c r="IX74">
        <v>1.49902</v>
      </c>
      <c r="IY74">
        <v>2.2729499999999998</v>
      </c>
      <c r="IZ74">
        <v>1.69678</v>
      </c>
      <c r="JA74">
        <v>2.4084500000000002</v>
      </c>
      <c r="JB74">
        <v>45.035200000000003</v>
      </c>
      <c r="JC74">
        <v>15.8132</v>
      </c>
      <c r="JD74">
        <v>18</v>
      </c>
      <c r="JE74">
        <v>441.00200000000001</v>
      </c>
      <c r="JF74">
        <v>517.197</v>
      </c>
      <c r="JG74">
        <v>30.001100000000001</v>
      </c>
      <c r="JH74">
        <v>35.963000000000001</v>
      </c>
      <c r="JI74">
        <v>30.0002</v>
      </c>
      <c r="JJ74">
        <v>35.743499999999997</v>
      </c>
      <c r="JK74">
        <v>35.675400000000003</v>
      </c>
      <c r="JL74">
        <v>20.3813</v>
      </c>
      <c r="JM74">
        <v>17.014299999999999</v>
      </c>
      <c r="JN74">
        <v>24.314299999999999</v>
      </c>
      <c r="JO74">
        <v>30</v>
      </c>
      <c r="JP74">
        <v>397.88600000000002</v>
      </c>
      <c r="JQ74">
        <v>33.810899999999997</v>
      </c>
      <c r="JR74">
        <v>98.291499999999999</v>
      </c>
      <c r="JS74">
        <v>98.203299999999999</v>
      </c>
    </row>
    <row r="75" spans="1:279" x14ac:dyDescent="0.2">
      <c r="A75">
        <v>60</v>
      </c>
      <c r="B75">
        <v>1658334728.5</v>
      </c>
      <c r="C75">
        <v>235.5</v>
      </c>
      <c r="D75" t="s">
        <v>539</v>
      </c>
      <c r="E75" t="s">
        <v>540</v>
      </c>
      <c r="F75">
        <v>4</v>
      </c>
      <c r="G75">
        <v>1658334726.5</v>
      </c>
      <c r="H75">
        <f t="shared" si="50"/>
        <v>8.5787122311861447E-4</v>
      </c>
      <c r="I75">
        <f t="shared" si="51"/>
        <v>0.85787122311861452</v>
      </c>
      <c r="J75">
        <f t="shared" si="52"/>
        <v>1.1938530781178416</v>
      </c>
      <c r="K75">
        <f t="shared" si="53"/>
        <v>373.0864285714286</v>
      </c>
      <c r="L75">
        <f t="shared" si="54"/>
        <v>316.84940878610212</v>
      </c>
      <c r="M75">
        <f t="shared" si="55"/>
        <v>32.04332767874682</v>
      </c>
      <c r="N75">
        <f t="shared" si="56"/>
        <v>37.730639072387099</v>
      </c>
      <c r="O75">
        <f t="shared" si="57"/>
        <v>4.2787975549701991E-2</v>
      </c>
      <c r="P75">
        <f t="shared" si="58"/>
        <v>2.144928754648713</v>
      </c>
      <c r="Q75">
        <f t="shared" si="59"/>
        <v>4.2319384619810545E-2</v>
      </c>
      <c r="R75">
        <f t="shared" si="60"/>
        <v>2.6491288730065281E-2</v>
      </c>
      <c r="S75">
        <f t="shared" si="61"/>
        <v>194.4307886125429</v>
      </c>
      <c r="T75">
        <f t="shared" si="62"/>
        <v>35.578501587254493</v>
      </c>
      <c r="U75">
        <f t="shared" si="63"/>
        <v>34.520771428571422</v>
      </c>
      <c r="V75">
        <f t="shared" si="64"/>
        <v>5.5001919749122212</v>
      </c>
      <c r="W75">
        <f t="shared" si="65"/>
        <v>64.98450829852932</v>
      </c>
      <c r="X75">
        <f t="shared" si="66"/>
        <v>3.5417742033831661</v>
      </c>
      <c r="Y75">
        <f t="shared" si="67"/>
        <v>5.4501823528659692</v>
      </c>
      <c r="Z75">
        <f t="shared" si="68"/>
        <v>1.9584177715290552</v>
      </c>
      <c r="AA75">
        <f t="shared" si="69"/>
        <v>-37.832120939530895</v>
      </c>
      <c r="AB75">
        <f t="shared" si="70"/>
        <v>-18.995920733401366</v>
      </c>
      <c r="AC75">
        <f t="shared" si="71"/>
        <v>-2.0569988498070417</v>
      </c>
      <c r="AD75">
        <f t="shared" si="72"/>
        <v>135.54574808980362</v>
      </c>
      <c r="AE75">
        <f t="shared" si="73"/>
        <v>11.723025828271641</v>
      </c>
      <c r="AF75">
        <f t="shared" si="74"/>
        <v>0.86162538524786858</v>
      </c>
      <c r="AG75">
        <f t="shared" si="75"/>
        <v>1.1938530781178416</v>
      </c>
      <c r="AH75">
        <v>400.70186135529138</v>
      </c>
      <c r="AI75">
        <v>389.19634545454551</v>
      </c>
      <c r="AJ75">
        <v>1.721721127439547</v>
      </c>
      <c r="AK75">
        <v>65.251867294734879</v>
      </c>
      <c r="AL75">
        <f t="shared" si="76"/>
        <v>0.85787122311861452</v>
      </c>
      <c r="AM75">
        <v>33.917546413868983</v>
      </c>
      <c r="AN75">
        <v>35.019359440559462</v>
      </c>
      <c r="AO75">
        <v>1.52651766334633E-4</v>
      </c>
      <c r="AP75">
        <v>88.924122911802471</v>
      </c>
      <c r="AQ75">
        <v>12</v>
      </c>
      <c r="AR75">
        <v>3</v>
      </c>
      <c r="AS75">
        <f t="shared" si="77"/>
        <v>1</v>
      </c>
      <c r="AT75">
        <f t="shared" si="78"/>
        <v>0</v>
      </c>
      <c r="AU75">
        <f t="shared" si="79"/>
        <v>30869.689140085906</v>
      </c>
      <c r="AV75" t="s">
        <v>413</v>
      </c>
      <c r="AW75" t="s">
        <v>413</v>
      </c>
      <c r="AX75">
        <v>0</v>
      </c>
      <c r="AY75">
        <v>0</v>
      </c>
      <c r="AZ75" t="e">
        <f t="shared" si="8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81"/>
        <v>#DIV/0!</v>
      </c>
      <c r="BG75">
        <v>0.5</v>
      </c>
      <c r="BH75">
        <f t="shared" si="82"/>
        <v>1009.5308997992448</v>
      </c>
      <c r="BI75">
        <f t="shared" si="83"/>
        <v>1.1938530781178416</v>
      </c>
      <c r="BJ75" t="e">
        <f t="shared" si="84"/>
        <v>#DIV/0!</v>
      </c>
      <c r="BK75">
        <f t="shared" si="85"/>
        <v>1.1825820074999696E-3</v>
      </c>
      <c r="BL75" t="e">
        <f t="shared" si="86"/>
        <v>#DIV/0!</v>
      </c>
      <c r="BM75" t="e">
        <f t="shared" si="87"/>
        <v>#DIV/0!</v>
      </c>
      <c r="BN75" t="s">
        <v>413</v>
      </c>
      <c r="BO75">
        <v>0</v>
      </c>
      <c r="BP75" t="e">
        <f t="shared" si="88"/>
        <v>#DIV/0!</v>
      </c>
      <c r="BQ75" t="e">
        <f t="shared" si="89"/>
        <v>#DIV/0!</v>
      </c>
      <c r="BR75" t="e">
        <f t="shared" si="90"/>
        <v>#DIV/0!</v>
      </c>
      <c r="BS75" t="e">
        <f t="shared" si="91"/>
        <v>#DIV/0!</v>
      </c>
      <c r="BT75" t="e">
        <f t="shared" si="92"/>
        <v>#DIV/0!</v>
      </c>
      <c r="BU75" t="e">
        <f t="shared" si="93"/>
        <v>#DIV/0!</v>
      </c>
      <c r="BV75" t="e">
        <f t="shared" si="94"/>
        <v>#DIV/0!</v>
      </c>
      <c r="BW75" t="e">
        <f t="shared" si="9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96"/>
        <v>1200.03</v>
      </c>
      <c r="CQ75">
        <f t="shared" si="97"/>
        <v>1009.5308997992448</v>
      </c>
      <c r="CR75">
        <f t="shared" si="98"/>
        <v>0.84125471846474242</v>
      </c>
      <c r="CS75">
        <f t="shared" si="99"/>
        <v>0.16202160663695317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1658334726.5</v>
      </c>
      <c r="CZ75">
        <v>373.0864285714286</v>
      </c>
      <c r="DA75">
        <v>389.13457142857129</v>
      </c>
      <c r="DB75">
        <v>35.021614285714293</v>
      </c>
      <c r="DC75">
        <v>33.913785714285723</v>
      </c>
      <c r="DD75">
        <v>375.46842857142849</v>
      </c>
      <c r="DE75">
        <v>34.67494285714286</v>
      </c>
      <c r="DF75">
        <v>450.31328571428583</v>
      </c>
      <c r="DG75">
        <v>101.0311428571429</v>
      </c>
      <c r="DH75">
        <v>9.9952200000000005E-2</v>
      </c>
      <c r="DI75">
        <v>34.356499999999997</v>
      </c>
      <c r="DJ75">
        <v>999.89999999999986</v>
      </c>
      <c r="DK75">
        <v>34.520771428571422</v>
      </c>
      <c r="DL75">
        <v>0</v>
      </c>
      <c r="DM75">
        <v>0</v>
      </c>
      <c r="DN75">
        <v>5994.9100000000008</v>
      </c>
      <c r="DO75">
        <v>0</v>
      </c>
      <c r="DP75">
        <v>1772.492857142857</v>
      </c>
      <c r="DQ75">
        <v>-16.04821428571428</v>
      </c>
      <c r="DR75">
        <v>386.6267142857144</v>
      </c>
      <c r="DS75">
        <v>402.79485714285721</v>
      </c>
      <c r="DT75">
        <v>1.107807142857143</v>
      </c>
      <c r="DU75">
        <v>389.13457142857129</v>
      </c>
      <c r="DV75">
        <v>33.913785714285723</v>
      </c>
      <c r="DW75">
        <v>3.5382742857142859</v>
      </c>
      <c r="DX75">
        <v>3.426348571428572</v>
      </c>
      <c r="DY75">
        <v>26.80452857142857</v>
      </c>
      <c r="DZ75">
        <v>26.259157142857141</v>
      </c>
      <c r="EA75">
        <v>1200.03</v>
      </c>
      <c r="EB75">
        <v>0.95800200000000024</v>
      </c>
      <c r="EC75">
        <v>4.1998199999999992E-2</v>
      </c>
      <c r="ED75">
        <v>0</v>
      </c>
      <c r="EE75">
        <v>1558.911428571429</v>
      </c>
      <c r="EF75">
        <v>5.0001600000000002</v>
      </c>
      <c r="EG75">
        <v>20014</v>
      </c>
      <c r="EH75">
        <v>9515.4128571428573</v>
      </c>
      <c r="EI75">
        <v>48.088999999999999</v>
      </c>
      <c r="EJ75">
        <v>50.811999999999998</v>
      </c>
      <c r="EK75">
        <v>49.276571428571437</v>
      </c>
      <c r="EL75">
        <v>49.401571428571437</v>
      </c>
      <c r="EM75">
        <v>49.857000000000014</v>
      </c>
      <c r="EN75">
        <v>1144.8399999999999</v>
      </c>
      <c r="EO75">
        <v>50.19</v>
      </c>
      <c r="EP75">
        <v>0</v>
      </c>
      <c r="EQ75">
        <v>777240</v>
      </c>
      <c r="ER75">
        <v>0</v>
      </c>
      <c r="ES75">
        <v>1556.6035999999999</v>
      </c>
      <c r="ET75">
        <v>25.776153884223529</v>
      </c>
      <c r="EU75">
        <v>299.30000045756458</v>
      </c>
      <c r="EV75">
        <v>19987.919999999998</v>
      </c>
      <c r="EW75">
        <v>15</v>
      </c>
      <c r="EX75">
        <v>1658330855.5</v>
      </c>
      <c r="EY75" t="s">
        <v>416</v>
      </c>
      <c r="EZ75">
        <v>1658330855.5</v>
      </c>
      <c r="FA75">
        <v>1658330837</v>
      </c>
      <c r="FB75">
        <v>13</v>
      </c>
      <c r="FC75">
        <v>-0.03</v>
      </c>
      <c r="FD75">
        <v>-2.1999999999999999E-2</v>
      </c>
      <c r="FE75">
        <v>-3.91</v>
      </c>
      <c r="FF75">
        <v>0.28699999999999998</v>
      </c>
      <c r="FG75">
        <v>1439</v>
      </c>
      <c r="FH75">
        <v>33</v>
      </c>
      <c r="FI75">
        <v>0.2</v>
      </c>
      <c r="FJ75">
        <v>0.09</v>
      </c>
      <c r="FK75">
        <v>-16.000814999999999</v>
      </c>
      <c r="FL75">
        <v>-0.84311594746711971</v>
      </c>
      <c r="FM75">
        <v>9.9064669660782728E-2</v>
      </c>
      <c r="FN75">
        <v>0</v>
      </c>
      <c r="FO75">
        <v>1554.9585294117651</v>
      </c>
      <c r="FP75">
        <v>25.02841864721934</v>
      </c>
      <c r="FQ75">
        <v>2.4667222027633202</v>
      </c>
      <c r="FR75">
        <v>0</v>
      </c>
      <c r="FS75">
        <v>1.06311125</v>
      </c>
      <c r="FT75">
        <v>0.2040363602251386</v>
      </c>
      <c r="FU75">
        <v>2.6373350866689269E-2</v>
      </c>
      <c r="FV75">
        <v>0</v>
      </c>
      <c r="FW75">
        <v>0</v>
      </c>
      <c r="FX75">
        <v>3</v>
      </c>
      <c r="FY75" t="s">
        <v>426</v>
      </c>
      <c r="FZ75">
        <v>2.8902899999999998</v>
      </c>
      <c r="GA75">
        <v>2.87216</v>
      </c>
      <c r="GB75">
        <v>9.0561900000000001E-2</v>
      </c>
      <c r="GC75">
        <v>9.46216E-2</v>
      </c>
      <c r="GD75">
        <v>0.14340900000000001</v>
      </c>
      <c r="GE75">
        <v>0.142817</v>
      </c>
      <c r="GF75">
        <v>31382</v>
      </c>
      <c r="GG75">
        <v>27172.3</v>
      </c>
      <c r="GH75">
        <v>30842.9</v>
      </c>
      <c r="GI75">
        <v>27974.3</v>
      </c>
      <c r="GJ75">
        <v>34808.1</v>
      </c>
      <c r="GK75">
        <v>33833.4</v>
      </c>
      <c r="GL75">
        <v>40205.199999999997</v>
      </c>
      <c r="GM75">
        <v>38992.9</v>
      </c>
      <c r="GN75">
        <v>1.9392199999999999</v>
      </c>
      <c r="GO75">
        <v>1.9400200000000001</v>
      </c>
      <c r="GP75">
        <v>0</v>
      </c>
      <c r="GQ75">
        <v>7.7236399999999997E-2</v>
      </c>
      <c r="GR75">
        <v>999.9</v>
      </c>
      <c r="GS75">
        <v>33.286000000000001</v>
      </c>
      <c r="GT75">
        <v>45.5</v>
      </c>
      <c r="GU75">
        <v>43.2</v>
      </c>
      <c r="GV75">
        <v>39.531300000000002</v>
      </c>
      <c r="GW75">
        <v>30.406500000000001</v>
      </c>
      <c r="GX75">
        <v>32.600200000000001</v>
      </c>
      <c r="GY75">
        <v>1</v>
      </c>
      <c r="GZ75">
        <v>0.67064999999999997</v>
      </c>
      <c r="HA75">
        <v>1.75702</v>
      </c>
      <c r="HB75">
        <v>20.1998</v>
      </c>
      <c r="HC75">
        <v>5.2142900000000001</v>
      </c>
      <c r="HD75">
        <v>11.974</v>
      </c>
      <c r="HE75">
        <v>4.9904999999999999</v>
      </c>
      <c r="HF75">
        <v>3.2924500000000001</v>
      </c>
      <c r="HG75">
        <v>8513.4</v>
      </c>
      <c r="HH75">
        <v>9999</v>
      </c>
      <c r="HI75">
        <v>9999</v>
      </c>
      <c r="HJ75">
        <v>972.9</v>
      </c>
      <c r="HK75">
        <v>4.9713200000000004</v>
      </c>
      <c r="HL75">
        <v>1.8743099999999999</v>
      </c>
      <c r="HM75">
        <v>1.87063</v>
      </c>
      <c r="HN75">
        <v>1.8703799999999999</v>
      </c>
      <c r="HO75">
        <v>1.8748499999999999</v>
      </c>
      <c r="HP75">
        <v>1.87161</v>
      </c>
      <c r="HQ75">
        <v>1.8670599999999999</v>
      </c>
      <c r="HR75">
        <v>1.87805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-2.3860000000000001</v>
      </c>
      <c r="IG75">
        <v>0.34649999999999997</v>
      </c>
      <c r="IH75">
        <v>-2.1299345005774111</v>
      </c>
      <c r="II75">
        <v>1.7196870422270779E-5</v>
      </c>
      <c r="IJ75">
        <v>-2.1741833173098589E-6</v>
      </c>
      <c r="IK75">
        <v>9.0595066644434051E-10</v>
      </c>
      <c r="IL75">
        <v>-0.32754645563995699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64.5</v>
      </c>
      <c r="IU75">
        <v>64.900000000000006</v>
      </c>
      <c r="IV75">
        <v>1.02905</v>
      </c>
      <c r="IW75">
        <v>2.6025399999999999</v>
      </c>
      <c r="IX75">
        <v>1.49902</v>
      </c>
      <c r="IY75">
        <v>2.2729499999999998</v>
      </c>
      <c r="IZ75">
        <v>1.69678</v>
      </c>
      <c r="JA75">
        <v>2.3730500000000001</v>
      </c>
      <c r="JB75">
        <v>45.035200000000003</v>
      </c>
      <c r="JC75">
        <v>15.8132</v>
      </c>
      <c r="JD75">
        <v>18</v>
      </c>
      <c r="JE75">
        <v>441.20600000000002</v>
      </c>
      <c r="JF75">
        <v>517.19100000000003</v>
      </c>
      <c r="JG75">
        <v>30.000599999999999</v>
      </c>
      <c r="JH75">
        <v>35.965899999999998</v>
      </c>
      <c r="JI75">
        <v>30.000399999999999</v>
      </c>
      <c r="JJ75">
        <v>35.745699999999999</v>
      </c>
      <c r="JK75">
        <v>35.677</v>
      </c>
      <c r="JL75">
        <v>20.6616</v>
      </c>
      <c r="JM75">
        <v>17.288</v>
      </c>
      <c r="JN75">
        <v>24.6965</v>
      </c>
      <c r="JO75">
        <v>30</v>
      </c>
      <c r="JP75">
        <v>404.57</v>
      </c>
      <c r="JQ75">
        <v>33.806800000000003</v>
      </c>
      <c r="JR75">
        <v>98.291200000000003</v>
      </c>
      <c r="JS75">
        <v>98.201300000000003</v>
      </c>
    </row>
    <row r="76" spans="1:279" x14ac:dyDescent="0.2">
      <c r="A76">
        <v>61</v>
      </c>
      <c r="B76">
        <v>1658334732.5</v>
      </c>
      <c r="C76">
        <v>239.5</v>
      </c>
      <c r="D76" t="s">
        <v>541</v>
      </c>
      <c r="E76" t="s">
        <v>542</v>
      </c>
      <c r="F76">
        <v>4</v>
      </c>
      <c r="G76">
        <v>1658334730.1875</v>
      </c>
      <c r="H76">
        <f t="shared" si="50"/>
        <v>8.5465906476066787E-4</v>
      </c>
      <c r="I76">
        <f t="shared" si="51"/>
        <v>0.85465906476066789</v>
      </c>
      <c r="J76">
        <f t="shared" si="52"/>
        <v>1.2289697794460532</v>
      </c>
      <c r="K76">
        <f t="shared" si="53"/>
        <v>379.18950000000001</v>
      </c>
      <c r="L76">
        <f t="shared" si="54"/>
        <v>321.1310432681064</v>
      </c>
      <c r="M76">
        <f t="shared" si="55"/>
        <v>32.477063188286273</v>
      </c>
      <c r="N76">
        <f t="shared" si="56"/>
        <v>38.348710316221734</v>
      </c>
      <c r="O76">
        <f t="shared" si="57"/>
        <v>4.2513378812212781E-2</v>
      </c>
      <c r="P76">
        <f t="shared" si="58"/>
        <v>2.1408134275104063</v>
      </c>
      <c r="Q76">
        <f t="shared" si="59"/>
        <v>4.2049869115328091E-2</v>
      </c>
      <c r="R76">
        <f t="shared" si="60"/>
        <v>2.6322391529874048E-2</v>
      </c>
      <c r="S76">
        <f t="shared" si="61"/>
        <v>194.4333821125482</v>
      </c>
      <c r="T76">
        <f t="shared" si="62"/>
        <v>35.587354438486081</v>
      </c>
      <c r="U76">
        <f t="shared" si="63"/>
        <v>34.536187499999997</v>
      </c>
      <c r="V76">
        <f t="shared" si="64"/>
        <v>5.504905543511553</v>
      </c>
      <c r="W76">
        <f t="shared" si="65"/>
        <v>64.95575092735308</v>
      </c>
      <c r="X76">
        <f t="shared" si="66"/>
        <v>3.5413124756072576</v>
      </c>
      <c r="Y76">
        <f t="shared" si="67"/>
        <v>5.4518844367881822</v>
      </c>
      <c r="Z76">
        <f t="shared" si="68"/>
        <v>1.9635930679042954</v>
      </c>
      <c r="AA76">
        <f t="shared" si="69"/>
        <v>-37.690464755945456</v>
      </c>
      <c r="AB76">
        <f t="shared" si="70"/>
        <v>-20.090958994699584</v>
      </c>
      <c r="AC76">
        <f t="shared" si="71"/>
        <v>-2.1799823626149024</v>
      </c>
      <c r="AD76">
        <f t="shared" si="72"/>
        <v>134.47197599928825</v>
      </c>
      <c r="AE76">
        <f t="shared" si="73"/>
        <v>11.838057121136989</v>
      </c>
      <c r="AF76">
        <f t="shared" si="74"/>
        <v>0.86540240628493892</v>
      </c>
      <c r="AG76">
        <f t="shared" si="75"/>
        <v>1.2289697794460532</v>
      </c>
      <c r="AH76">
        <v>407.64113702951522</v>
      </c>
      <c r="AI76">
        <v>396.08220606060598</v>
      </c>
      <c r="AJ76">
        <v>1.722752927630387</v>
      </c>
      <c r="AK76">
        <v>65.251867294734879</v>
      </c>
      <c r="AL76">
        <f t="shared" si="76"/>
        <v>0.85465906476066789</v>
      </c>
      <c r="AM76">
        <v>33.914387782377737</v>
      </c>
      <c r="AN76">
        <v>35.014076923076921</v>
      </c>
      <c r="AO76">
        <v>-1.1518279000830621E-4</v>
      </c>
      <c r="AP76">
        <v>88.924122911802471</v>
      </c>
      <c r="AQ76">
        <v>12</v>
      </c>
      <c r="AR76">
        <v>3</v>
      </c>
      <c r="AS76">
        <f t="shared" si="77"/>
        <v>1</v>
      </c>
      <c r="AT76">
        <f t="shared" si="78"/>
        <v>0</v>
      </c>
      <c r="AU76">
        <f t="shared" si="79"/>
        <v>30765.817799060973</v>
      </c>
      <c r="AV76" t="s">
        <v>413</v>
      </c>
      <c r="AW76" t="s">
        <v>413</v>
      </c>
      <c r="AX76">
        <v>0</v>
      </c>
      <c r="AY76">
        <v>0</v>
      </c>
      <c r="AZ76" t="e">
        <f t="shared" si="8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81"/>
        <v>#DIV/0!</v>
      </c>
      <c r="BG76">
        <v>0.5</v>
      </c>
      <c r="BH76">
        <f t="shared" si="82"/>
        <v>1009.5445497992478</v>
      </c>
      <c r="BI76">
        <f t="shared" si="83"/>
        <v>1.2289697794460532</v>
      </c>
      <c r="BJ76" t="e">
        <f t="shared" si="84"/>
        <v>#DIV/0!</v>
      </c>
      <c r="BK76">
        <f t="shared" si="85"/>
        <v>1.2173507149243084E-3</v>
      </c>
      <c r="BL76" t="e">
        <f t="shared" si="86"/>
        <v>#DIV/0!</v>
      </c>
      <c r="BM76" t="e">
        <f t="shared" si="87"/>
        <v>#DIV/0!</v>
      </c>
      <c r="BN76" t="s">
        <v>413</v>
      </c>
      <c r="BO76">
        <v>0</v>
      </c>
      <c r="BP76" t="e">
        <f t="shared" si="88"/>
        <v>#DIV/0!</v>
      </c>
      <c r="BQ76" t="e">
        <f t="shared" si="89"/>
        <v>#DIV/0!</v>
      </c>
      <c r="BR76" t="e">
        <f t="shared" si="90"/>
        <v>#DIV/0!</v>
      </c>
      <c r="BS76" t="e">
        <f t="shared" si="91"/>
        <v>#DIV/0!</v>
      </c>
      <c r="BT76" t="e">
        <f t="shared" si="92"/>
        <v>#DIV/0!</v>
      </c>
      <c r="BU76" t="e">
        <f t="shared" si="93"/>
        <v>#DIV/0!</v>
      </c>
      <c r="BV76" t="e">
        <f t="shared" si="94"/>
        <v>#DIV/0!</v>
      </c>
      <c r="BW76" t="e">
        <f t="shared" si="9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96"/>
        <v>1200.0462500000001</v>
      </c>
      <c r="CQ76">
        <f t="shared" si="97"/>
        <v>1009.5445497992478</v>
      </c>
      <c r="CR76">
        <f t="shared" si="98"/>
        <v>0.84125470147442039</v>
      </c>
      <c r="CS76">
        <f t="shared" si="99"/>
        <v>0.16202157384563151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1658334730.1875</v>
      </c>
      <c r="CZ76">
        <v>379.18950000000001</v>
      </c>
      <c r="DA76">
        <v>395.39850000000001</v>
      </c>
      <c r="DB76">
        <v>35.016262500000003</v>
      </c>
      <c r="DC76">
        <v>33.903662500000003</v>
      </c>
      <c r="DD76">
        <v>381.57887499999998</v>
      </c>
      <c r="DE76">
        <v>34.669762499999997</v>
      </c>
      <c r="DF76">
        <v>450.35012499999999</v>
      </c>
      <c r="DG76">
        <v>101.03337500000001</v>
      </c>
      <c r="DH76">
        <v>9.9990549999999997E-2</v>
      </c>
      <c r="DI76">
        <v>34.362112499999988</v>
      </c>
      <c r="DJ76">
        <v>999.9</v>
      </c>
      <c r="DK76">
        <v>34.536187499999997</v>
      </c>
      <c r="DL76">
        <v>0</v>
      </c>
      <c r="DM76">
        <v>0</v>
      </c>
      <c r="DN76">
        <v>5976.4825000000001</v>
      </c>
      <c r="DO76">
        <v>0</v>
      </c>
      <c r="DP76">
        <v>1772.635</v>
      </c>
      <c r="DQ76">
        <v>-16.209250000000001</v>
      </c>
      <c r="DR76">
        <v>392.94887499999999</v>
      </c>
      <c r="DS76">
        <v>409.27437500000002</v>
      </c>
      <c r="DT76">
        <v>1.1125812500000001</v>
      </c>
      <c r="DU76">
        <v>395.39850000000001</v>
      </c>
      <c r="DV76">
        <v>33.903662500000003</v>
      </c>
      <c r="DW76">
        <v>3.5378175000000001</v>
      </c>
      <c r="DX76">
        <v>3.4254099999999998</v>
      </c>
      <c r="DY76">
        <v>26.8023375</v>
      </c>
      <c r="DZ76">
        <v>26.2545</v>
      </c>
      <c r="EA76">
        <v>1200.0462500000001</v>
      </c>
      <c r="EB76">
        <v>0.95800200000000002</v>
      </c>
      <c r="EC76">
        <v>4.1998199999999999E-2</v>
      </c>
      <c r="ED76">
        <v>0</v>
      </c>
      <c r="EE76">
        <v>1560.43875</v>
      </c>
      <c r="EF76">
        <v>5.0001600000000002</v>
      </c>
      <c r="EG76">
        <v>20032.862499999999</v>
      </c>
      <c r="EH76">
        <v>9515.5550000000003</v>
      </c>
      <c r="EI76">
        <v>48.093499999999999</v>
      </c>
      <c r="EJ76">
        <v>50.811999999999998</v>
      </c>
      <c r="EK76">
        <v>49.304374999999993</v>
      </c>
      <c r="EL76">
        <v>49.436999999999998</v>
      </c>
      <c r="EM76">
        <v>49.835624999999993</v>
      </c>
      <c r="EN76">
        <v>1144.85625</v>
      </c>
      <c r="EO76">
        <v>50.19</v>
      </c>
      <c r="EP76">
        <v>0</v>
      </c>
      <c r="EQ76">
        <v>777244.20000004768</v>
      </c>
      <c r="ER76">
        <v>0</v>
      </c>
      <c r="ES76">
        <v>1558.250384615385</v>
      </c>
      <c r="ET76">
        <v>25.691282012077259</v>
      </c>
      <c r="EU76">
        <v>304.50940127929317</v>
      </c>
      <c r="EV76">
        <v>20007.511538461531</v>
      </c>
      <c r="EW76">
        <v>15</v>
      </c>
      <c r="EX76">
        <v>1658330855.5</v>
      </c>
      <c r="EY76" t="s">
        <v>416</v>
      </c>
      <c r="EZ76">
        <v>1658330855.5</v>
      </c>
      <c r="FA76">
        <v>1658330837</v>
      </c>
      <c r="FB76">
        <v>13</v>
      </c>
      <c r="FC76">
        <v>-0.03</v>
      </c>
      <c r="FD76">
        <v>-2.1999999999999999E-2</v>
      </c>
      <c r="FE76">
        <v>-3.91</v>
      </c>
      <c r="FF76">
        <v>0.28699999999999998</v>
      </c>
      <c r="FG76">
        <v>1439</v>
      </c>
      <c r="FH76">
        <v>33</v>
      </c>
      <c r="FI76">
        <v>0.2</v>
      </c>
      <c r="FJ76">
        <v>0.09</v>
      </c>
      <c r="FK76">
        <v>-16.072077499999999</v>
      </c>
      <c r="FL76">
        <v>-0.61619324577855705</v>
      </c>
      <c r="FM76">
        <v>7.8076986005800722E-2</v>
      </c>
      <c r="FN76">
        <v>0</v>
      </c>
      <c r="FO76">
        <v>1556.73</v>
      </c>
      <c r="FP76">
        <v>25.340870891357831</v>
      </c>
      <c r="FQ76">
        <v>2.4979768284141919</v>
      </c>
      <c r="FR76">
        <v>0</v>
      </c>
      <c r="FS76">
        <v>1.0753962500000001</v>
      </c>
      <c r="FT76">
        <v>0.27214908067541971</v>
      </c>
      <c r="FU76">
        <v>3.0528892846572401E-2</v>
      </c>
      <c r="FV76">
        <v>0</v>
      </c>
      <c r="FW76">
        <v>0</v>
      </c>
      <c r="FX76">
        <v>3</v>
      </c>
      <c r="FY76" t="s">
        <v>426</v>
      </c>
      <c r="FZ76">
        <v>2.8899900000000001</v>
      </c>
      <c r="GA76">
        <v>2.8721000000000001</v>
      </c>
      <c r="GB76">
        <v>9.18104E-2</v>
      </c>
      <c r="GC76">
        <v>9.5906199999999997E-2</v>
      </c>
      <c r="GD76">
        <v>0.14339399999999999</v>
      </c>
      <c r="GE76">
        <v>0.14270099999999999</v>
      </c>
      <c r="GF76">
        <v>31338.2</v>
      </c>
      <c r="GG76">
        <v>27133.3</v>
      </c>
      <c r="GH76">
        <v>30842.3</v>
      </c>
      <c r="GI76">
        <v>27973.9</v>
      </c>
      <c r="GJ76">
        <v>34808.199999999997</v>
      </c>
      <c r="GK76">
        <v>33837.199999999997</v>
      </c>
      <c r="GL76">
        <v>40204.5</v>
      </c>
      <c r="GM76">
        <v>38992</v>
      </c>
      <c r="GN76">
        <v>1.9389700000000001</v>
      </c>
      <c r="GO76">
        <v>1.94015</v>
      </c>
      <c r="GP76">
        <v>0</v>
      </c>
      <c r="GQ76">
        <v>7.7016699999999993E-2</v>
      </c>
      <c r="GR76">
        <v>999.9</v>
      </c>
      <c r="GS76">
        <v>33.2911</v>
      </c>
      <c r="GT76">
        <v>45.6</v>
      </c>
      <c r="GU76">
        <v>43.2</v>
      </c>
      <c r="GV76">
        <v>39.624400000000001</v>
      </c>
      <c r="GW76">
        <v>30.436499999999999</v>
      </c>
      <c r="GX76">
        <v>32.135399999999997</v>
      </c>
      <c r="GY76">
        <v>1</v>
      </c>
      <c r="GZ76">
        <v>0.67074999999999996</v>
      </c>
      <c r="HA76">
        <v>1.7552000000000001</v>
      </c>
      <c r="HB76">
        <v>20.2</v>
      </c>
      <c r="HC76">
        <v>5.2142900000000001</v>
      </c>
      <c r="HD76">
        <v>11.974</v>
      </c>
      <c r="HE76">
        <v>4.9907500000000002</v>
      </c>
      <c r="HF76">
        <v>3.2924799999999999</v>
      </c>
      <c r="HG76">
        <v>8513.7000000000007</v>
      </c>
      <c r="HH76">
        <v>9999</v>
      </c>
      <c r="HI76">
        <v>9999</v>
      </c>
      <c r="HJ76">
        <v>972.9</v>
      </c>
      <c r="HK76">
        <v>4.9713500000000002</v>
      </c>
      <c r="HL76">
        <v>1.8743399999999999</v>
      </c>
      <c r="HM76">
        <v>1.87066</v>
      </c>
      <c r="HN76">
        <v>1.8703799999999999</v>
      </c>
      <c r="HO76">
        <v>1.8748499999999999</v>
      </c>
      <c r="HP76">
        <v>1.87164</v>
      </c>
      <c r="HQ76">
        <v>1.86707</v>
      </c>
      <c r="HR76">
        <v>1.87805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-2.3940000000000001</v>
      </c>
      <c r="IG76">
        <v>0.34639999999999999</v>
      </c>
      <c r="IH76">
        <v>-2.1299345005774111</v>
      </c>
      <c r="II76">
        <v>1.7196870422270779E-5</v>
      </c>
      <c r="IJ76">
        <v>-2.1741833173098589E-6</v>
      </c>
      <c r="IK76">
        <v>9.0595066644434051E-10</v>
      </c>
      <c r="IL76">
        <v>-0.32754645563995699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64.599999999999994</v>
      </c>
      <c r="IU76">
        <v>64.900000000000006</v>
      </c>
      <c r="IV76">
        <v>1.0424800000000001</v>
      </c>
      <c r="IW76">
        <v>2.6086399999999998</v>
      </c>
      <c r="IX76">
        <v>1.49902</v>
      </c>
      <c r="IY76">
        <v>2.2729499999999998</v>
      </c>
      <c r="IZ76">
        <v>1.69678</v>
      </c>
      <c r="JA76">
        <v>2.2595200000000002</v>
      </c>
      <c r="JB76">
        <v>45.035200000000003</v>
      </c>
      <c r="JC76">
        <v>15.804399999999999</v>
      </c>
      <c r="JD76">
        <v>18</v>
      </c>
      <c r="JE76">
        <v>441.06700000000001</v>
      </c>
      <c r="JF76">
        <v>517.29399999999998</v>
      </c>
      <c r="JG76">
        <v>30.0001</v>
      </c>
      <c r="JH76">
        <v>35.968800000000002</v>
      </c>
      <c r="JI76">
        <v>30.000299999999999</v>
      </c>
      <c r="JJ76">
        <v>35.7468</v>
      </c>
      <c r="JK76">
        <v>35.677900000000001</v>
      </c>
      <c r="JL76">
        <v>20.938099999999999</v>
      </c>
      <c r="JM76">
        <v>17.288</v>
      </c>
      <c r="JN76">
        <v>24.6965</v>
      </c>
      <c r="JO76">
        <v>30</v>
      </c>
      <c r="JP76">
        <v>411.33199999999999</v>
      </c>
      <c r="JQ76">
        <v>33.799700000000001</v>
      </c>
      <c r="JR76">
        <v>98.289500000000004</v>
      </c>
      <c r="JS76">
        <v>98.199399999999997</v>
      </c>
    </row>
    <row r="77" spans="1:279" x14ac:dyDescent="0.2">
      <c r="A77">
        <v>62</v>
      </c>
      <c r="B77">
        <v>1658334736.5</v>
      </c>
      <c r="C77">
        <v>243.5</v>
      </c>
      <c r="D77" t="s">
        <v>543</v>
      </c>
      <c r="E77" t="s">
        <v>544</v>
      </c>
      <c r="F77">
        <v>4</v>
      </c>
      <c r="G77">
        <v>1658334734.5</v>
      </c>
      <c r="H77">
        <f t="shared" si="50"/>
        <v>8.7656071635330238E-4</v>
      </c>
      <c r="I77">
        <f t="shared" si="51"/>
        <v>0.87656071635330235</v>
      </c>
      <c r="J77">
        <f t="shared" si="52"/>
        <v>1.3124149682481969</v>
      </c>
      <c r="K77">
        <f t="shared" si="53"/>
        <v>386.38357142857137</v>
      </c>
      <c r="L77">
        <f t="shared" si="54"/>
        <v>326.18255848551087</v>
      </c>
      <c r="M77">
        <f t="shared" si="55"/>
        <v>32.987226578403153</v>
      </c>
      <c r="N77">
        <f t="shared" si="56"/>
        <v>39.075425970248723</v>
      </c>
      <c r="O77">
        <f t="shared" si="57"/>
        <v>4.3598501822622274E-2</v>
      </c>
      <c r="P77">
        <f t="shared" si="58"/>
        <v>2.1442465135699416</v>
      </c>
      <c r="Q77">
        <f t="shared" si="59"/>
        <v>4.3111945802535502E-2</v>
      </c>
      <c r="R77">
        <f t="shared" si="60"/>
        <v>2.6988228726785468E-2</v>
      </c>
      <c r="S77">
        <f t="shared" si="61"/>
        <v>194.42326461252767</v>
      </c>
      <c r="T77">
        <f t="shared" si="62"/>
        <v>35.56853610074274</v>
      </c>
      <c r="U77">
        <f t="shared" si="63"/>
        <v>34.535957142857143</v>
      </c>
      <c r="V77">
        <f t="shared" si="64"/>
        <v>5.5048350844131289</v>
      </c>
      <c r="W77">
        <f t="shared" si="65"/>
        <v>64.976293402825675</v>
      </c>
      <c r="X77">
        <f t="shared" si="66"/>
        <v>3.5405722234324215</v>
      </c>
      <c r="Y77">
        <f t="shared" si="67"/>
        <v>5.4490215400290127</v>
      </c>
      <c r="Z77">
        <f t="shared" si="68"/>
        <v>1.9642628609807073</v>
      </c>
      <c r="AA77">
        <f t="shared" si="69"/>
        <v>-38.656327591180634</v>
      </c>
      <c r="AB77">
        <f t="shared" si="70"/>
        <v>-21.187941849254376</v>
      </c>
      <c r="AC77">
        <f t="shared" si="71"/>
        <v>-2.2952220296765224</v>
      </c>
      <c r="AD77">
        <f t="shared" si="72"/>
        <v>132.28377314241615</v>
      </c>
      <c r="AE77">
        <f t="shared" si="73"/>
        <v>11.884449439157661</v>
      </c>
      <c r="AF77">
        <f t="shared" si="74"/>
        <v>0.89860186339499526</v>
      </c>
      <c r="AG77">
        <f t="shared" si="75"/>
        <v>1.3124149682481969</v>
      </c>
      <c r="AH77">
        <v>414.65198820119718</v>
      </c>
      <c r="AI77">
        <v>402.9809030303029</v>
      </c>
      <c r="AJ77">
        <v>1.7224290328033349</v>
      </c>
      <c r="AK77">
        <v>65.251867294734879</v>
      </c>
      <c r="AL77">
        <f t="shared" si="76"/>
        <v>0.87656071635330235</v>
      </c>
      <c r="AM77">
        <v>33.877784343283963</v>
      </c>
      <c r="AN77">
        <v>35.004809790209798</v>
      </c>
      <c r="AO77">
        <v>-2.1625059630003511E-5</v>
      </c>
      <c r="AP77">
        <v>88.924122911802471</v>
      </c>
      <c r="AQ77">
        <v>12</v>
      </c>
      <c r="AR77">
        <v>3</v>
      </c>
      <c r="AS77">
        <f t="shared" si="77"/>
        <v>1</v>
      </c>
      <c r="AT77">
        <f t="shared" si="78"/>
        <v>0</v>
      </c>
      <c r="AU77">
        <f t="shared" si="79"/>
        <v>30852.954595524778</v>
      </c>
      <c r="AV77" t="s">
        <v>413</v>
      </c>
      <c r="AW77" t="s">
        <v>413</v>
      </c>
      <c r="AX77">
        <v>0</v>
      </c>
      <c r="AY77">
        <v>0</v>
      </c>
      <c r="AZ77" t="e">
        <f t="shared" si="8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81"/>
        <v>#DIV/0!</v>
      </c>
      <c r="BG77">
        <v>0.5</v>
      </c>
      <c r="BH77">
        <f t="shared" si="82"/>
        <v>1009.491299799237</v>
      </c>
      <c r="BI77">
        <f t="shared" si="83"/>
        <v>1.3124149682481969</v>
      </c>
      <c r="BJ77" t="e">
        <f t="shared" si="84"/>
        <v>#DIV/0!</v>
      </c>
      <c r="BK77">
        <f t="shared" si="85"/>
        <v>1.3000755613339153E-3</v>
      </c>
      <c r="BL77" t="e">
        <f t="shared" si="86"/>
        <v>#DIV/0!</v>
      </c>
      <c r="BM77" t="e">
        <f t="shared" si="87"/>
        <v>#DIV/0!</v>
      </c>
      <c r="BN77" t="s">
        <v>413</v>
      </c>
      <c r="BO77">
        <v>0</v>
      </c>
      <c r="BP77" t="e">
        <f t="shared" si="88"/>
        <v>#DIV/0!</v>
      </c>
      <c r="BQ77" t="e">
        <f t="shared" si="89"/>
        <v>#DIV/0!</v>
      </c>
      <c r="BR77" t="e">
        <f t="shared" si="90"/>
        <v>#DIV/0!</v>
      </c>
      <c r="BS77" t="e">
        <f t="shared" si="91"/>
        <v>#DIV/0!</v>
      </c>
      <c r="BT77" t="e">
        <f t="shared" si="92"/>
        <v>#DIV/0!</v>
      </c>
      <c r="BU77" t="e">
        <f t="shared" si="93"/>
        <v>#DIV/0!</v>
      </c>
      <c r="BV77" t="e">
        <f t="shared" si="94"/>
        <v>#DIV/0!</v>
      </c>
      <c r="BW77" t="e">
        <f t="shared" si="9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96"/>
        <v>1199.982857142857</v>
      </c>
      <c r="CQ77">
        <f t="shared" si="97"/>
        <v>1009.491299799237</v>
      </c>
      <c r="CR77">
        <f t="shared" si="98"/>
        <v>0.84125476775795127</v>
      </c>
      <c r="CS77">
        <f t="shared" si="99"/>
        <v>0.16202170177284603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1658334734.5</v>
      </c>
      <c r="CZ77">
        <v>386.38357142857137</v>
      </c>
      <c r="DA77">
        <v>402.67828571428572</v>
      </c>
      <c r="DB77">
        <v>35.009700000000002</v>
      </c>
      <c r="DC77">
        <v>33.854514285714288</v>
      </c>
      <c r="DD77">
        <v>388.78199999999998</v>
      </c>
      <c r="DE77">
        <v>34.663400000000003</v>
      </c>
      <c r="DF77">
        <v>450.39100000000008</v>
      </c>
      <c r="DG77">
        <v>101.0311428571429</v>
      </c>
      <c r="DH77">
        <v>0.1000357428571429</v>
      </c>
      <c r="DI77">
        <v>34.352671428571433</v>
      </c>
      <c r="DJ77">
        <v>999.89999999999986</v>
      </c>
      <c r="DK77">
        <v>34.535957142857143</v>
      </c>
      <c r="DL77">
        <v>0</v>
      </c>
      <c r="DM77">
        <v>0</v>
      </c>
      <c r="DN77">
        <v>5991.8757142857148</v>
      </c>
      <c r="DO77">
        <v>0</v>
      </c>
      <c r="DP77">
        <v>1773.3</v>
      </c>
      <c r="DQ77">
        <v>-16.294828571428571</v>
      </c>
      <c r="DR77">
        <v>400.40128571428568</v>
      </c>
      <c r="DS77">
        <v>416.7884285714286</v>
      </c>
      <c r="DT77">
        <v>1.1551942857142861</v>
      </c>
      <c r="DU77">
        <v>402.67828571428572</v>
      </c>
      <c r="DV77">
        <v>33.854514285714288</v>
      </c>
      <c r="DW77">
        <v>3.5370757142857139</v>
      </c>
      <c r="DX77">
        <v>3.4203642857142862</v>
      </c>
      <c r="DY77">
        <v>26.798771428571431</v>
      </c>
      <c r="DZ77">
        <v>26.22954285714286</v>
      </c>
      <c r="EA77">
        <v>1199.982857142857</v>
      </c>
      <c r="EB77">
        <v>0.95799885714285715</v>
      </c>
      <c r="EC77">
        <v>4.2001257142857143E-2</v>
      </c>
      <c r="ED77">
        <v>0</v>
      </c>
      <c r="EE77">
        <v>1562.081428571428</v>
      </c>
      <c r="EF77">
        <v>5.0001600000000002</v>
      </c>
      <c r="EG77">
        <v>20053.28571428571</v>
      </c>
      <c r="EH77">
        <v>9515.028571428571</v>
      </c>
      <c r="EI77">
        <v>48.088999999999999</v>
      </c>
      <c r="EJ77">
        <v>50.83</v>
      </c>
      <c r="EK77">
        <v>49.311999999999998</v>
      </c>
      <c r="EL77">
        <v>49.436999999999998</v>
      </c>
      <c r="EM77">
        <v>49.848000000000013</v>
      </c>
      <c r="EN77">
        <v>1144.792857142857</v>
      </c>
      <c r="EO77">
        <v>50.19</v>
      </c>
      <c r="EP77">
        <v>0</v>
      </c>
      <c r="EQ77">
        <v>777247.79999995232</v>
      </c>
      <c r="ER77">
        <v>0</v>
      </c>
      <c r="ES77">
        <v>1559.741153846154</v>
      </c>
      <c r="ET77">
        <v>25.08273503633329</v>
      </c>
      <c r="EU77">
        <v>293.27179482234811</v>
      </c>
      <c r="EV77">
        <v>20025.307692307691</v>
      </c>
      <c r="EW77">
        <v>15</v>
      </c>
      <c r="EX77">
        <v>1658330855.5</v>
      </c>
      <c r="EY77" t="s">
        <v>416</v>
      </c>
      <c r="EZ77">
        <v>1658330855.5</v>
      </c>
      <c r="FA77">
        <v>1658330837</v>
      </c>
      <c r="FB77">
        <v>13</v>
      </c>
      <c r="FC77">
        <v>-0.03</v>
      </c>
      <c r="FD77">
        <v>-2.1999999999999999E-2</v>
      </c>
      <c r="FE77">
        <v>-3.91</v>
      </c>
      <c r="FF77">
        <v>0.28699999999999998</v>
      </c>
      <c r="FG77">
        <v>1439</v>
      </c>
      <c r="FH77">
        <v>33</v>
      </c>
      <c r="FI77">
        <v>0.2</v>
      </c>
      <c r="FJ77">
        <v>0.09</v>
      </c>
      <c r="FK77">
        <v>-16.130007500000001</v>
      </c>
      <c r="FL77">
        <v>-0.89977148217635872</v>
      </c>
      <c r="FM77">
        <v>0.10300674101120751</v>
      </c>
      <c r="FN77">
        <v>0</v>
      </c>
      <c r="FO77">
        <v>1558.486470588236</v>
      </c>
      <c r="FP77">
        <v>25.261726504702299</v>
      </c>
      <c r="FQ77">
        <v>2.490475837303753</v>
      </c>
      <c r="FR77">
        <v>0</v>
      </c>
      <c r="FS77">
        <v>1.0946825</v>
      </c>
      <c r="FT77">
        <v>0.39834664165103051</v>
      </c>
      <c r="FU77">
        <v>3.993290533820449E-2</v>
      </c>
      <c r="FV77">
        <v>0</v>
      </c>
      <c r="FW77">
        <v>0</v>
      </c>
      <c r="FX77">
        <v>3</v>
      </c>
      <c r="FY77" t="s">
        <v>426</v>
      </c>
      <c r="FZ77">
        <v>2.89012</v>
      </c>
      <c r="GA77">
        <v>2.87215</v>
      </c>
      <c r="GB77">
        <v>9.3044100000000005E-2</v>
      </c>
      <c r="GC77">
        <v>9.7144099999999997E-2</v>
      </c>
      <c r="GD77">
        <v>0.14335899999999999</v>
      </c>
      <c r="GE77">
        <v>0.142623</v>
      </c>
      <c r="GF77">
        <v>31295.4</v>
      </c>
      <c r="GG77">
        <v>27096</v>
      </c>
      <c r="GH77">
        <v>30842.2</v>
      </c>
      <c r="GI77">
        <v>27973.8</v>
      </c>
      <c r="GJ77">
        <v>34809.599999999999</v>
      </c>
      <c r="GK77">
        <v>33840</v>
      </c>
      <c r="GL77">
        <v>40204.400000000001</v>
      </c>
      <c r="GM77">
        <v>38991.599999999999</v>
      </c>
      <c r="GN77">
        <v>1.93943</v>
      </c>
      <c r="GO77">
        <v>1.9402299999999999</v>
      </c>
      <c r="GP77">
        <v>0</v>
      </c>
      <c r="GQ77">
        <v>7.7046500000000004E-2</v>
      </c>
      <c r="GR77">
        <v>999.9</v>
      </c>
      <c r="GS77">
        <v>33.292499999999997</v>
      </c>
      <c r="GT77">
        <v>45.6</v>
      </c>
      <c r="GU77">
        <v>43.2</v>
      </c>
      <c r="GV77">
        <v>39.621899999999997</v>
      </c>
      <c r="GW77">
        <v>30.826499999999999</v>
      </c>
      <c r="GX77">
        <v>32.091299999999997</v>
      </c>
      <c r="GY77">
        <v>1</v>
      </c>
      <c r="GZ77">
        <v>0.67097099999999998</v>
      </c>
      <c r="HA77">
        <v>1.7542500000000001</v>
      </c>
      <c r="HB77">
        <v>20.199300000000001</v>
      </c>
      <c r="HC77">
        <v>5.2151899999999998</v>
      </c>
      <c r="HD77">
        <v>11.974</v>
      </c>
      <c r="HE77">
        <v>4.9908000000000001</v>
      </c>
      <c r="HF77">
        <v>3.2926000000000002</v>
      </c>
      <c r="HG77">
        <v>8513.7000000000007</v>
      </c>
      <c r="HH77">
        <v>9999</v>
      </c>
      <c r="HI77">
        <v>9999</v>
      </c>
      <c r="HJ77">
        <v>972.9</v>
      </c>
      <c r="HK77">
        <v>4.9713500000000002</v>
      </c>
      <c r="HL77">
        <v>1.87435</v>
      </c>
      <c r="HM77">
        <v>1.8706700000000001</v>
      </c>
      <c r="HN77">
        <v>1.8703799999999999</v>
      </c>
      <c r="HO77">
        <v>1.87486</v>
      </c>
      <c r="HP77">
        <v>1.8716200000000001</v>
      </c>
      <c r="HQ77">
        <v>1.8670599999999999</v>
      </c>
      <c r="HR77">
        <v>1.87805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-2.403</v>
      </c>
      <c r="IG77">
        <v>0.34610000000000002</v>
      </c>
      <c r="IH77">
        <v>-2.1299345005774111</v>
      </c>
      <c r="II77">
        <v>1.7196870422270779E-5</v>
      </c>
      <c r="IJ77">
        <v>-2.1741833173098589E-6</v>
      </c>
      <c r="IK77">
        <v>9.0595066644434051E-10</v>
      </c>
      <c r="IL77">
        <v>-0.32754645563995699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64.7</v>
      </c>
      <c r="IU77">
        <v>65</v>
      </c>
      <c r="IV77">
        <v>1.0571299999999999</v>
      </c>
      <c r="IW77">
        <v>2.6110799999999998</v>
      </c>
      <c r="IX77">
        <v>1.49902</v>
      </c>
      <c r="IY77">
        <v>2.2729499999999998</v>
      </c>
      <c r="IZ77">
        <v>1.69678</v>
      </c>
      <c r="JA77">
        <v>2.2839399999999999</v>
      </c>
      <c r="JB77">
        <v>45.035200000000003</v>
      </c>
      <c r="JC77">
        <v>15.7957</v>
      </c>
      <c r="JD77">
        <v>18</v>
      </c>
      <c r="JE77">
        <v>441.34300000000002</v>
      </c>
      <c r="JF77">
        <v>517.37199999999996</v>
      </c>
      <c r="JG77">
        <v>29.9999</v>
      </c>
      <c r="JH77">
        <v>35.971299999999999</v>
      </c>
      <c r="JI77">
        <v>30.0002</v>
      </c>
      <c r="JJ77">
        <v>35.749000000000002</v>
      </c>
      <c r="JK77">
        <v>35.680199999999999</v>
      </c>
      <c r="JL77">
        <v>21.2151</v>
      </c>
      <c r="JM77">
        <v>17.288</v>
      </c>
      <c r="JN77">
        <v>24.6965</v>
      </c>
      <c r="JO77">
        <v>30</v>
      </c>
      <c r="JP77">
        <v>418.02800000000002</v>
      </c>
      <c r="JQ77">
        <v>33.806199999999997</v>
      </c>
      <c r="JR77">
        <v>98.289199999999994</v>
      </c>
      <c r="JS77">
        <v>98.198700000000002</v>
      </c>
    </row>
    <row r="78" spans="1:279" x14ac:dyDescent="0.2">
      <c r="A78">
        <v>63</v>
      </c>
      <c r="B78">
        <v>1658334740.5</v>
      </c>
      <c r="C78">
        <v>247.5</v>
      </c>
      <c r="D78" t="s">
        <v>545</v>
      </c>
      <c r="E78" t="s">
        <v>546</v>
      </c>
      <c r="F78">
        <v>4</v>
      </c>
      <c r="G78">
        <v>1658334738.1875</v>
      </c>
      <c r="H78">
        <f t="shared" si="50"/>
        <v>8.8565507110733763E-4</v>
      </c>
      <c r="I78">
        <f t="shared" si="51"/>
        <v>0.88565507110733765</v>
      </c>
      <c r="J78">
        <f t="shared" si="52"/>
        <v>1.3457584951060306</v>
      </c>
      <c r="K78">
        <f t="shared" si="53"/>
        <v>392.51937500000003</v>
      </c>
      <c r="L78">
        <f t="shared" si="54"/>
        <v>331.34401901168548</v>
      </c>
      <c r="M78">
        <f t="shared" si="55"/>
        <v>33.508947481142236</v>
      </c>
      <c r="N78">
        <f t="shared" si="56"/>
        <v>39.69563465016676</v>
      </c>
      <c r="O78">
        <f t="shared" si="57"/>
        <v>4.4006544852542434E-2</v>
      </c>
      <c r="P78">
        <f t="shared" si="58"/>
        <v>2.1426193253425057</v>
      </c>
      <c r="Q78">
        <f t="shared" si="59"/>
        <v>4.3510522758709952E-2</v>
      </c>
      <c r="R78">
        <f t="shared" si="60"/>
        <v>2.7238176403452871E-2</v>
      </c>
      <c r="S78">
        <f t="shared" si="61"/>
        <v>194.43133236252442</v>
      </c>
      <c r="T78">
        <f t="shared" si="62"/>
        <v>35.564305443074176</v>
      </c>
      <c r="U78">
        <f t="shared" si="63"/>
        <v>34.538287500000003</v>
      </c>
      <c r="V78">
        <f t="shared" si="64"/>
        <v>5.5055479044686892</v>
      </c>
      <c r="W78">
        <f t="shared" si="65"/>
        <v>64.956387366265119</v>
      </c>
      <c r="X78">
        <f t="shared" si="66"/>
        <v>3.5390944058497653</v>
      </c>
      <c r="Y78">
        <f t="shared" si="67"/>
        <v>5.4484163133859598</v>
      </c>
      <c r="Z78">
        <f t="shared" si="68"/>
        <v>1.9664534986189239</v>
      </c>
      <c r="AA78">
        <f t="shared" si="69"/>
        <v>-39.05738863583359</v>
      </c>
      <c r="AB78">
        <f t="shared" si="70"/>
        <v>-21.671662650694877</v>
      </c>
      <c r="AC78">
        <f t="shared" si="71"/>
        <v>-2.3494086710961968</v>
      </c>
      <c r="AD78">
        <f t="shared" si="72"/>
        <v>131.35287240489976</v>
      </c>
      <c r="AE78">
        <f t="shared" si="73"/>
        <v>11.926521970563277</v>
      </c>
      <c r="AF78">
        <f t="shared" si="74"/>
        <v>0.89272866110967164</v>
      </c>
      <c r="AG78">
        <f t="shared" si="75"/>
        <v>1.3457584951060306</v>
      </c>
      <c r="AH78">
        <v>421.61170886182481</v>
      </c>
      <c r="AI78">
        <v>409.87968484848471</v>
      </c>
      <c r="AJ78">
        <v>1.7250512388477961</v>
      </c>
      <c r="AK78">
        <v>65.251867294734879</v>
      </c>
      <c r="AL78">
        <f t="shared" si="76"/>
        <v>0.88565507110733765</v>
      </c>
      <c r="AM78">
        <v>33.848606258996909</v>
      </c>
      <c r="AN78">
        <v>34.989040559440546</v>
      </c>
      <c r="AO78">
        <v>-2.3971227159693391E-4</v>
      </c>
      <c r="AP78">
        <v>88.924122911802471</v>
      </c>
      <c r="AQ78">
        <v>11</v>
      </c>
      <c r="AR78">
        <v>2</v>
      </c>
      <c r="AS78">
        <f t="shared" si="77"/>
        <v>1</v>
      </c>
      <c r="AT78">
        <f t="shared" si="78"/>
        <v>0</v>
      </c>
      <c r="AU78">
        <f t="shared" si="79"/>
        <v>30812.352033775242</v>
      </c>
      <c r="AV78" t="s">
        <v>413</v>
      </c>
      <c r="AW78" t="s">
        <v>413</v>
      </c>
      <c r="AX78">
        <v>0</v>
      </c>
      <c r="AY78">
        <v>0</v>
      </c>
      <c r="AZ78" t="e">
        <f t="shared" si="8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81"/>
        <v>#DIV/0!</v>
      </c>
      <c r="BG78">
        <v>0.5</v>
      </c>
      <c r="BH78">
        <f t="shared" si="82"/>
        <v>1009.5330747992354</v>
      </c>
      <c r="BI78">
        <f t="shared" si="83"/>
        <v>1.3457584951060306</v>
      </c>
      <c r="BJ78" t="e">
        <f t="shared" si="84"/>
        <v>#DIV/0!</v>
      </c>
      <c r="BK78">
        <f t="shared" si="85"/>
        <v>1.3330504256868058E-3</v>
      </c>
      <c r="BL78" t="e">
        <f t="shared" si="86"/>
        <v>#DIV/0!</v>
      </c>
      <c r="BM78" t="e">
        <f t="shared" si="87"/>
        <v>#DIV/0!</v>
      </c>
      <c r="BN78" t="s">
        <v>413</v>
      </c>
      <c r="BO78">
        <v>0</v>
      </c>
      <c r="BP78" t="e">
        <f t="shared" si="88"/>
        <v>#DIV/0!</v>
      </c>
      <c r="BQ78" t="e">
        <f t="shared" si="89"/>
        <v>#DIV/0!</v>
      </c>
      <c r="BR78" t="e">
        <f t="shared" si="90"/>
        <v>#DIV/0!</v>
      </c>
      <c r="BS78" t="e">
        <f t="shared" si="91"/>
        <v>#DIV/0!</v>
      </c>
      <c r="BT78" t="e">
        <f t="shared" si="92"/>
        <v>#DIV/0!</v>
      </c>
      <c r="BU78" t="e">
        <f t="shared" si="93"/>
        <v>#DIV/0!</v>
      </c>
      <c r="BV78" t="e">
        <f t="shared" si="94"/>
        <v>#DIV/0!</v>
      </c>
      <c r="BW78" t="e">
        <f t="shared" si="9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96"/>
        <v>1200.0325</v>
      </c>
      <c r="CQ78">
        <f t="shared" si="97"/>
        <v>1009.5330747992354</v>
      </c>
      <c r="CR78">
        <f t="shared" si="98"/>
        <v>0.84125477834911577</v>
      </c>
      <c r="CS78">
        <f t="shared" si="99"/>
        <v>0.16202172221379371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1658334738.1875</v>
      </c>
      <c r="CZ78">
        <v>392.51937500000003</v>
      </c>
      <c r="DA78">
        <v>408.87437499999999</v>
      </c>
      <c r="DB78">
        <v>34.995362499999999</v>
      </c>
      <c r="DC78">
        <v>33.8477125</v>
      </c>
      <c r="DD78">
        <v>394.92574999999999</v>
      </c>
      <c r="DE78">
        <v>34.649524999999997</v>
      </c>
      <c r="DF78">
        <v>450.392</v>
      </c>
      <c r="DG78">
        <v>101.03037500000001</v>
      </c>
      <c r="DH78">
        <v>0.10000779999999999</v>
      </c>
      <c r="DI78">
        <v>34.350675000000003</v>
      </c>
      <c r="DJ78">
        <v>999.9</v>
      </c>
      <c r="DK78">
        <v>34.538287500000003</v>
      </c>
      <c r="DL78">
        <v>0</v>
      </c>
      <c r="DM78">
        <v>0</v>
      </c>
      <c r="DN78">
        <v>5984.6862499999997</v>
      </c>
      <c r="DO78">
        <v>0</v>
      </c>
      <c r="DP78">
        <v>1773.365</v>
      </c>
      <c r="DQ78">
        <v>-16.354962499999999</v>
      </c>
      <c r="DR78">
        <v>406.75400000000002</v>
      </c>
      <c r="DS78">
        <v>423.19875000000002</v>
      </c>
      <c r="DT78">
        <v>1.14764</v>
      </c>
      <c r="DU78">
        <v>408.87437499999999</v>
      </c>
      <c r="DV78">
        <v>33.8477125</v>
      </c>
      <c r="DW78">
        <v>3.5356000000000001</v>
      </c>
      <c r="DX78">
        <v>3.4196550000000001</v>
      </c>
      <c r="DY78">
        <v>26.791662500000001</v>
      </c>
      <c r="DZ78">
        <v>26.2260375</v>
      </c>
      <c r="EA78">
        <v>1200.0325</v>
      </c>
      <c r="EB78">
        <v>0.957997875</v>
      </c>
      <c r="EC78">
        <v>4.2002212499999997E-2</v>
      </c>
      <c r="ED78">
        <v>0</v>
      </c>
      <c r="EE78">
        <v>1563.9849999999999</v>
      </c>
      <c r="EF78">
        <v>5.0001600000000002</v>
      </c>
      <c r="EG78">
        <v>20072.137500000001</v>
      </c>
      <c r="EH78">
        <v>9515.4350000000013</v>
      </c>
      <c r="EI78">
        <v>48.077749999999988</v>
      </c>
      <c r="EJ78">
        <v>50.827749999999988</v>
      </c>
      <c r="EK78">
        <v>49.280999999999999</v>
      </c>
      <c r="EL78">
        <v>49.436999999999998</v>
      </c>
      <c r="EM78">
        <v>49.843499999999999</v>
      </c>
      <c r="EN78">
        <v>1144.8399999999999</v>
      </c>
      <c r="EO78">
        <v>50.192500000000003</v>
      </c>
      <c r="EP78">
        <v>0</v>
      </c>
      <c r="EQ78">
        <v>777252</v>
      </c>
      <c r="ER78">
        <v>0</v>
      </c>
      <c r="ES78">
        <v>1561.7416000000001</v>
      </c>
      <c r="ET78">
        <v>25.830769266753649</v>
      </c>
      <c r="EU78">
        <v>296.71538500521842</v>
      </c>
      <c r="EV78">
        <v>20047.599999999999</v>
      </c>
      <c r="EW78">
        <v>15</v>
      </c>
      <c r="EX78">
        <v>1658330855.5</v>
      </c>
      <c r="EY78" t="s">
        <v>416</v>
      </c>
      <c r="EZ78">
        <v>1658330855.5</v>
      </c>
      <c r="FA78">
        <v>1658330837</v>
      </c>
      <c r="FB78">
        <v>13</v>
      </c>
      <c r="FC78">
        <v>-0.03</v>
      </c>
      <c r="FD78">
        <v>-2.1999999999999999E-2</v>
      </c>
      <c r="FE78">
        <v>-3.91</v>
      </c>
      <c r="FF78">
        <v>0.28699999999999998</v>
      </c>
      <c r="FG78">
        <v>1439</v>
      </c>
      <c r="FH78">
        <v>33</v>
      </c>
      <c r="FI78">
        <v>0.2</v>
      </c>
      <c r="FJ78">
        <v>0.09</v>
      </c>
      <c r="FK78">
        <v>-16.18253414634146</v>
      </c>
      <c r="FL78">
        <v>-1.0903693379790891</v>
      </c>
      <c r="FM78">
        <v>0.1202701889340099</v>
      </c>
      <c r="FN78">
        <v>0</v>
      </c>
      <c r="FO78">
        <v>1560.0235294117649</v>
      </c>
      <c r="FP78">
        <v>26.159511085386558</v>
      </c>
      <c r="FQ78">
        <v>2.5790626230940799</v>
      </c>
      <c r="FR78">
        <v>0</v>
      </c>
      <c r="FS78">
        <v>1.112867073170732</v>
      </c>
      <c r="FT78">
        <v>0.33087491289198862</v>
      </c>
      <c r="FU78">
        <v>3.5000572973979183E-2</v>
      </c>
      <c r="FV78">
        <v>0</v>
      </c>
      <c r="FW78">
        <v>0</v>
      </c>
      <c r="FX78">
        <v>3</v>
      </c>
      <c r="FY78" t="s">
        <v>426</v>
      </c>
      <c r="FZ78">
        <v>2.8896700000000002</v>
      </c>
      <c r="GA78">
        <v>2.8721100000000002</v>
      </c>
      <c r="GB78">
        <v>9.4276700000000005E-2</v>
      </c>
      <c r="GC78">
        <v>9.8379900000000006E-2</v>
      </c>
      <c r="GD78">
        <v>0.143321</v>
      </c>
      <c r="GE78">
        <v>0.14262</v>
      </c>
      <c r="GF78">
        <v>31252.400000000001</v>
      </c>
      <c r="GG78">
        <v>27058.799999999999</v>
      </c>
      <c r="GH78">
        <v>30841.8</v>
      </c>
      <c r="GI78">
        <v>27973.8</v>
      </c>
      <c r="GJ78">
        <v>34810.800000000003</v>
      </c>
      <c r="GK78">
        <v>33840.300000000003</v>
      </c>
      <c r="GL78">
        <v>40204.1</v>
      </c>
      <c r="GM78">
        <v>38991.699999999997</v>
      </c>
      <c r="GN78">
        <v>1.93937</v>
      </c>
      <c r="GO78">
        <v>1.9402699999999999</v>
      </c>
      <c r="GP78">
        <v>0</v>
      </c>
      <c r="GQ78">
        <v>7.6744699999999999E-2</v>
      </c>
      <c r="GR78">
        <v>999.9</v>
      </c>
      <c r="GS78">
        <v>33.290199999999999</v>
      </c>
      <c r="GT78">
        <v>45.6</v>
      </c>
      <c r="GU78">
        <v>43.2</v>
      </c>
      <c r="GV78">
        <v>39.6188</v>
      </c>
      <c r="GW78">
        <v>30.8565</v>
      </c>
      <c r="GX78">
        <v>32.880600000000001</v>
      </c>
      <c r="GY78">
        <v>1</v>
      </c>
      <c r="GZ78">
        <v>0.67108500000000004</v>
      </c>
      <c r="HA78">
        <v>1.75217</v>
      </c>
      <c r="HB78">
        <v>20.199200000000001</v>
      </c>
      <c r="HC78">
        <v>5.2148899999999996</v>
      </c>
      <c r="HD78">
        <v>11.974</v>
      </c>
      <c r="HE78">
        <v>4.9907000000000004</v>
      </c>
      <c r="HF78">
        <v>3.2925800000000001</v>
      </c>
      <c r="HG78">
        <v>8513.9</v>
      </c>
      <c r="HH78">
        <v>9999</v>
      </c>
      <c r="HI78">
        <v>9999</v>
      </c>
      <c r="HJ78">
        <v>972.9</v>
      </c>
      <c r="HK78">
        <v>4.9713200000000004</v>
      </c>
      <c r="HL78">
        <v>1.87436</v>
      </c>
      <c r="HM78">
        <v>1.8706499999999999</v>
      </c>
      <c r="HN78">
        <v>1.87036</v>
      </c>
      <c r="HO78">
        <v>1.87486</v>
      </c>
      <c r="HP78">
        <v>1.8716200000000001</v>
      </c>
      <c r="HQ78">
        <v>1.86707</v>
      </c>
      <c r="HR78">
        <v>1.87805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-2.411</v>
      </c>
      <c r="IG78">
        <v>0.34560000000000002</v>
      </c>
      <c r="IH78">
        <v>-2.1299345005774111</v>
      </c>
      <c r="II78">
        <v>1.7196870422270779E-5</v>
      </c>
      <c r="IJ78">
        <v>-2.1741833173098589E-6</v>
      </c>
      <c r="IK78">
        <v>9.0595066644434051E-10</v>
      </c>
      <c r="IL78">
        <v>-0.32754645563995699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64.8</v>
      </c>
      <c r="IU78">
        <v>65.099999999999994</v>
      </c>
      <c r="IV78">
        <v>1.07056</v>
      </c>
      <c r="IW78">
        <v>2.6074199999999998</v>
      </c>
      <c r="IX78">
        <v>1.49902</v>
      </c>
      <c r="IY78">
        <v>2.2729499999999998</v>
      </c>
      <c r="IZ78">
        <v>1.69678</v>
      </c>
      <c r="JA78">
        <v>2.33643</v>
      </c>
      <c r="JB78">
        <v>45.035200000000003</v>
      </c>
      <c r="JC78">
        <v>15.804399999999999</v>
      </c>
      <c r="JD78">
        <v>18</v>
      </c>
      <c r="JE78">
        <v>441.32100000000003</v>
      </c>
      <c r="JF78">
        <v>517.41099999999994</v>
      </c>
      <c r="JG78">
        <v>29.999700000000001</v>
      </c>
      <c r="JH78">
        <v>35.972999999999999</v>
      </c>
      <c r="JI78">
        <v>30.000299999999999</v>
      </c>
      <c r="JJ78">
        <v>35.750100000000003</v>
      </c>
      <c r="JK78">
        <v>35.680300000000003</v>
      </c>
      <c r="JL78">
        <v>21.488800000000001</v>
      </c>
      <c r="JM78">
        <v>17.288</v>
      </c>
      <c r="JN78">
        <v>24.6965</v>
      </c>
      <c r="JO78">
        <v>30</v>
      </c>
      <c r="JP78">
        <v>424.71499999999997</v>
      </c>
      <c r="JQ78">
        <v>33.811199999999999</v>
      </c>
      <c r="JR78">
        <v>98.2881</v>
      </c>
      <c r="JS78">
        <v>98.198800000000006</v>
      </c>
    </row>
    <row r="79" spans="1:279" x14ac:dyDescent="0.2">
      <c r="A79">
        <v>64</v>
      </c>
      <c r="B79">
        <v>1658334744.5</v>
      </c>
      <c r="C79">
        <v>251.5</v>
      </c>
      <c r="D79" t="s">
        <v>547</v>
      </c>
      <c r="E79" t="s">
        <v>548</v>
      </c>
      <c r="F79">
        <v>4</v>
      </c>
      <c r="G79">
        <v>1658334742.5</v>
      </c>
      <c r="H79">
        <f t="shared" si="50"/>
        <v>8.8030005142322276E-4</v>
      </c>
      <c r="I79">
        <f t="shared" si="51"/>
        <v>0.88030005142322276</v>
      </c>
      <c r="J79">
        <f t="shared" si="52"/>
        <v>1.3372652580072637</v>
      </c>
      <c r="K79">
        <f t="shared" si="53"/>
        <v>399.70800000000003</v>
      </c>
      <c r="L79">
        <f t="shared" si="54"/>
        <v>338.31482084085508</v>
      </c>
      <c r="M79">
        <f t="shared" si="55"/>
        <v>34.213941745166359</v>
      </c>
      <c r="N79">
        <f t="shared" si="56"/>
        <v>40.422663698525994</v>
      </c>
      <c r="O79">
        <f t="shared" si="57"/>
        <v>4.3735971898253886E-2</v>
      </c>
      <c r="P79">
        <f t="shared" si="58"/>
        <v>2.149455931653502</v>
      </c>
      <c r="Q79">
        <f t="shared" si="59"/>
        <v>4.324753363829005E-2</v>
      </c>
      <c r="R79">
        <f t="shared" si="60"/>
        <v>2.7073138161937634E-2</v>
      </c>
      <c r="S79">
        <f t="shared" si="61"/>
        <v>194.41710861251528</v>
      </c>
      <c r="T79">
        <f t="shared" si="62"/>
        <v>35.565143472052206</v>
      </c>
      <c r="U79">
        <f t="shared" si="63"/>
        <v>34.534328571428567</v>
      </c>
      <c r="V79">
        <f t="shared" si="64"/>
        <v>5.5043369773369966</v>
      </c>
      <c r="W79">
        <f t="shared" si="65"/>
        <v>64.92436514707957</v>
      </c>
      <c r="X79">
        <f t="shared" si="66"/>
        <v>3.5378607417543635</v>
      </c>
      <c r="Y79">
        <f t="shared" si="67"/>
        <v>5.4492034442534765</v>
      </c>
      <c r="Z79">
        <f t="shared" si="68"/>
        <v>1.9664762355826331</v>
      </c>
      <c r="AA79">
        <f t="shared" si="69"/>
        <v>-38.821232267764124</v>
      </c>
      <c r="AB79">
        <f t="shared" si="70"/>
        <v>-20.981167540084826</v>
      </c>
      <c r="AC79">
        <f t="shared" si="71"/>
        <v>-2.2673030366687499</v>
      </c>
      <c r="AD79">
        <f t="shared" si="72"/>
        <v>132.3474057679976</v>
      </c>
      <c r="AE79">
        <f t="shared" si="73"/>
        <v>11.981730716178008</v>
      </c>
      <c r="AF79">
        <f t="shared" si="74"/>
        <v>0.88293609559190456</v>
      </c>
      <c r="AG79">
        <f t="shared" si="75"/>
        <v>1.3372652580072637</v>
      </c>
      <c r="AH79">
        <v>428.55966261806452</v>
      </c>
      <c r="AI79">
        <v>416.80289696969669</v>
      </c>
      <c r="AJ79">
        <v>1.731307514756437</v>
      </c>
      <c r="AK79">
        <v>65.251867294734879</v>
      </c>
      <c r="AL79">
        <f t="shared" si="76"/>
        <v>0.88030005142322276</v>
      </c>
      <c r="AM79">
        <v>33.847362055611597</v>
      </c>
      <c r="AN79">
        <v>34.980099300699322</v>
      </c>
      <c r="AO79">
        <v>-1.2557798522070399E-4</v>
      </c>
      <c r="AP79">
        <v>88.924122911802471</v>
      </c>
      <c r="AQ79">
        <v>12</v>
      </c>
      <c r="AR79">
        <v>3</v>
      </c>
      <c r="AS79">
        <f t="shared" si="77"/>
        <v>1</v>
      </c>
      <c r="AT79">
        <f t="shared" si="78"/>
        <v>0</v>
      </c>
      <c r="AU79">
        <f t="shared" si="79"/>
        <v>30983.658178775451</v>
      </c>
      <c r="AV79" t="s">
        <v>413</v>
      </c>
      <c r="AW79" t="s">
        <v>413</v>
      </c>
      <c r="AX79">
        <v>0</v>
      </c>
      <c r="AY79">
        <v>0</v>
      </c>
      <c r="AZ79" t="e">
        <f t="shared" si="8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81"/>
        <v>#DIV/0!</v>
      </c>
      <c r="BG79">
        <v>0.5</v>
      </c>
      <c r="BH79">
        <f t="shared" si="82"/>
        <v>1009.4588997992308</v>
      </c>
      <c r="BI79">
        <f t="shared" si="83"/>
        <v>1.3372652580072637</v>
      </c>
      <c r="BJ79" t="e">
        <f t="shared" si="84"/>
        <v>#DIV/0!</v>
      </c>
      <c r="BK79">
        <f t="shared" si="85"/>
        <v>1.324734724983087E-3</v>
      </c>
      <c r="BL79" t="e">
        <f t="shared" si="86"/>
        <v>#DIV/0!</v>
      </c>
      <c r="BM79" t="e">
        <f t="shared" si="87"/>
        <v>#DIV/0!</v>
      </c>
      <c r="BN79" t="s">
        <v>413</v>
      </c>
      <c r="BO79">
        <v>0</v>
      </c>
      <c r="BP79" t="e">
        <f t="shared" si="88"/>
        <v>#DIV/0!</v>
      </c>
      <c r="BQ79" t="e">
        <f t="shared" si="89"/>
        <v>#DIV/0!</v>
      </c>
      <c r="BR79" t="e">
        <f t="shared" si="90"/>
        <v>#DIV/0!</v>
      </c>
      <c r="BS79" t="e">
        <f t="shared" si="91"/>
        <v>#DIV/0!</v>
      </c>
      <c r="BT79" t="e">
        <f t="shared" si="92"/>
        <v>#DIV/0!</v>
      </c>
      <c r="BU79" t="e">
        <f t="shared" si="93"/>
        <v>#DIV/0!</v>
      </c>
      <c r="BV79" t="e">
        <f t="shared" si="94"/>
        <v>#DIV/0!</v>
      </c>
      <c r="BW79" t="e">
        <f t="shared" si="9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96"/>
        <v>1199.944285714286</v>
      </c>
      <c r="CQ79">
        <f t="shared" si="97"/>
        <v>1009.4588997992308</v>
      </c>
      <c r="CR79">
        <f t="shared" si="98"/>
        <v>0.84125480809163922</v>
      </c>
      <c r="CS79">
        <f t="shared" si="99"/>
        <v>0.16202177961686395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1658334742.5</v>
      </c>
      <c r="CZ79">
        <v>399.70800000000003</v>
      </c>
      <c r="DA79">
        <v>416.14085714285721</v>
      </c>
      <c r="DB79">
        <v>34.983128571428573</v>
      </c>
      <c r="DC79">
        <v>33.847985714285713</v>
      </c>
      <c r="DD79">
        <v>402.12342857142852</v>
      </c>
      <c r="DE79">
        <v>34.637642857142858</v>
      </c>
      <c r="DF79">
        <v>450.36528571428568</v>
      </c>
      <c r="DG79">
        <v>101.03057142857141</v>
      </c>
      <c r="DH79">
        <v>9.9913071428571421E-2</v>
      </c>
      <c r="DI79">
        <v>34.353271428571418</v>
      </c>
      <c r="DJ79">
        <v>999.89999999999986</v>
      </c>
      <c r="DK79">
        <v>34.534328571428567</v>
      </c>
      <c r="DL79">
        <v>0</v>
      </c>
      <c r="DM79">
        <v>0</v>
      </c>
      <c r="DN79">
        <v>6015.0914285714289</v>
      </c>
      <c r="DO79">
        <v>0</v>
      </c>
      <c r="DP79">
        <v>1772.8328571428569</v>
      </c>
      <c r="DQ79">
        <v>-16.433171428571431</v>
      </c>
      <c r="DR79">
        <v>414.19785714285712</v>
      </c>
      <c r="DS79">
        <v>430.72</v>
      </c>
      <c r="DT79">
        <v>1.1351642857142861</v>
      </c>
      <c r="DU79">
        <v>416.14085714285721</v>
      </c>
      <c r="DV79">
        <v>33.847985714285713</v>
      </c>
      <c r="DW79">
        <v>3.5343657142857152</v>
      </c>
      <c r="DX79">
        <v>3.4196814285714292</v>
      </c>
      <c r="DY79">
        <v>26.785742857142861</v>
      </c>
      <c r="DZ79">
        <v>26.22615714285714</v>
      </c>
      <c r="EA79">
        <v>1199.944285714286</v>
      </c>
      <c r="EB79">
        <v>0.95799728571428588</v>
      </c>
      <c r="EC79">
        <v>4.2002785714285708E-2</v>
      </c>
      <c r="ED79">
        <v>0</v>
      </c>
      <c r="EE79">
        <v>1565.7485714285719</v>
      </c>
      <c r="EF79">
        <v>5.0001600000000002</v>
      </c>
      <c r="EG79">
        <v>20092.142857142859</v>
      </c>
      <c r="EH79">
        <v>9514.73</v>
      </c>
      <c r="EI79">
        <v>48.107000000000014</v>
      </c>
      <c r="EJ79">
        <v>50.83</v>
      </c>
      <c r="EK79">
        <v>49.294285714285721</v>
      </c>
      <c r="EL79">
        <v>49.454999999999998</v>
      </c>
      <c r="EM79">
        <v>49.839000000000013</v>
      </c>
      <c r="EN79">
        <v>1144.754285714286</v>
      </c>
      <c r="EO79">
        <v>50.19</v>
      </c>
      <c r="EP79">
        <v>0</v>
      </c>
      <c r="EQ79">
        <v>777256.20000004768</v>
      </c>
      <c r="ER79">
        <v>0</v>
      </c>
      <c r="ES79">
        <v>1563.385</v>
      </c>
      <c r="ET79">
        <v>26.314187993452059</v>
      </c>
      <c r="EU79">
        <v>293.35042696097747</v>
      </c>
      <c r="EV79">
        <v>20066.742307692311</v>
      </c>
      <c r="EW79">
        <v>15</v>
      </c>
      <c r="EX79">
        <v>1658330855.5</v>
      </c>
      <c r="EY79" t="s">
        <v>416</v>
      </c>
      <c r="EZ79">
        <v>1658330855.5</v>
      </c>
      <c r="FA79">
        <v>1658330837</v>
      </c>
      <c r="FB79">
        <v>13</v>
      </c>
      <c r="FC79">
        <v>-0.03</v>
      </c>
      <c r="FD79">
        <v>-2.1999999999999999E-2</v>
      </c>
      <c r="FE79">
        <v>-3.91</v>
      </c>
      <c r="FF79">
        <v>0.28699999999999998</v>
      </c>
      <c r="FG79">
        <v>1439</v>
      </c>
      <c r="FH79">
        <v>33</v>
      </c>
      <c r="FI79">
        <v>0.2</v>
      </c>
      <c r="FJ79">
        <v>0.09</v>
      </c>
      <c r="FK79">
        <v>-16.259029999999999</v>
      </c>
      <c r="FL79">
        <v>-1.309046904315188</v>
      </c>
      <c r="FM79">
        <v>0.13360933949391399</v>
      </c>
      <c r="FN79">
        <v>0</v>
      </c>
      <c r="FO79">
        <v>1561.8641176470589</v>
      </c>
      <c r="FP79">
        <v>25.882352940418031</v>
      </c>
      <c r="FQ79">
        <v>2.5492999242549592</v>
      </c>
      <c r="FR79">
        <v>0</v>
      </c>
      <c r="FS79">
        <v>1.1306115000000001</v>
      </c>
      <c r="FT79">
        <v>0.14979804878048511</v>
      </c>
      <c r="FU79">
        <v>1.9806049902744371E-2</v>
      </c>
      <c r="FV79">
        <v>0</v>
      </c>
      <c r="FW79">
        <v>0</v>
      </c>
      <c r="FX79">
        <v>3</v>
      </c>
      <c r="FY79" t="s">
        <v>426</v>
      </c>
      <c r="FZ79">
        <v>2.88985</v>
      </c>
      <c r="GA79">
        <v>2.8722599999999998</v>
      </c>
      <c r="GB79">
        <v>9.5500199999999993E-2</v>
      </c>
      <c r="GC79">
        <v>9.96084E-2</v>
      </c>
      <c r="GD79">
        <v>0.143292</v>
      </c>
      <c r="GE79">
        <v>0.14264399999999999</v>
      </c>
      <c r="GF79">
        <v>31210</v>
      </c>
      <c r="GG79">
        <v>27022.3</v>
      </c>
      <c r="GH79">
        <v>30841.599999999999</v>
      </c>
      <c r="GI79">
        <v>27974.2</v>
      </c>
      <c r="GJ79">
        <v>34812</v>
      </c>
      <c r="GK79">
        <v>33839.699999999997</v>
      </c>
      <c r="GL79">
        <v>40204</v>
      </c>
      <c r="GM79">
        <v>38992.199999999997</v>
      </c>
      <c r="GN79">
        <v>1.9394</v>
      </c>
      <c r="GO79">
        <v>1.9402999999999999</v>
      </c>
      <c r="GP79">
        <v>0</v>
      </c>
      <c r="GQ79">
        <v>7.71284E-2</v>
      </c>
      <c r="GR79">
        <v>999.9</v>
      </c>
      <c r="GS79">
        <v>33.287399999999998</v>
      </c>
      <c r="GT79">
        <v>45.6</v>
      </c>
      <c r="GU79">
        <v>43.2</v>
      </c>
      <c r="GV79">
        <v>39.622999999999998</v>
      </c>
      <c r="GW79">
        <v>30.796500000000002</v>
      </c>
      <c r="GX79">
        <v>33.401400000000002</v>
      </c>
      <c r="GY79">
        <v>1</v>
      </c>
      <c r="GZ79">
        <v>0.67120400000000002</v>
      </c>
      <c r="HA79">
        <v>1.75047</v>
      </c>
      <c r="HB79">
        <v>20.199200000000001</v>
      </c>
      <c r="HC79">
        <v>5.2145900000000003</v>
      </c>
      <c r="HD79">
        <v>11.974</v>
      </c>
      <c r="HE79">
        <v>4.9904999999999999</v>
      </c>
      <c r="HF79">
        <v>3.2925</v>
      </c>
      <c r="HG79">
        <v>8513.9</v>
      </c>
      <c r="HH79">
        <v>9999</v>
      </c>
      <c r="HI79">
        <v>9999</v>
      </c>
      <c r="HJ79">
        <v>972.9</v>
      </c>
      <c r="HK79">
        <v>4.9713200000000004</v>
      </c>
      <c r="HL79">
        <v>1.87436</v>
      </c>
      <c r="HM79">
        <v>1.8706499999999999</v>
      </c>
      <c r="HN79">
        <v>1.87036</v>
      </c>
      <c r="HO79">
        <v>1.8748499999999999</v>
      </c>
      <c r="HP79">
        <v>1.8716200000000001</v>
      </c>
      <c r="HQ79">
        <v>1.86707</v>
      </c>
      <c r="HR79">
        <v>1.8780399999999999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-2.42</v>
      </c>
      <c r="IG79">
        <v>0.3453</v>
      </c>
      <c r="IH79">
        <v>-2.1299345005774111</v>
      </c>
      <c r="II79">
        <v>1.7196870422270779E-5</v>
      </c>
      <c r="IJ79">
        <v>-2.1741833173098589E-6</v>
      </c>
      <c r="IK79">
        <v>9.0595066644434051E-10</v>
      </c>
      <c r="IL79">
        <v>-0.32754645563995699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64.8</v>
      </c>
      <c r="IU79">
        <v>65.099999999999994</v>
      </c>
      <c r="IV79">
        <v>1.0839799999999999</v>
      </c>
      <c r="IW79">
        <v>2.5988799999999999</v>
      </c>
      <c r="IX79">
        <v>1.49902</v>
      </c>
      <c r="IY79">
        <v>2.2729499999999998</v>
      </c>
      <c r="IZ79">
        <v>1.69678</v>
      </c>
      <c r="JA79">
        <v>2.4060100000000002</v>
      </c>
      <c r="JB79">
        <v>45.006900000000002</v>
      </c>
      <c r="JC79">
        <v>15.8132</v>
      </c>
      <c r="JD79">
        <v>18</v>
      </c>
      <c r="JE79">
        <v>441.35</v>
      </c>
      <c r="JF79">
        <v>517.45799999999997</v>
      </c>
      <c r="JG79">
        <v>29.999700000000001</v>
      </c>
      <c r="JH79">
        <v>35.975900000000003</v>
      </c>
      <c r="JI79">
        <v>30.000299999999999</v>
      </c>
      <c r="JJ79">
        <v>35.752299999999998</v>
      </c>
      <c r="JK79">
        <v>35.683500000000002</v>
      </c>
      <c r="JL79">
        <v>21.763999999999999</v>
      </c>
      <c r="JM79">
        <v>17.288</v>
      </c>
      <c r="JN79">
        <v>25.076899999999998</v>
      </c>
      <c r="JO79">
        <v>30</v>
      </c>
      <c r="JP79">
        <v>431.40300000000002</v>
      </c>
      <c r="JQ79">
        <v>33.815899999999999</v>
      </c>
      <c r="JR79">
        <v>98.287800000000004</v>
      </c>
      <c r="JS79">
        <v>98.200100000000006</v>
      </c>
    </row>
    <row r="80" spans="1:279" x14ac:dyDescent="0.2">
      <c r="A80">
        <v>65</v>
      </c>
      <c r="B80">
        <v>1658334748.5</v>
      </c>
      <c r="C80">
        <v>255.5</v>
      </c>
      <c r="D80" t="s">
        <v>549</v>
      </c>
      <c r="E80" t="s">
        <v>550</v>
      </c>
      <c r="F80">
        <v>4</v>
      </c>
      <c r="G80">
        <v>1658334746.1875</v>
      </c>
      <c r="H80">
        <f t="shared" ref="H80:H111" si="100">(I80)/1000</f>
        <v>8.6956081916977792E-4</v>
      </c>
      <c r="I80">
        <f t="shared" ref="I80:I111" si="101">IF(CX80, AL80, AF80)</f>
        <v>0.8695608191697779</v>
      </c>
      <c r="J80">
        <f t="shared" ref="J80:J111" si="102">IF(CX80, AG80, AE80)</f>
        <v>1.3373488736291781</v>
      </c>
      <c r="K80">
        <f t="shared" ref="K80:K111" si="103">CZ80 - IF(AS80&gt;1, J80*CT80*100/(AU80*DN80), 0)</f>
        <v>405.89512500000001</v>
      </c>
      <c r="L80">
        <f t="shared" ref="L80:L111" si="104">((R80-H80/2)*K80-J80)/(R80+H80/2)</f>
        <v>343.7268425078417</v>
      </c>
      <c r="M80">
        <f t="shared" ref="M80:M111" si="105">L80*(DG80+DH80)/1000</f>
        <v>34.760813731103759</v>
      </c>
      <c r="N80">
        <f t="shared" ref="N80:N111" si="106">(CZ80 - IF(AS80&gt;1, J80*CT80*100/(AU80*DN80), 0))*(DG80+DH80)/1000</f>
        <v>41.047841162321184</v>
      </c>
      <c r="O80">
        <f t="shared" ref="O80:O111" si="107">2/((1/Q80-1/P80)+SIGN(Q80)*SQRT((1/Q80-1/P80)*(1/Q80-1/P80) + 4*CU80/((CU80+1)*(CU80+1))*(2*1/Q80*1/P80-1/P80*1/P80)))</f>
        <v>4.3215388167339684E-2</v>
      </c>
      <c r="P80">
        <f t="shared" ref="P80:P111" si="10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2.1526621665338546</v>
      </c>
      <c r="Q80">
        <f t="shared" ref="Q80:Q111" si="109">H80*(1000-(1000*0.61365*EXP(17.502*U80/(240.97+U80))/(DG80+DH80)+DB80)/2)/(1000*0.61365*EXP(17.502*U80/(240.97+U80))/(DG80+DH80)-DB80)</f>
        <v>4.2739141886991155E-2</v>
      </c>
      <c r="R80">
        <f t="shared" ref="R80:R111" si="110">1/((CU80+1)/(O80/1.6)+1/(P80/1.37)) + CU80/((CU80+1)/(O80/1.6) + CU80/(P80/1.37))</f>
        <v>2.6754315110858483E-2</v>
      </c>
      <c r="S80">
        <f t="shared" ref="S80:S111" si="111">(CP80*CS80)</f>
        <v>194.42021511252153</v>
      </c>
      <c r="T80">
        <f t="shared" ref="T80:T111" si="112">(DI80+(S80+2*0.95*0.0000000567*(((DI80+$B$6)+273)^4-(DI80+273)^4)-44100*H80)/(1.84*29.3*P80+8*0.95*0.0000000567*(DI80+273)^3))</f>
        <v>35.566563841827168</v>
      </c>
      <c r="U80">
        <f t="shared" ref="U80:U111" si="113">($C$6*DJ80+$D$6*DK80+$E$6*T80)</f>
        <v>34.528949999999988</v>
      </c>
      <c r="V80">
        <f t="shared" ref="V80:V111" si="114">0.61365*EXP(17.502*U80/(240.97+U80))</f>
        <v>5.5026921915611471</v>
      </c>
      <c r="W80">
        <f t="shared" ref="W80:W111" si="115">(X80/Y80*100)</f>
        <v>64.912817020393774</v>
      </c>
      <c r="X80">
        <f t="shared" ref="X80:X111" si="116">DB80*(DG80+DH80)/1000</f>
        <v>3.5371017848057011</v>
      </c>
      <c r="Y80">
        <f t="shared" ref="Y80:Y111" si="117">0.61365*EXP(17.502*DI80/(240.97+DI80))</f>
        <v>5.4490036747202693</v>
      </c>
      <c r="Z80">
        <f t="shared" ref="Z80:Z111" si="118">(V80-DB80*(DG80+DH80)/1000)</f>
        <v>1.9655904067554459</v>
      </c>
      <c r="AA80">
        <f t="shared" ref="AA80:AA111" si="119">(-H80*44100)</f>
        <v>-38.347632125387207</v>
      </c>
      <c r="AB80">
        <f t="shared" ref="AB80:AB111" si="120">2*29.3*P80*0.92*(DI80-U80)</f>
        <v>-20.464729133018203</v>
      </c>
      <c r="AC80">
        <f t="shared" ref="AC80:AC111" si="121">2*0.95*0.0000000567*(((DI80+$B$6)+273)^4-(U80+273)^4)</f>
        <v>-2.2081358635823412</v>
      </c>
      <c r="AD80">
        <f t="shared" ref="AD80:AD111" si="122">S80+AC80+AA80+AB80</f>
        <v>133.39971799053379</v>
      </c>
      <c r="AE80">
        <f t="shared" ref="AE80:AE111" si="123">DF80*AS80*(DA80-CZ80*(1000-AS80*DC80)/(1000-AS80*DB80))/(100*CT80)</f>
        <v>11.99200052472173</v>
      </c>
      <c r="AF80">
        <f t="shared" ref="AF80:AF111" si="124">1000*DF80*AS80*(DB80-DC80)/(100*CT80*(1000-AS80*DB80))</f>
        <v>0.85738058470448308</v>
      </c>
      <c r="AG80">
        <f t="shared" ref="AG80:AG111" si="125">(AH80 - AI80 - DG80*1000/(8.314*(DI80+273.15)) * AK80/DF80 * AJ80) * DF80/(100*CT80) * (1000 - DC80)/1000</f>
        <v>1.3373488736291781</v>
      </c>
      <c r="AH80">
        <v>435.56880394068389</v>
      </c>
      <c r="AI80">
        <v>423.76336363636352</v>
      </c>
      <c r="AJ80">
        <v>1.7397674031974479</v>
      </c>
      <c r="AK80">
        <v>65.251867294734879</v>
      </c>
      <c r="AL80">
        <f t="shared" ref="AL80:AL111" si="126">(AN80 - AM80 + DG80*1000/(8.314*(DI80+273.15)) * AP80/DF80 * AO80) * DF80/(100*CT80) * 1000/(1000 - AN80)</f>
        <v>0.8695608191697779</v>
      </c>
      <c r="AM80">
        <v>33.854935096130603</v>
      </c>
      <c r="AN80">
        <v>34.97364265734268</v>
      </c>
      <c r="AO80">
        <v>-9.386705279026092E-5</v>
      </c>
      <c r="AP80">
        <v>88.924122911802471</v>
      </c>
      <c r="AQ80">
        <v>12</v>
      </c>
      <c r="AR80">
        <v>3</v>
      </c>
      <c r="AS80">
        <f t="shared" ref="AS80:AS111" si="127">IF(AQ80*$H$12&gt;=AU80,1,(AU80/(AU80-AQ80*$H$12)))</f>
        <v>1</v>
      </c>
      <c r="AT80">
        <f t="shared" ref="AT80:AT111" si="128">(AS80-1)*100</f>
        <v>0</v>
      </c>
      <c r="AU80">
        <f t="shared" ref="AU80:AU111" si="129">MAX(0,($B$12+$C$12*DN80)/(1+$D$12*DN80)*DG80/(DI80+273)*$E$12)</f>
        <v>31064.268797675588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11" si="13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11" si="131">1-BD80/BE80</f>
        <v>#DIV/0!</v>
      </c>
      <c r="BG80">
        <v>0.5</v>
      </c>
      <c r="BH80">
        <f t="shared" ref="BH80:BH111" si="132">CQ80</f>
        <v>1009.4752497992338</v>
      </c>
      <c r="BI80">
        <f t="shared" ref="BI80:BI111" si="133">J80</f>
        <v>1.3373488736291781</v>
      </c>
      <c r="BJ80" t="e">
        <f t="shared" ref="BJ80:BJ111" si="134">BF80*BG80*BH80</f>
        <v>#DIV/0!</v>
      </c>
      <c r="BK80">
        <f t="shared" ref="BK80:BK111" si="135">(BI80-BA80)/BH80</f>
        <v>1.3247960996519254E-3</v>
      </c>
      <c r="BL80" t="e">
        <f t="shared" ref="BL80:BL111" si="136">(AY80-BE80)/BE80</f>
        <v>#DIV/0!</v>
      </c>
      <c r="BM80" t="e">
        <f t="shared" ref="BM80:BM111" si="137">AX80/(AZ80+AX80/BE80)</f>
        <v>#DIV/0!</v>
      </c>
      <c r="BN80" t="s">
        <v>413</v>
      </c>
      <c r="BO80">
        <v>0</v>
      </c>
      <c r="BP80" t="e">
        <f t="shared" ref="BP80:BP111" si="138">IF(BO80&lt;&gt;0, BO80, BM80)</f>
        <v>#DIV/0!</v>
      </c>
      <c r="BQ80" t="e">
        <f t="shared" ref="BQ80:BQ111" si="139">1-BP80/BE80</f>
        <v>#DIV/0!</v>
      </c>
      <c r="BR80" t="e">
        <f t="shared" ref="BR80:BR111" si="140">(BE80-BD80)/(BE80-BP80)</f>
        <v>#DIV/0!</v>
      </c>
      <c r="BS80" t="e">
        <f t="shared" ref="BS80:BS111" si="141">(AY80-BE80)/(AY80-BP80)</f>
        <v>#DIV/0!</v>
      </c>
      <c r="BT80" t="e">
        <f t="shared" ref="BT80:BT111" si="142">(BE80-BD80)/(BE80-AX80)</f>
        <v>#DIV/0!</v>
      </c>
      <c r="BU80" t="e">
        <f t="shared" ref="BU80:BU111" si="143">(AY80-BE80)/(AY80-AX80)</f>
        <v>#DIV/0!</v>
      </c>
      <c r="BV80" t="e">
        <f t="shared" ref="BV80:BV111" si="144">(BR80*BP80/BD80)</f>
        <v>#DIV/0!</v>
      </c>
      <c r="BW80" t="e">
        <f t="shared" ref="BW80:BW111" si="14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11" si="146">$B$10*DO80+$C$10*DP80+$F$10*EA80*(1-ED80)</f>
        <v>1199.9637499999999</v>
      </c>
      <c r="CQ80">
        <f t="shared" ref="CQ80:CQ111" si="147">CP80*CR80</f>
        <v>1009.4752497992338</v>
      </c>
      <c r="CR80">
        <f t="shared" ref="CR80:CR111" si="148">($B$10*$D$8+$C$10*$D$8+$F$10*((EN80+EF80)/MAX(EN80+EF80+EO80, 0.1)*$I$8+EO80/MAX(EN80+EF80+EO80, 0.1)*$J$8))/($B$10+$C$10+$F$10)</f>
        <v>0.84125478773774109</v>
      </c>
      <c r="CS80">
        <f t="shared" ref="CS80:CS111" si="149">($B$10*$K$8+$C$10*$K$8+$F$10*((EN80+EF80)/MAX(EN80+EF80+EO80, 0.1)*$P$8+EO80/MAX(EN80+EF80+EO80, 0.1)*$Q$8))/($B$10+$C$10+$F$10)</f>
        <v>0.16202174033384054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1658334746.1875</v>
      </c>
      <c r="CZ80">
        <v>405.89512500000001</v>
      </c>
      <c r="DA80">
        <v>422.335375</v>
      </c>
      <c r="DB80">
        <v>34.976075000000002</v>
      </c>
      <c r="DC80">
        <v>33.873762499999998</v>
      </c>
      <c r="DD80">
        <v>408.31875000000002</v>
      </c>
      <c r="DE80">
        <v>34.630812499999998</v>
      </c>
      <c r="DF80">
        <v>450.35837500000002</v>
      </c>
      <c r="DG80">
        <v>101.02925</v>
      </c>
      <c r="DH80">
        <v>9.9930012499999998E-2</v>
      </c>
      <c r="DI80">
        <v>34.352612500000014</v>
      </c>
      <c r="DJ80">
        <v>999.9</v>
      </c>
      <c r="DK80">
        <v>34.528949999999988</v>
      </c>
      <c r="DL80">
        <v>0</v>
      </c>
      <c r="DM80">
        <v>0</v>
      </c>
      <c r="DN80">
        <v>6029.4525000000003</v>
      </c>
      <c r="DO80">
        <v>0</v>
      </c>
      <c r="DP80">
        <v>1772.8025</v>
      </c>
      <c r="DQ80">
        <v>-16.440375</v>
      </c>
      <c r="DR80">
        <v>420.60624999999999</v>
      </c>
      <c r="DS80">
        <v>437.14299999999997</v>
      </c>
      <c r="DT80">
        <v>1.1023375</v>
      </c>
      <c r="DU80">
        <v>422.335375</v>
      </c>
      <c r="DV80">
        <v>33.873762499999998</v>
      </c>
      <c r="DW80">
        <v>3.53360875</v>
      </c>
      <c r="DX80">
        <v>3.4222399999999999</v>
      </c>
      <c r="DY80">
        <v>26.7821125</v>
      </c>
      <c r="DZ80">
        <v>26.238837499999999</v>
      </c>
      <c r="EA80">
        <v>1199.9637499999999</v>
      </c>
      <c r="EB80">
        <v>0.957997875</v>
      </c>
      <c r="EC80">
        <v>4.2002212499999997E-2</v>
      </c>
      <c r="ED80">
        <v>0</v>
      </c>
      <c r="EE80">
        <v>1567.0962500000001</v>
      </c>
      <c r="EF80">
        <v>5.0001600000000002</v>
      </c>
      <c r="EG80">
        <v>20109.5625</v>
      </c>
      <c r="EH80">
        <v>9514.8862499999996</v>
      </c>
      <c r="EI80">
        <v>48.077749999999988</v>
      </c>
      <c r="EJ80">
        <v>50.835625</v>
      </c>
      <c r="EK80">
        <v>49.311999999999998</v>
      </c>
      <c r="EL80">
        <v>49.460624999999993</v>
      </c>
      <c r="EM80">
        <v>49.827749999999988</v>
      </c>
      <c r="EN80">
        <v>1144.7737500000001</v>
      </c>
      <c r="EO80">
        <v>50.19</v>
      </c>
      <c r="EP80">
        <v>0</v>
      </c>
      <c r="EQ80">
        <v>777259.79999995232</v>
      </c>
      <c r="ER80">
        <v>0</v>
      </c>
      <c r="ES80">
        <v>1564.8903846153851</v>
      </c>
      <c r="ET80">
        <v>25.3042735044382</v>
      </c>
      <c r="EU80">
        <v>289.90427360474132</v>
      </c>
      <c r="EV80">
        <v>20083.79615384615</v>
      </c>
      <c r="EW80">
        <v>15</v>
      </c>
      <c r="EX80">
        <v>1658330855.5</v>
      </c>
      <c r="EY80" t="s">
        <v>416</v>
      </c>
      <c r="EZ80">
        <v>1658330855.5</v>
      </c>
      <c r="FA80">
        <v>1658330837</v>
      </c>
      <c r="FB80">
        <v>13</v>
      </c>
      <c r="FC80">
        <v>-0.03</v>
      </c>
      <c r="FD80">
        <v>-2.1999999999999999E-2</v>
      </c>
      <c r="FE80">
        <v>-3.91</v>
      </c>
      <c r="FF80">
        <v>0.28699999999999998</v>
      </c>
      <c r="FG80">
        <v>1439</v>
      </c>
      <c r="FH80">
        <v>33</v>
      </c>
      <c r="FI80">
        <v>0.2</v>
      </c>
      <c r="FJ80">
        <v>0.09</v>
      </c>
      <c r="FK80">
        <v>-16.336224999999999</v>
      </c>
      <c r="FL80">
        <v>-0.99678574108817963</v>
      </c>
      <c r="FM80">
        <v>0.1053122090500434</v>
      </c>
      <c r="FN80">
        <v>0</v>
      </c>
      <c r="FO80">
        <v>1563.6270588235291</v>
      </c>
      <c r="FP80">
        <v>25.273338426683988</v>
      </c>
      <c r="FQ80">
        <v>2.4906135901346258</v>
      </c>
      <c r="FR80">
        <v>0</v>
      </c>
      <c r="FS80">
        <v>1.1306222500000001</v>
      </c>
      <c r="FT80">
        <v>-2.7277485928705381E-2</v>
      </c>
      <c r="FU80">
        <v>2.0672158267522521E-2</v>
      </c>
      <c r="FV80">
        <v>1</v>
      </c>
      <c r="FW80">
        <v>1</v>
      </c>
      <c r="FX80">
        <v>3</v>
      </c>
      <c r="FY80" t="s">
        <v>423</v>
      </c>
      <c r="FZ80">
        <v>2.8900999999999999</v>
      </c>
      <c r="GA80">
        <v>2.8723000000000001</v>
      </c>
      <c r="GB80">
        <v>9.67248E-2</v>
      </c>
      <c r="GC80">
        <v>0.10082199999999999</v>
      </c>
      <c r="GD80">
        <v>0.14327899999999999</v>
      </c>
      <c r="GE80">
        <v>0.14274100000000001</v>
      </c>
      <c r="GF80">
        <v>31168.2</v>
      </c>
      <c r="GG80">
        <v>26986</v>
      </c>
      <c r="GH80">
        <v>30842.1</v>
      </c>
      <c r="GI80">
        <v>27974.3</v>
      </c>
      <c r="GJ80">
        <v>34813</v>
      </c>
      <c r="GK80">
        <v>33835.800000000003</v>
      </c>
      <c r="GL80">
        <v>40204.5</v>
      </c>
      <c r="GM80">
        <v>38992.1</v>
      </c>
      <c r="GN80">
        <v>1.9394800000000001</v>
      </c>
      <c r="GO80">
        <v>1.94048</v>
      </c>
      <c r="GP80">
        <v>0</v>
      </c>
      <c r="GQ80">
        <v>7.6763300000000007E-2</v>
      </c>
      <c r="GR80">
        <v>999.9</v>
      </c>
      <c r="GS80">
        <v>33.287399999999998</v>
      </c>
      <c r="GT80">
        <v>45.7</v>
      </c>
      <c r="GU80">
        <v>43.1</v>
      </c>
      <c r="GV80">
        <v>39.502600000000001</v>
      </c>
      <c r="GW80">
        <v>30.256499999999999</v>
      </c>
      <c r="GX80">
        <v>32.588099999999997</v>
      </c>
      <c r="GY80">
        <v>1</v>
      </c>
      <c r="GZ80">
        <v>0.67136700000000005</v>
      </c>
      <c r="HA80">
        <v>1.74973</v>
      </c>
      <c r="HB80">
        <v>20.199400000000001</v>
      </c>
      <c r="HC80">
        <v>5.2148899999999996</v>
      </c>
      <c r="HD80">
        <v>11.974</v>
      </c>
      <c r="HE80">
        <v>4.9907000000000004</v>
      </c>
      <c r="HF80">
        <v>3.2925</v>
      </c>
      <c r="HG80">
        <v>8513.9</v>
      </c>
      <c r="HH80">
        <v>9999</v>
      </c>
      <c r="HI80">
        <v>9999</v>
      </c>
      <c r="HJ80">
        <v>972.9</v>
      </c>
      <c r="HK80">
        <v>4.9713200000000004</v>
      </c>
      <c r="HL80">
        <v>1.8743399999999999</v>
      </c>
      <c r="HM80">
        <v>1.87063</v>
      </c>
      <c r="HN80">
        <v>1.8703799999999999</v>
      </c>
      <c r="HO80">
        <v>1.8748499999999999</v>
      </c>
      <c r="HP80">
        <v>1.87161</v>
      </c>
      <c r="HQ80">
        <v>1.86707</v>
      </c>
      <c r="HR80">
        <v>1.87805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-2.4289999999999998</v>
      </c>
      <c r="IG80">
        <v>0.34520000000000001</v>
      </c>
      <c r="IH80">
        <v>-2.1299345005774111</v>
      </c>
      <c r="II80">
        <v>1.7196870422270779E-5</v>
      </c>
      <c r="IJ80">
        <v>-2.1741833173098589E-6</v>
      </c>
      <c r="IK80">
        <v>9.0595066644434051E-10</v>
      </c>
      <c r="IL80">
        <v>-0.32754645563995699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64.900000000000006</v>
      </c>
      <c r="IU80">
        <v>65.2</v>
      </c>
      <c r="IV80">
        <v>1.09741</v>
      </c>
      <c r="IW80">
        <v>2.5976599999999999</v>
      </c>
      <c r="IX80">
        <v>1.49902</v>
      </c>
      <c r="IY80">
        <v>2.2729499999999998</v>
      </c>
      <c r="IZ80">
        <v>1.69678</v>
      </c>
      <c r="JA80">
        <v>2.34253</v>
      </c>
      <c r="JB80">
        <v>45.006900000000002</v>
      </c>
      <c r="JC80">
        <v>15.804399999999999</v>
      </c>
      <c r="JD80">
        <v>18</v>
      </c>
      <c r="JE80">
        <v>441.39499999999998</v>
      </c>
      <c r="JF80">
        <v>517.59199999999998</v>
      </c>
      <c r="JG80">
        <v>29.9998</v>
      </c>
      <c r="JH80">
        <v>35.978000000000002</v>
      </c>
      <c r="JI80">
        <v>30.000299999999999</v>
      </c>
      <c r="JJ80">
        <v>35.752499999999998</v>
      </c>
      <c r="JK80">
        <v>35.683500000000002</v>
      </c>
      <c r="JL80">
        <v>22.0351</v>
      </c>
      <c r="JM80">
        <v>17.288</v>
      </c>
      <c r="JN80">
        <v>25.076899999999998</v>
      </c>
      <c r="JO80">
        <v>30</v>
      </c>
      <c r="JP80">
        <v>438.08300000000003</v>
      </c>
      <c r="JQ80">
        <v>33.815899999999999</v>
      </c>
      <c r="JR80">
        <v>98.289199999999994</v>
      </c>
      <c r="JS80">
        <v>98.200100000000006</v>
      </c>
    </row>
    <row r="81" spans="1:279" x14ac:dyDescent="0.2">
      <c r="A81">
        <v>66</v>
      </c>
      <c r="B81">
        <v>1658334752.5</v>
      </c>
      <c r="C81">
        <v>259.5</v>
      </c>
      <c r="D81" t="s">
        <v>551</v>
      </c>
      <c r="E81" t="s">
        <v>552</v>
      </c>
      <c r="F81">
        <v>4</v>
      </c>
      <c r="G81">
        <v>1658334750.5</v>
      </c>
      <c r="H81">
        <f t="shared" si="100"/>
        <v>8.4604410510336948E-4</v>
      </c>
      <c r="I81">
        <f t="shared" si="101"/>
        <v>0.84604410510336947</v>
      </c>
      <c r="J81">
        <f t="shared" si="102"/>
        <v>1.3185578967739127</v>
      </c>
      <c r="K81">
        <f t="shared" si="103"/>
        <v>413.15028571428559</v>
      </c>
      <c r="L81">
        <f t="shared" si="104"/>
        <v>350.06191713756442</v>
      </c>
      <c r="M81">
        <f t="shared" si="105"/>
        <v>35.401484561106493</v>
      </c>
      <c r="N81">
        <f t="shared" si="106"/>
        <v>41.781561332715214</v>
      </c>
      <c r="O81">
        <f t="shared" si="107"/>
        <v>4.2015368935081891E-2</v>
      </c>
      <c r="P81">
        <f t="shared" si="108"/>
        <v>2.1479119961389292</v>
      </c>
      <c r="Q81">
        <f t="shared" si="109"/>
        <v>4.1564071564750525E-2</v>
      </c>
      <c r="R81">
        <f t="shared" si="110"/>
        <v>2.6017687988883174E-2</v>
      </c>
      <c r="S81">
        <f t="shared" si="111"/>
        <v>194.41992732679554</v>
      </c>
      <c r="T81">
        <f t="shared" si="112"/>
        <v>35.573972589195648</v>
      </c>
      <c r="U81">
        <f t="shared" si="113"/>
        <v>34.531757142857153</v>
      </c>
      <c r="V81">
        <f t="shared" si="114"/>
        <v>5.5035505722565947</v>
      </c>
      <c r="W81">
        <f t="shared" si="115"/>
        <v>64.923223607256205</v>
      </c>
      <c r="X81">
        <f t="shared" si="116"/>
        <v>3.5370590744246653</v>
      </c>
      <c r="Y81">
        <f t="shared" si="117"/>
        <v>5.4480644642995557</v>
      </c>
      <c r="Z81">
        <f t="shared" si="118"/>
        <v>1.9664914978319294</v>
      </c>
      <c r="AA81">
        <f t="shared" si="119"/>
        <v>-37.310545035058595</v>
      </c>
      <c r="AB81">
        <f t="shared" si="120"/>
        <v>-21.103400567182302</v>
      </c>
      <c r="AC81">
        <f t="shared" si="121"/>
        <v>-2.2820807797937954</v>
      </c>
      <c r="AD81">
        <f t="shared" si="122"/>
        <v>133.72390094476086</v>
      </c>
      <c r="AE81">
        <f t="shared" si="123"/>
        <v>11.971587301592159</v>
      </c>
      <c r="AF81">
        <f t="shared" si="124"/>
        <v>0.8409480413241559</v>
      </c>
      <c r="AG81">
        <f t="shared" si="125"/>
        <v>1.3185578967739127</v>
      </c>
      <c r="AH81">
        <v>442.4952195493355</v>
      </c>
      <c r="AI81">
        <v>430.72167878787849</v>
      </c>
      <c r="AJ81">
        <v>1.738754285886561</v>
      </c>
      <c r="AK81">
        <v>65.251867294734879</v>
      </c>
      <c r="AL81">
        <f t="shared" si="126"/>
        <v>0.84604410510336947</v>
      </c>
      <c r="AM81">
        <v>33.889961938945177</v>
      </c>
      <c r="AN81">
        <v>34.977763636363662</v>
      </c>
      <c r="AO81">
        <v>-1.2205763612752201E-5</v>
      </c>
      <c r="AP81">
        <v>88.924122911802471</v>
      </c>
      <c r="AQ81">
        <v>11</v>
      </c>
      <c r="AR81">
        <v>2</v>
      </c>
      <c r="AS81">
        <f t="shared" si="127"/>
        <v>1</v>
      </c>
      <c r="AT81">
        <f t="shared" si="128"/>
        <v>0</v>
      </c>
      <c r="AU81">
        <f t="shared" si="129"/>
        <v>30945.320604469209</v>
      </c>
      <c r="AV81" t="s">
        <v>413</v>
      </c>
      <c r="AW81" t="s">
        <v>413</v>
      </c>
      <c r="AX81">
        <v>0</v>
      </c>
      <c r="AY81">
        <v>0</v>
      </c>
      <c r="AZ81" t="e">
        <f t="shared" si="13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131"/>
        <v>#DIV/0!</v>
      </c>
      <c r="BG81">
        <v>0.5</v>
      </c>
      <c r="BH81">
        <f t="shared" si="132"/>
        <v>1009.4733426563711</v>
      </c>
      <c r="BI81">
        <f t="shared" si="133"/>
        <v>1.3185578967739127</v>
      </c>
      <c r="BJ81" t="e">
        <f t="shared" si="134"/>
        <v>#DIV/0!</v>
      </c>
      <c r="BK81">
        <f t="shared" si="135"/>
        <v>1.3061839684683533E-3</v>
      </c>
      <c r="BL81" t="e">
        <f t="shared" si="136"/>
        <v>#DIV/0!</v>
      </c>
      <c r="BM81" t="e">
        <f t="shared" si="137"/>
        <v>#DIV/0!</v>
      </c>
      <c r="BN81" t="s">
        <v>413</v>
      </c>
      <c r="BO81">
        <v>0</v>
      </c>
      <c r="BP81" t="e">
        <f t="shared" si="138"/>
        <v>#DIV/0!</v>
      </c>
      <c r="BQ81" t="e">
        <f t="shared" si="139"/>
        <v>#DIV/0!</v>
      </c>
      <c r="BR81" t="e">
        <f t="shared" si="140"/>
        <v>#DIV/0!</v>
      </c>
      <c r="BS81" t="e">
        <f t="shared" si="141"/>
        <v>#DIV/0!</v>
      </c>
      <c r="BT81" t="e">
        <f t="shared" si="142"/>
        <v>#DIV/0!</v>
      </c>
      <c r="BU81" t="e">
        <f t="shared" si="143"/>
        <v>#DIV/0!</v>
      </c>
      <c r="BV81" t="e">
        <f t="shared" si="144"/>
        <v>#DIV/0!</v>
      </c>
      <c r="BW81" t="e">
        <f t="shared" si="14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146"/>
        <v>1199.961428571429</v>
      </c>
      <c r="CQ81">
        <f t="shared" si="147"/>
        <v>1009.4733426563711</v>
      </c>
      <c r="CR81">
        <f t="shared" si="148"/>
        <v>0.84125482588066458</v>
      </c>
      <c r="CS81">
        <f t="shared" si="149"/>
        <v>0.16202181394968271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1658334750.5</v>
      </c>
      <c r="CZ81">
        <v>413.15028571428559</v>
      </c>
      <c r="DA81">
        <v>429.56214285714282</v>
      </c>
      <c r="DB81">
        <v>34.975642857142851</v>
      </c>
      <c r="DC81">
        <v>33.894485714285707</v>
      </c>
      <c r="DD81">
        <v>415.58328571428558</v>
      </c>
      <c r="DE81">
        <v>34.630399999999987</v>
      </c>
      <c r="DF81">
        <v>450.37042857142848</v>
      </c>
      <c r="DG81">
        <v>101.0291428571428</v>
      </c>
      <c r="DH81">
        <v>0.10006551428571429</v>
      </c>
      <c r="DI81">
        <v>34.349514285714292</v>
      </c>
      <c r="DJ81">
        <v>999.89999999999986</v>
      </c>
      <c r="DK81">
        <v>34.531757142857153</v>
      </c>
      <c r="DL81">
        <v>0</v>
      </c>
      <c r="DM81">
        <v>0</v>
      </c>
      <c r="DN81">
        <v>6008.3028571428576</v>
      </c>
      <c r="DO81">
        <v>0</v>
      </c>
      <c r="DP81">
        <v>1772.568571428571</v>
      </c>
      <c r="DQ81">
        <v>-16.41187142857143</v>
      </c>
      <c r="DR81">
        <v>428.12414285714289</v>
      </c>
      <c r="DS81">
        <v>444.6325714285714</v>
      </c>
      <c r="DT81">
        <v>1.0811328571428569</v>
      </c>
      <c r="DU81">
        <v>429.56214285714282</v>
      </c>
      <c r="DV81">
        <v>33.894485714285707</v>
      </c>
      <c r="DW81">
        <v>3.5335557142857139</v>
      </c>
      <c r="DX81">
        <v>3.4243285714285721</v>
      </c>
      <c r="DY81">
        <v>26.781842857142859</v>
      </c>
      <c r="DZ81">
        <v>26.249171428571429</v>
      </c>
      <c r="EA81">
        <v>1199.961428571429</v>
      </c>
      <c r="EB81">
        <v>0.95799571428571428</v>
      </c>
      <c r="EC81">
        <v>4.2004314285714293E-2</v>
      </c>
      <c r="ED81">
        <v>0</v>
      </c>
      <c r="EE81">
        <v>1569.032857142857</v>
      </c>
      <c r="EF81">
        <v>5.0001600000000002</v>
      </c>
      <c r="EG81">
        <v>20128.857142857141</v>
      </c>
      <c r="EH81">
        <v>9514.8657142857137</v>
      </c>
      <c r="EI81">
        <v>48.088999999999999</v>
      </c>
      <c r="EJ81">
        <v>50.857000000000014</v>
      </c>
      <c r="EK81">
        <v>49.276571428571437</v>
      </c>
      <c r="EL81">
        <v>49.454999999999998</v>
      </c>
      <c r="EM81">
        <v>49.875</v>
      </c>
      <c r="EN81">
        <v>1144.77</v>
      </c>
      <c r="EO81">
        <v>50.191428571428567</v>
      </c>
      <c r="EP81">
        <v>0</v>
      </c>
      <c r="EQ81">
        <v>777264</v>
      </c>
      <c r="ER81">
        <v>0</v>
      </c>
      <c r="ES81">
        <v>1566.8276000000001</v>
      </c>
      <c r="ET81">
        <v>24.182307727587691</v>
      </c>
      <c r="EU81">
        <v>279.51538525334712</v>
      </c>
      <c r="EV81">
        <v>20105.38</v>
      </c>
      <c r="EW81">
        <v>15</v>
      </c>
      <c r="EX81">
        <v>1658330855.5</v>
      </c>
      <c r="EY81" t="s">
        <v>416</v>
      </c>
      <c r="EZ81">
        <v>1658330855.5</v>
      </c>
      <c r="FA81">
        <v>1658330837</v>
      </c>
      <c r="FB81">
        <v>13</v>
      </c>
      <c r="FC81">
        <v>-0.03</v>
      </c>
      <c r="FD81">
        <v>-2.1999999999999999E-2</v>
      </c>
      <c r="FE81">
        <v>-3.91</v>
      </c>
      <c r="FF81">
        <v>0.28699999999999998</v>
      </c>
      <c r="FG81">
        <v>1439</v>
      </c>
      <c r="FH81">
        <v>33</v>
      </c>
      <c r="FI81">
        <v>0.2</v>
      </c>
      <c r="FJ81">
        <v>0.09</v>
      </c>
      <c r="FK81">
        <v>-16.382124999999998</v>
      </c>
      <c r="FL81">
        <v>-0.50393921200751213</v>
      </c>
      <c r="FM81">
        <v>6.0212505968444983E-2</v>
      </c>
      <c r="FN81">
        <v>0</v>
      </c>
      <c r="FO81">
        <v>1565.1523529411761</v>
      </c>
      <c r="FP81">
        <v>25.518716589229189</v>
      </c>
      <c r="FQ81">
        <v>2.5140324519683741</v>
      </c>
      <c r="FR81">
        <v>0</v>
      </c>
      <c r="FS81">
        <v>1.12517475</v>
      </c>
      <c r="FT81">
        <v>-0.26208956848029968</v>
      </c>
      <c r="FU81">
        <v>2.7721633428380441E-2</v>
      </c>
      <c r="FV81">
        <v>0</v>
      </c>
      <c r="FW81">
        <v>0</v>
      </c>
      <c r="FX81">
        <v>3</v>
      </c>
      <c r="FY81" t="s">
        <v>426</v>
      </c>
      <c r="FZ81">
        <v>2.8901500000000002</v>
      </c>
      <c r="GA81">
        <v>2.8721800000000002</v>
      </c>
      <c r="GB81">
        <v>9.7929799999999997E-2</v>
      </c>
      <c r="GC81">
        <v>0.102022</v>
      </c>
      <c r="GD81">
        <v>0.143291</v>
      </c>
      <c r="GE81">
        <v>0.14277200000000001</v>
      </c>
      <c r="GF81">
        <v>31126.3</v>
      </c>
      <c r="GG81">
        <v>26949.1</v>
      </c>
      <c r="GH81">
        <v>30841.9</v>
      </c>
      <c r="GI81">
        <v>27973.5</v>
      </c>
      <c r="GJ81">
        <v>34812.1</v>
      </c>
      <c r="GK81">
        <v>33834</v>
      </c>
      <c r="GL81">
        <v>40204</v>
      </c>
      <c r="GM81">
        <v>38991.300000000003</v>
      </c>
      <c r="GN81">
        <v>1.93967</v>
      </c>
      <c r="GO81">
        <v>1.94018</v>
      </c>
      <c r="GP81">
        <v>0</v>
      </c>
      <c r="GQ81">
        <v>7.6956999999999998E-2</v>
      </c>
      <c r="GR81">
        <v>999.9</v>
      </c>
      <c r="GS81">
        <v>33.289700000000003</v>
      </c>
      <c r="GT81">
        <v>45.7</v>
      </c>
      <c r="GU81">
        <v>43.1</v>
      </c>
      <c r="GV81">
        <v>39.502499999999998</v>
      </c>
      <c r="GW81">
        <v>30.3765</v>
      </c>
      <c r="GX81">
        <v>31.975200000000001</v>
      </c>
      <c r="GY81">
        <v>1</v>
      </c>
      <c r="GZ81">
        <v>0.67167399999999999</v>
      </c>
      <c r="HA81">
        <v>1.7493799999999999</v>
      </c>
      <c r="HB81">
        <v>20.199100000000001</v>
      </c>
      <c r="HC81">
        <v>5.2147399999999999</v>
      </c>
      <c r="HD81">
        <v>11.974</v>
      </c>
      <c r="HE81">
        <v>4.9906499999999996</v>
      </c>
      <c r="HF81">
        <v>3.2924500000000001</v>
      </c>
      <c r="HG81">
        <v>8514.1</v>
      </c>
      <c r="HH81">
        <v>9999</v>
      </c>
      <c r="HI81">
        <v>9999</v>
      </c>
      <c r="HJ81">
        <v>972.9</v>
      </c>
      <c r="HK81">
        <v>4.9713399999999996</v>
      </c>
      <c r="HL81">
        <v>1.8743799999999999</v>
      </c>
      <c r="HM81">
        <v>1.8706700000000001</v>
      </c>
      <c r="HN81">
        <v>1.8703799999999999</v>
      </c>
      <c r="HO81">
        <v>1.8748499999999999</v>
      </c>
      <c r="HP81">
        <v>1.8716200000000001</v>
      </c>
      <c r="HQ81">
        <v>1.86707</v>
      </c>
      <c r="HR81">
        <v>1.87805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-2.4380000000000002</v>
      </c>
      <c r="IG81">
        <v>0.3453</v>
      </c>
      <c r="IH81">
        <v>-2.1299345005774111</v>
      </c>
      <c r="II81">
        <v>1.7196870422270779E-5</v>
      </c>
      <c r="IJ81">
        <v>-2.1741833173098589E-6</v>
      </c>
      <c r="IK81">
        <v>9.0595066644434051E-10</v>
      </c>
      <c r="IL81">
        <v>-0.32754645563995699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65</v>
      </c>
      <c r="IU81">
        <v>65.3</v>
      </c>
      <c r="IV81">
        <v>1.11084</v>
      </c>
      <c r="IW81">
        <v>2.6074199999999998</v>
      </c>
      <c r="IX81">
        <v>1.49902</v>
      </c>
      <c r="IY81">
        <v>2.2741699999999998</v>
      </c>
      <c r="IZ81">
        <v>1.69678</v>
      </c>
      <c r="JA81">
        <v>2.20459</v>
      </c>
      <c r="JB81">
        <v>45.006900000000002</v>
      </c>
      <c r="JC81">
        <v>15.7957</v>
      </c>
      <c r="JD81">
        <v>18</v>
      </c>
      <c r="JE81">
        <v>441.53199999999998</v>
      </c>
      <c r="JF81">
        <v>517.38300000000004</v>
      </c>
      <c r="JG81">
        <v>29.9999</v>
      </c>
      <c r="JH81">
        <v>35.980499999999999</v>
      </c>
      <c r="JI81">
        <v>30.000299999999999</v>
      </c>
      <c r="JJ81">
        <v>35.755600000000001</v>
      </c>
      <c r="JK81">
        <v>35.686100000000003</v>
      </c>
      <c r="JL81">
        <v>22.310199999999998</v>
      </c>
      <c r="JM81">
        <v>17.288</v>
      </c>
      <c r="JN81">
        <v>25.4499</v>
      </c>
      <c r="JO81">
        <v>30</v>
      </c>
      <c r="JP81">
        <v>444.77</v>
      </c>
      <c r="JQ81">
        <v>33.8127</v>
      </c>
      <c r="JR81">
        <v>98.288200000000003</v>
      </c>
      <c r="JS81">
        <v>98.197900000000004</v>
      </c>
    </row>
    <row r="82" spans="1:279" x14ac:dyDescent="0.2">
      <c r="A82">
        <v>67</v>
      </c>
      <c r="B82">
        <v>1658334756.5</v>
      </c>
      <c r="C82">
        <v>263.5</v>
      </c>
      <c r="D82" t="s">
        <v>553</v>
      </c>
      <c r="E82" t="s">
        <v>554</v>
      </c>
      <c r="F82">
        <v>4</v>
      </c>
      <c r="G82">
        <v>1658334754.1875</v>
      </c>
      <c r="H82">
        <f t="shared" si="100"/>
        <v>8.4271403104141114E-4</v>
      </c>
      <c r="I82">
        <f t="shared" si="101"/>
        <v>0.84271403104141118</v>
      </c>
      <c r="J82">
        <f t="shared" si="102"/>
        <v>1.3719374065083552</v>
      </c>
      <c r="K82">
        <f t="shared" si="103"/>
        <v>419.28662500000002</v>
      </c>
      <c r="L82">
        <f t="shared" si="104"/>
        <v>353.80453197906792</v>
      </c>
      <c r="M82">
        <f t="shared" si="105"/>
        <v>35.77995755121988</v>
      </c>
      <c r="N82">
        <f t="shared" si="106"/>
        <v>42.40210706283947</v>
      </c>
      <c r="O82">
        <f t="shared" si="107"/>
        <v>4.1866597818511653E-2</v>
      </c>
      <c r="P82">
        <f t="shared" si="108"/>
        <v>2.1436923947845585</v>
      </c>
      <c r="Q82">
        <f t="shared" si="109"/>
        <v>4.1417600501540565E-2</v>
      </c>
      <c r="R82">
        <f t="shared" si="110"/>
        <v>2.5925939609105372E-2</v>
      </c>
      <c r="S82">
        <f t="shared" si="111"/>
        <v>194.4116366125042</v>
      </c>
      <c r="T82">
        <f t="shared" si="112"/>
        <v>35.577527076751529</v>
      </c>
      <c r="U82">
        <f t="shared" si="113"/>
        <v>34.530675000000002</v>
      </c>
      <c r="V82">
        <f t="shared" si="114"/>
        <v>5.5032196559879711</v>
      </c>
      <c r="W82">
        <f t="shared" si="115"/>
        <v>64.931042811976397</v>
      </c>
      <c r="X82">
        <f t="shared" si="116"/>
        <v>3.5375437649753381</v>
      </c>
      <c r="Y82">
        <f t="shared" si="117"/>
        <v>5.448154860563621</v>
      </c>
      <c r="Z82">
        <f t="shared" si="118"/>
        <v>1.9656758910126331</v>
      </c>
      <c r="AA82">
        <f t="shared" si="119"/>
        <v>-37.163688768926228</v>
      </c>
      <c r="AB82">
        <f t="shared" si="120"/>
        <v>-20.902413756807253</v>
      </c>
      <c r="AC82">
        <f t="shared" si="121"/>
        <v>-2.2647870117410438</v>
      </c>
      <c r="AD82">
        <f t="shared" si="122"/>
        <v>134.08074707502968</v>
      </c>
      <c r="AE82">
        <f t="shared" si="123"/>
        <v>11.985086956344643</v>
      </c>
      <c r="AF82">
        <f t="shared" si="124"/>
        <v>0.82622588577566236</v>
      </c>
      <c r="AG82">
        <f t="shared" si="125"/>
        <v>1.3719374065083552</v>
      </c>
      <c r="AH82">
        <v>449.39841220486602</v>
      </c>
      <c r="AI82">
        <v>437.61909696969678</v>
      </c>
      <c r="AJ82">
        <v>1.7271656211978199</v>
      </c>
      <c r="AK82">
        <v>65.251867294734879</v>
      </c>
      <c r="AL82">
        <f t="shared" si="126"/>
        <v>0.84271403104141118</v>
      </c>
      <c r="AM82">
        <v>33.899932676827888</v>
      </c>
      <c r="AN82">
        <v>34.982824475524488</v>
      </c>
      <c r="AO82">
        <v>4.9737055781168979E-5</v>
      </c>
      <c r="AP82">
        <v>88.924122911802471</v>
      </c>
      <c r="AQ82">
        <v>11</v>
      </c>
      <c r="AR82">
        <v>2</v>
      </c>
      <c r="AS82">
        <f t="shared" si="127"/>
        <v>1</v>
      </c>
      <c r="AT82">
        <f t="shared" si="128"/>
        <v>0</v>
      </c>
      <c r="AU82">
        <f t="shared" si="129"/>
        <v>30839.397217341058</v>
      </c>
      <c r="AV82" t="s">
        <v>413</v>
      </c>
      <c r="AW82" t="s">
        <v>413</v>
      </c>
      <c r="AX82">
        <v>0</v>
      </c>
      <c r="AY82">
        <v>0</v>
      </c>
      <c r="AZ82" t="e">
        <f t="shared" si="13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131"/>
        <v>#DIV/0!</v>
      </c>
      <c r="BG82">
        <v>0.5</v>
      </c>
      <c r="BH82">
        <f t="shared" si="132"/>
        <v>1009.430099799225</v>
      </c>
      <c r="BI82">
        <f t="shared" si="133"/>
        <v>1.3719374065083552</v>
      </c>
      <c r="BJ82" t="e">
        <f t="shared" si="134"/>
        <v>#DIV/0!</v>
      </c>
      <c r="BK82">
        <f t="shared" si="135"/>
        <v>1.3591207620827165E-3</v>
      </c>
      <c r="BL82" t="e">
        <f t="shared" si="136"/>
        <v>#DIV/0!</v>
      </c>
      <c r="BM82" t="e">
        <f t="shared" si="137"/>
        <v>#DIV/0!</v>
      </c>
      <c r="BN82" t="s">
        <v>413</v>
      </c>
      <c r="BO82">
        <v>0</v>
      </c>
      <c r="BP82" t="e">
        <f t="shared" si="138"/>
        <v>#DIV/0!</v>
      </c>
      <c r="BQ82" t="e">
        <f t="shared" si="139"/>
        <v>#DIV/0!</v>
      </c>
      <c r="BR82" t="e">
        <f t="shared" si="140"/>
        <v>#DIV/0!</v>
      </c>
      <c r="BS82" t="e">
        <f t="shared" si="141"/>
        <v>#DIV/0!</v>
      </c>
      <c r="BT82" t="e">
        <f t="shared" si="142"/>
        <v>#DIV/0!</v>
      </c>
      <c r="BU82" t="e">
        <f t="shared" si="143"/>
        <v>#DIV/0!</v>
      </c>
      <c r="BV82" t="e">
        <f t="shared" si="144"/>
        <v>#DIV/0!</v>
      </c>
      <c r="BW82" t="e">
        <f t="shared" si="14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146"/>
        <v>1199.9100000000001</v>
      </c>
      <c r="CQ82">
        <f t="shared" si="147"/>
        <v>1009.430099799225</v>
      </c>
      <c r="CR82">
        <f t="shared" si="148"/>
        <v>0.84125484394598338</v>
      </c>
      <c r="CS82">
        <f t="shared" si="149"/>
        <v>0.16202184881574799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1658334754.1875</v>
      </c>
      <c r="CZ82">
        <v>419.28662500000002</v>
      </c>
      <c r="DA82">
        <v>435.71300000000002</v>
      </c>
      <c r="DB82">
        <v>34.980449999999998</v>
      </c>
      <c r="DC82">
        <v>33.918362500000001</v>
      </c>
      <c r="DD82">
        <v>421.72800000000001</v>
      </c>
      <c r="DE82">
        <v>34.635062499999997</v>
      </c>
      <c r="DF82">
        <v>450.42849999999999</v>
      </c>
      <c r="DG82">
        <v>101.02912499999999</v>
      </c>
      <c r="DH82">
        <v>0.1000418625</v>
      </c>
      <c r="DI82">
        <v>34.349812499999999</v>
      </c>
      <c r="DJ82">
        <v>999.9</v>
      </c>
      <c r="DK82">
        <v>34.530675000000002</v>
      </c>
      <c r="DL82">
        <v>0</v>
      </c>
      <c r="DM82">
        <v>0</v>
      </c>
      <c r="DN82">
        <v>5989.53125</v>
      </c>
      <c r="DO82">
        <v>0</v>
      </c>
      <c r="DP82">
        <v>1772.7325000000001</v>
      </c>
      <c r="DQ82">
        <v>-16.426600000000001</v>
      </c>
      <c r="DR82">
        <v>434.48525000000001</v>
      </c>
      <c r="DS82">
        <v>451.010875</v>
      </c>
      <c r="DT82">
        <v>1.06207875</v>
      </c>
      <c r="DU82">
        <v>435.71300000000002</v>
      </c>
      <c r="DV82">
        <v>33.918362500000001</v>
      </c>
      <c r="DW82">
        <v>3.5340474999999998</v>
      </c>
      <c r="DX82">
        <v>3.4267487499999998</v>
      </c>
      <c r="DY82">
        <v>26.784212499999999</v>
      </c>
      <c r="DZ82">
        <v>26.261125</v>
      </c>
      <c r="EA82">
        <v>1199.9100000000001</v>
      </c>
      <c r="EB82">
        <v>0.95799512500000006</v>
      </c>
      <c r="EC82">
        <v>4.2004887499999997E-2</v>
      </c>
      <c r="ED82">
        <v>0</v>
      </c>
      <c r="EE82">
        <v>1570.4512500000001</v>
      </c>
      <c r="EF82">
        <v>5.0001600000000002</v>
      </c>
      <c r="EG82">
        <v>20145.837500000001</v>
      </c>
      <c r="EH82">
        <v>9514.4500000000007</v>
      </c>
      <c r="EI82">
        <v>48.093499999999999</v>
      </c>
      <c r="EJ82">
        <v>50.875</v>
      </c>
      <c r="EK82">
        <v>49.327749999999988</v>
      </c>
      <c r="EL82">
        <v>49.436999999999998</v>
      </c>
      <c r="EM82">
        <v>49.859250000000003</v>
      </c>
      <c r="EN82">
        <v>1144.72</v>
      </c>
      <c r="EO82">
        <v>50.19</v>
      </c>
      <c r="EP82">
        <v>0</v>
      </c>
      <c r="EQ82">
        <v>777268.20000004768</v>
      </c>
      <c r="ER82">
        <v>0</v>
      </c>
      <c r="ES82">
        <v>1568.4023076923081</v>
      </c>
      <c r="ET82">
        <v>24.942222188366951</v>
      </c>
      <c r="EU82">
        <v>275.70940153367121</v>
      </c>
      <c r="EV82">
        <v>20123.288461538461</v>
      </c>
      <c r="EW82">
        <v>15</v>
      </c>
      <c r="EX82">
        <v>1658330855.5</v>
      </c>
      <c r="EY82" t="s">
        <v>416</v>
      </c>
      <c r="EZ82">
        <v>1658330855.5</v>
      </c>
      <c r="FA82">
        <v>1658330837</v>
      </c>
      <c r="FB82">
        <v>13</v>
      </c>
      <c r="FC82">
        <v>-0.03</v>
      </c>
      <c r="FD82">
        <v>-2.1999999999999999E-2</v>
      </c>
      <c r="FE82">
        <v>-3.91</v>
      </c>
      <c r="FF82">
        <v>0.28699999999999998</v>
      </c>
      <c r="FG82">
        <v>1439</v>
      </c>
      <c r="FH82">
        <v>33</v>
      </c>
      <c r="FI82">
        <v>0.2</v>
      </c>
      <c r="FJ82">
        <v>0.09</v>
      </c>
      <c r="FK82">
        <v>-16.408355</v>
      </c>
      <c r="FL82">
        <v>-0.19860787992494111</v>
      </c>
      <c r="FM82">
        <v>3.736323694489041E-2</v>
      </c>
      <c r="FN82">
        <v>1</v>
      </c>
      <c r="FO82">
        <v>1566.930294117647</v>
      </c>
      <c r="FP82">
        <v>24.587471353558911</v>
      </c>
      <c r="FQ82">
        <v>2.421052864420413</v>
      </c>
      <c r="FR82">
        <v>0</v>
      </c>
      <c r="FS82">
        <v>1.108252</v>
      </c>
      <c r="FT82">
        <v>-0.33439992495309617</v>
      </c>
      <c r="FU82">
        <v>3.2778927773800051E-2</v>
      </c>
      <c r="FV82">
        <v>0</v>
      </c>
      <c r="FW82">
        <v>1</v>
      </c>
      <c r="FX82">
        <v>3</v>
      </c>
      <c r="FY82" t="s">
        <v>423</v>
      </c>
      <c r="FZ82">
        <v>2.88984</v>
      </c>
      <c r="GA82">
        <v>2.87215</v>
      </c>
      <c r="GB82">
        <v>9.9127499999999993E-2</v>
      </c>
      <c r="GC82">
        <v>0.103227</v>
      </c>
      <c r="GD82">
        <v>0.14330499999999999</v>
      </c>
      <c r="GE82">
        <v>0.14285300000000001</v>
      </c>
      <c r="GF82">
        <v>31084</v>
      </c>
      <c r="GG82">
        <v>26913.1</v>
      </c>
      <c r="GH82">
        <v>30841</v>
      </c>
      <c r="GI82">
        <v>27973.7</v>
      </c>
      <c r="GJ82">
        <v>34810.9</v>
      </c>
      <c r="GK82">
        <v>33830.6</v>
      </c>
      <c r="GL82">
        <v>40203.199999999997</v>
      </c>
      <c r="GM82">
        <v>38991.199999999997</v>
      </c>
      <c r="GN82">
        <v>1.93967</v>
      </c>
      <c r="GO82">
        <v>1.94035</v>
      </c>
      <c r="GP82">
        <v>0</v>
      </c>
      <c r="GQ82">
        <v>7.6498800000000006E-2</v>
      </c>
      <c r="GR82">
        <v>999.9</v>
      </c>
      <c r="GS82">
        <v>33.290300000000002</v>
      </c>
      <c r="GT82">
        <v>45.7</v>
      </c>
      <c r="GU82">
        <v>43.1</v>
      </c>
      <c r="GV82">
        <v>39.502899999999997</v>
      </c>
      <c r="GW82">
        <v>30.586500000000001</v>
      </c>
      <c r="GX82">
        <v>32.508000000000003</v>
      </c>
      <c r="GY82">
        <v>1</v>
      </c>
      <c r="GZ82">
        <v>0.67177600000000004</v>
      </c>
      <c r="HA82">
        <v>1.7486200000000001</v>
      </c>
      <c r="HB82">
        <v>20.1995</v>
      </c>
      <c r="HC82">
        <v>5.2151899999999998</v>
      </c>
      <c r="HD82">
        <v>11.974</v>
      </c>
      <c r="HE82">
        <v>4.9906499999999996</v>
      </c>
      <c r="HF82">
        <v>3.2925</v>
      </c>
      <c r="HG82">
        <v>8514.1</v>
      </c>
      <c r="HH82">
        <v>9999</v>
      </c>
      <c r="HI82">
        <v>9999</v>
      </c>
      <c r="HJ82">
        <v>972.9</v>
      </c>
      <c r="HK82">
        <v>4.97133</v>
      </c>
      <c r="HL82">
        <v>1.8743799999999999</v>
      </c>
      <c r="HM82">
        <v>1.8706700000000001</v>
      </c>
      <c r="HN82">
        <v>1.87039</v>
      </c>
      <c r="HO82">
        <v>1.8748499999999999</v>
      </c>
      <c r="HP82">
        <v>1.8716200000000001</v>
      </c>
      <c r="HQ82">
        <v>1.86707</v>
      </c>
      <c r="HR82">
        <v>1.87805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-2.4460000000000002</v>
      </c>
      <c r="IG82">
        <v>0.34549999999999997</v>
      </c>
      <c r="IH82">
        <v>-2.1299345005774111</v>
      </c>
      <c r="II82">
        <v>1.7196870422270779E-5</v>
      </c>
      <c r="IJ82">
        <v>-2.1741833173098589E-6</v>
      </c>
      <c r="IK82">
        <v>9.0595066644434051E-10</v>
      </c>
      <c r="IL82">
        <v>-0.32754645563995699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65</v>
      </c>
      <c r="IU82">
        <v>65.3</v>
      </c>
      <c r="IV82">
        <v>1.1242700000000001</v>
      </c>
      <c r="IW82">
        <v>2.6074199999999998</v>
      </c>
      <c r="IX82">
        <v>1.49902</v>
      </c>
      <c r="IY82">
        <v>2.2729499999999998</v>
      </c>
      <c r="IZ82">
        <v>1.69678</v>
      </c>
      <c r="JA82">
        <v>2.2973599999999998</v>
      </c>
      <c r="JB82">
        <v>45.006900000000002</v>
      </c>
      <c r="JC82">
        <v>15.804399999999999</v>
      </c>
      <c r="JD82">
        <v>18</v>
      </c>
      <c r="JE82">
        <v>441.53899999999999</v>
      </c>
      <c r="JF82">
        <v>517.524</v>
      </c>
      <c r="JG82">
        <v>29.9999</v>
      </c>
      <c r="JH82">
        <v>35.982599999999998</v>
      </c>
      <c r="JI82">
        <v>30.000299999999999</v>
      </c>
      <c r="JJ82">
        <v>35.756599999999999</v>
      </c>
      <c r="JK82">
        <v>35.686900000000001</v>
      </c>
      <c r="JL82">
        <v>22.5807</v>
      </c>
      <c r="JM82">
        <v>17.559699999999999</v>
      </c>
      <c r="JN82">
        <v>25.4499</v>
      </c>
      <c r="JO82">
        <v>30</v>
      </c>
      <c r="JP82">
        <v>451.46</v>
      </c>
      <c r="JQ82">
        <v>33.805199999999999</v>
      </c>
      <c r="JR82">
        <v>98.285799999999995</v>
      </c>
      <c r="JS82">
        <v>98.197900000000004</v>
      </c>
    </row>
    <row r="83" spans="1:279" x14ac:dyDescent="0.2">
      <c r="A83">
        <v>68</v>
      </c>
      <c r="B83">
        <v>1658334760.5</v>
      </c>
      <c r="C83">
        <v>267.5</v>
      </c>
      <c r="D83" t="s">
        <v>555</v>
      </c>
      <c r="E83" t="s">
        <v>556</v>
      </c>
      <c r="F83">
        <v>4</v>
      </c>
      <c r="G83">
        <v>1658334758.5</v>
      </c>
      <c r="H83">
        <f t="shared" si="100"/>
        <v>8.2796205046245313E-4</v>
      </c>
      <c r="I83">
        <f t="shared" si="101"/>
        <v>0.82796205046245308</v>
      </c>
      <c r="J83">
        <f t="shared" si="102"/>
        <v>1.3802581187790199</v>
      </c>
      <c r="K83">
        <f t="shared" si="103"/>
        <v>426.49728571428568</v>
      </c>
      <c r="L83">
        <f t="shared" si="104"/>
        <v>359.55439900352167</v>
      </c>
      <c r="M83">
        <f t="shared" si="105"/>
        <v>36.361400793969061</v>
      </c>
      <c r="N83">
        <f t="shared" si="106"/>
        <v>43.131272448276135</v>
      </c>
      <c r="O83">
        <f t="shared" si="107"/>
        <v>4.1140129218090161E-2</v>
      </c>
      <c r="P83">
        <f t="shared" si="108"/>
        <v>2.1374058582780151</v>
      </c>
      <c r="Q83">
        <f t="shared" si="109"/>
        <v>4.0705230779247016E-2</v>
      </c>
      <c r="R83">
        <f t="shared" si="110"/>
        <v>2.5479459953270438E-2</v>
      </c>
      <c r="S83">
        <f t="shared" si="111"/>
        <v>194.42303661252731</v>
      </c>
      <c r="T83">
        <f t="shared" si="112"/>
        <v>35.582757658962258</v>
      </c>
      <c r="U83">
        <f t="shared" si="113"/>
        <v>34.532157142857137</v>
      </c>
      <c r="V83">
        <f t="shared" si="114"/>
        <v>5.5036728955201966</v>
      </c>
      <c r="W83">
        <f t="shared" si="115"/>
        <v>64.962516628054829</v>
      </c>
      <c r="X83">
        <f t="shared" si="116"/>
        <v>3.5386259535122124</v>
      </c>
      <c r="Y83">
        <f t="shared" si="117"/>
        <v>5.4471811395065561</v>
      </c>
      <c r="Z83">
        <f t="shared" si="118"/>
        <v>1.9650469420079841</v>
      </c>
      <c r="AA83">
        <f t="shared" si="119"/>
        <v>-36.513126425394184</v>
      </c>
      <c r="AB83">
        <f t="shared" si="120"/>
        <v>-21.382088144832693</v>
      </c>
      <c r="AC83">
        <f t="shared" si="121"/>
        <v>-2.323554418971348</v>
      </c>
      <c r="AD83">
        <f t="shared" si="122"/>
        <v>134.20426762332909</v>
      </c>
      <c r="AE83">
        <f t="shared" si="123"/>
        <v>11.994567234369976</v>
      </c>
      <c r="AF83">
        <f t="shared" si="124"/>
        <v>0.8388996707673162</v>
      </c>
      <c r="AG83">
        <f t="shared" si="125"/>
        <v>1.3802581187790199</v>
      </c>
      <c r="AH83">
        <v>456.38804287419009</v>
      </c>
      <c r="AI83">
        <v>444.5586848484848</v>
      </c>
      <c r="AJ83">
        <v>1.733798828177979</v>
      </c>
      <c r="AK83">
        <v>65.251867294734879</v>
      </c>
      <c r="AL83">
        <f t="shared" si="126"/>
        <v>0.82796205046245308</v>
      </c>
      <c r="AM83">
        <v>33.932223784627809</v>
      </c>
      <c r="AN83">
        <v>34.995820279720299</v>
      </c>
      <c r="AO83">
        <v>9.6417535988307172E-5</v>
      </c>
      <c r="AP83">
        <v>88.924122911802471</v>
      </c>
      <c r="AQ83">
        <v>11</v>
      </c>
      <c r="AR83">
        <v>2</v>
      </c>
      <c r="AS83">
        <f t="shared" si="127"/>
        <v>1</v>
      </c>
      <c r="AT83">
        <f t="shared" si="128"/>
        <v>0</v>
      </c>
      <c r="AU83">
        <f t="shared" si="129"/>
        <v>30682.041998747496</v>
      </c>
      <c r="AV83" t="s">
        <v>413</v>
      </c>
      <c r="AW83" t="s">
        <v>413</v>
      </c>
      <c r="AX83">
        <v>0</v>
      </c>
      <c r="AY83">
        <v>0</v>
      </c>
      <c r="AZ83" t="e">
        <f t="shared" si="13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131"/>
        <v>#DIV/0!</v>
      </c>
      <c r="BG83">
        <v>0.5</v>
      </c>
      <c r="BH83">
        <f t="shared" si="132"/>
        <v>1009.4900997992371</v>
      </c>
      <c r="BI83">
        <f t="shared" si="133"/>
        <v>1.3802581187790199</v>
      </c>
      <c r="BJ83" t="e">
        <f t="shared" si="134"/>
        <v>#DIV/0!</v>
      </c>
      <c r="BK83">
        <f t="shared" si="135"/>
        <v>1.3672824716691324E-3</v>
      </c>
      <c r="BL83" t="e">
        <f t="shared" si="136"/>
        <v>#DIV/0!</v>
      </c>
      <c r="BM83" t="e">
        <f t="shared" si="137"/>
        <v>#DIV/0!</v>
      </c>
      <c r="BN83" t="s">
        <v>413</v>
      </c>
      <c r="BO83">
        <v>0</v>
      </c>
      <c r="BP83" t="e">
        <f t="shared" si="138"/>
        <v>#DIV/0!</v>
      </c>
      <c r="BQ83" t="e">
        <f t="shared" si="139"/>
        <v>#DIV/0!</v>
      </c>
      <c r="BR83" t="e">
        <f t="shared" si="140"/>
        <v>#DIV/0!</v>
      </c>
      <c r="BS83" t="e">
        <f t="shared" si="141"/>
        <v>#DIV/0!</v>
      </c>
      <c r="BT83" t="e">
        <f t="shared" si="142"/>
        <v>#DIV/0!</v>
      </c>
      <c r="BU83" t="e">
        <f t="shared" si="143"/>
        <v>#DIV/0!</v>
      </c>
      <c r="BV83" t="e">
        <f t="shared" si="144"/>
        <v>#DIV/0!</v>
      </c>
      <c r="BW83" t="e">
        <f t="shared" si="14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146"/>
        <v>1199.981428571429</v>
      </c>
      <c r="CQ83">
        <f t="shared" si="147"/>
        <v>1009.4900997992371</v>
      </c>
      <c r="CR83">
        <f t="shared" si="148"/>
        <v>0.84125476925174525</v>
      </c>
      <c r="CS83">
        <f t="shared" si="149"/>
        <v>0.16202170465586857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1658334758.5</v>
      </c>
      <c r="CZ83">
        <v>426.49728571428568</v>
      </c>
      <c r="DA83">
        <v>442.95214285714292</v>
      </c>
      <c r="DB83">
        <v>34.991185714285713</v>
      </c>
      <c r="DC83">
        <v>33.912771428571418</v>
      </c>
      <c r="DD83">
        <v>428.9482857142857</v>
      </c>
      <c r="DE83">
        <v>34.645471428571433</v>
      </c>
      <c r="DF83">
        <v>450.40885714285707</v>
      </c>
      <c r="DG83">
        <v>101.029</v>
      </c>
      <c r="DH83">
        <v>0.1000666857142857</v>
      </c>
      <c r="DI83">
        <v>34.346600000000002</v>
      </c>
      <c r="DJ83">
        <v>999.89999999999986</v>
      </c>
      <c r="DK83">
        <v>34.532157142857137</v>
      </c>
      <c r="DL83">
        <v>0</v>
      </c>
      <c r="DM83">
        <v>0</v>
      </c>
      <c r="DN83">
        <v>5961.6057142857144</v>
      </c>
      <c r="DO83">
        <v>0</v>
      </c>
      <c r="DP83">
        <v>1772.7971428571429</v>
      </c>
      <c r="DQ83">
        <v>-16.45514285714286</v>
      </c>
      <c r="DR83">
        <v>441.96185714285718</v>
      </c>
      <c r="DS83">
        <v>458.5011428571429</v>
      </c>
      <c r="DT83">
        <v>1.0784242857142861</v>
      </c>
      <c r="DU83">
        <v>442.95214285714292</v>
      </c>
      <c r="DV83">
        <v>33.912771428571418</v>
      </c>
      <c r="DW83">
        <v>3.5351257142857149</v>
      </c>
      <c r="DX83">
        <v>3.4261728571428569</v>
      </c>
      <c r="DY83">
        <v>26.789400000000001</v>
      </c>
      <c r="DZ83">
        <v>26.25825714285714</v>
      </c>
      <c r="EA83">
        <v>1199.981428571429</v>
      </c>
      <c r="EB83">
        <v>0.95799728571428566</v>
      </c>
      <c r="EC83">
        <v>4.2002785714285722E-2</v>
      </c>
      <c r="ED83">
        <v>0</v>
      </c>
      <c r="EE83">
        <v>1572.238571428572</v>
      </c>
      <c r="EF83">
        <v>5.0001600000000002</v>
      </c>
      <c r="EG83">
        <v>20166.528571428571</v>
      </c>
      <c r="EH83">
        <v>9515.015714285717</v>
      </c>
      <c r="EI83">
        <v>48.088999999999999</v>
      </c>
      <c r="EJ83">
        <v>50.875</v>
      </c>
      <c r="EK83">
        <v>49.33</v>
      </c>
      <c r="EL83">
        <v>49.436999999999998</v>
      </c>
      <c r="EM83">
        <v>49.857000000000014</v>
      </c>
      <c r="EN83">
        <v>1144.791428571428</v>
      </c>
      <c r="EO83">
        <v>50.19</v>
      </c>
      <c r="EP83">
        <v>0</v>
      </c>
      <c r="EQ83">
        <v>777271.79999995232</v>
      </c>
      <c r="ER83">
        <v>0</v>
      </c>
      <c r="ES83">
        <v>1569.8665384615381</v>
      </c>
      <c r="ET83">
        <v>24.833846151308681</v>
      </c>
      <c r="EU83">
        <v>272.2461540247449</v>
      </c>
      <c r="EV83">
        <v>20139.83846153846</v>
      </c>
      <c r="EW83">
        <v>15</v>
      </c>
      <c r="EX83">
        <v>1658330855.5</v>
      </c>
      <c r="EY83" t="s">
        <v>416</v>
      </c>
      <c r="EZ83">
        <v>1658330855.5</v>
      </c>
      <c r="FA83">
        <v>1658330837</v>
      </c>
      <c r="FB83">
        <v>13</v>
      </c>
      <c r="FC83">
        <v>-0.03</v>
      </c>
      <c r="FD83">
        <v>-2.1999999999999999E-2</v>
      </c>
      <c r="FE83">
        <v>-3.91</v>
      </c>
      <c r="FF83">
        <v>0.28699999999999998</v>
      </c>
      <c r="FG83">
        <v>1439</v>
      </c>
      <c r="FH83">
        <v>33</v>
      </c>
      <c r="FI83">
        <v>0.2</v>
      </c>
      <c r="FJ83">
        <v>0.09</v>
      </c>
      <c r="FK83">
        <v>-16.430254999999999</v>
      </c>
      <c r="FL83">
        <v>-0.1067909943714719</v>
      </c>
      <c r="FM83">
        <v>2.9651120973750781E-2</v>
      </c>
      <c r="FN83">
        <v>1</v>
      </c>
      <c r="FO83">
        <v>1568.6532352941181</v>
      </c>
      <c r="FP83">
        <v>24.528800609609139</v>
      </c>
      <c r="FQ83">
        <v>2.4133656271935</v>
      </c>
      <c r="FR83">
        <v>0</v>
      </c>
      <c r="FS83">
        <v>1.0923117499999999</v>
      </c>
      <c r="FT83">
        <v>-0.26202945590994248</v>
      </c>
      <c r="FU83">
        <v>2.87494109407045E-2</v>
      </c>
      <c r="FV83">
        <v>0</v>
      </c>
      <c r="FW83">
        <v>1</v>
      </c>
      <c r="FX83">
        <v>3</v>
      </c>
      <c r="FY83" t="s">
        <v>423</v>
      </c>
      <c r="FZ83">
        <v>2.8897900000000001</v>
      </c>
      <c r="GA83">
        <v>2.8720400000000001</v>
      </c>
      <c r="GB83">
        <v>0.100316</v>
      </c>
      <c r="GC83">
        <v>0.104406</v>
      </c>
      <c r="GD83">
        <v>0.14333599999999999</v>
      </c>
      <c r="GE83">
        <v>0.14275599999999999</v>
      </c>
      <c r="GF83">
        <v>31043.1</v>
      </c>
      <c r="GG83">
        <v>26878.1</v>
      </c>
      <c r="GH83">
        <v>30841.200000000001</v>
      </c>
      <c r="GI83">
        <v>27974.2</v>
      </c>
      <c r="GJ83">
        <v>34810</v>
      </c>
      <c r="GK83">
        <v>33834.9</v>
      </c>
      <c r="GL83">
        <v>40203.599999999999</v>
      </c>
      <c r="GM83">
        <v>38991.599999999999</v>
      </c>
      <c r="GN83">
        <v>1.9397800000000001</v>
      </c>
      <c r="GO83">
        <v>1.94035</v>
      </c>
      <c r="GP83">
        <v>0</v>
      </c>
      <c r="GQ83">
        <v>7.7083700000000005E-2</v>
      </c>
      <c r="GR83">
        <v>999.9</v>
      </c>
      <c r="GS83">
        <v>33.290300000000002</v>
      </c>
      <c r="GT83">
        <v>45.7</v>
      </c>
      <c r="GU83">
        <v>43.1</v>
      </c>
      <c r="GV83">
        <v>39.5017</v>
      </c>
      <c r="GW83">
        <v>30.316500000000001</v>
      </c>
      <c r="GX83">
        <v>33.389400000000002</v>
      </c>
      <c r="GY83">
        <v>1</v>
      </c>
      <c r="GZ83">
        <v>0.67197899999999999</v>
      </c>
      <c r="HA83">
        <v>1.7485599999999999</v>
      </c>
      <c r="HB83">
        <v>20.199300000000001</v>
      </c>
      <c r="HC83">
        <v>5.2141500000000001</v>
      </c>
      <c r="HD83">
        <v>11.974</v>
      </c>
      <c r="HE83">
        <v>4.9904999999999999</v>
      </c>
      <c r="HF83">
        <v>3.2924500000000001</v>
      </c>
      <c r="HG83">
        <v>8514.1</v>
      </c>
      <c r="HH83">
        <v>9999</v>
      </c>
      <c r="HI83">
        <v>9999</v>
      </c>
      <c r="HJ83">
        <v>972.9</v>
      </c>
      <c r="HK83">
        <v>4.9713000000000003</v>
      </c>
      <c r="HL83">
        <v>1.87435</v>
      </c>
      <c r="HM83">
        <v>1.87066</v>
      </c>
      <c r="HN83">
        <v>1.87033</v>
      </c>
      <c r="HO83">
        <v>1.8748499999999999</v>
      </c>
      <c r="HP83">
        <v>1.87164</v>
      </c>
      <c r="HQ83">
        <v>1.86707</v>
      </c>
      <c r="HR83">
        <v>1.8780399999999999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-2.456</v>
      </c>
      <c r="IG83">
        <v>0.3458</v>
      </c>
      <c r="IH83">
        <v>-2.1299345005774111</v>
      </c>
      <c r="II83">
        <v>1.7196870422270779E-5</v>
      </c>
      <c r="IJ83">
        <v>-2.1741833173098589E-6</v>
      </c>
      <c r="IK83">
        <v>9.0595066644434051E-10</v>
      </c>
      <c r="IL83">
        <v>-0.32754645563995699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65.099999999999994</v>
      </c>
      <c r="IU83">
        <v>65.400000000000006</v>
      </c>
      <c r="IV83">
        <v>1.1389199999999999</v>
      </c>
      <c r="IW83">
        <v>2.5964399999999999</v>
      </c>
      <c r="IX83">
        <v>1.49902</v>
      </c>
      <c r="IY83">
        <v>2.2729499999999998</v>
      </c>
      <c r="IZ83">
        <v>1.69678</v>
      </c>
      <c r="JA83">
        <v>2.3950200000000001</v>
      </c>
      <c r="JB83">
        <v>45.006900000000002</v>
      </c>
      <c r="JC83">
        <v>15.8132</v>
      </c>
      <c r="JD83">
        <v>18</v>
      </c>
      <c r="JE83">
        <v>441.61200000000002</v>
      </c>
      <c r="JF83">
        <v>517.55200000000002</v>
      </c>
      <c r="JG83">
        <v>30</v>
      </c>
      <c r="JH83">
        <v>35.985500000000002</v>
      </c>
      <c r="JI83">
        <v>30.000299999999999</v>
      </c>
      <c r="JJ83">
        <v>35.758899999999997</v>
      </c>
      <c r="JK83">
        <v>35.690100000000001</v>
      </c>
      <c r="JL83">
        <v>22.8538</v>
      </c>
      <c r="JM83">
        <v>17.559699999999999</v>
      </c>
      <c r="JN83">
        <v>25.4499</v>
      </c>
      <c r="JO83">
        <v>30</v>
      </c>
      <c r="JP83">
        <v>458.15100000000001</v>
      </c>
      <c r="JQ83">
        <v>33.802199999999999</v>
      </c>
      <c r="JR83">
        <v>98.286699999999996</v>
      </c>
      <c r="JS83">
        <v>98.199299999999994</v>
      </c>
    </row>
    <row r="84" spans="1:279" x14ac:dyDescent="0.2">
      <c r="A84">
        <v>69</v>
      </c>
      <c r="B84">
        <v>1658334764.5</v>
      </c>
      <c r="C84">
        <v>271.5</v>
      </c>
      <c r="D84" t="s">
        <v>557</v>
      </c>
      <c r="E84" t="s">
        <v>558</v>
      </c>
      <c r="F84">
        <v>4</v>
      </c>
      <c r="G84">
        <v>1658334762.1875</v>
      </c>
      <c r="H84">
        <f t="shared" si="100"/>
        <v>8.5424978469410414E-4</v>
      </c>
      <c r="I84">
        <f t="shared" si="101"/>
        <v>0.85424978469410418</v>
      </c>
      <c r="J84">
        <f t="shared" si="102"/>
        <v>1.3618037178759226</v>
      </c>
      <c r="K84">
        <f t="shared" si="103"/>
        <v>432.652625</v>
      </c>
      <c r="L84">
        <f t="shared" si="104"/>
        <v>367.88242124959692</v>
      </c>
      <c r="M84">
        <f t="shared" si="105"/>
        <v>37.204212678580937</v>
      </c>
      <c r="N84">
        <f t="shared" si="106"/>
        <v>43.754469761753974</v>
      </c>
      <c r="O84">
        <f t="shared" si="107"/>
        <v>4.2483162281868013E-2</v>
      </c>
      <c r="P84">
        <f t="shared" si="108"/>
        <v>2.1443116636607131</v>
      </c>
      <c r="Q84">
        <f t="shared" si="109"/>
        <v>4.2021053606352762E-2</v>
      </c>
      <c r="R84">
        <f t="shared" si="110"/>
        <v>2.6304258203213068E-2</v>
      </c>
      <c r="S84">
        <f t="shared" si="111"/>
        <v>194.43128366712995</v>
      </c>
      <c r="T84">
        <f t="shared" si="112"/>
        <v>35.573739235498159</v>
      </c>
      <c r="U84">
        <f t="shared" si="113"/>
        <v>34.530337500000002</v>
      </c>
      <c r="V84">
        <f t="shared" si="114"/>
        <v>5.5031164529677019</v>
      </c>
      <c r="W84">
        <f t="shared" si="115"/>
        <v>64.958917695902798</v>
      </c>
      <c r="X84">
        <f t="shared" si="116"/>
        <v>3.539131350295885</v>
      </c>
      <c r="Y84">
        <f t="shared" si="117"/>
        <v>5.4482609560459343</v>
      </c>
      <c r="Z84">
        <f t="shared" si="118"/>
        <v>1.9639851026718169</v>
      </c>
      <c r="AA84">
        <f t="shared" si="119"/>
        <v>-37.672415505009994</v>
      </c>
      <c r="AB84">
        <f t="shared" si="120"/>
        <v>-20.828974196851537</v>
      </c>
      <c r="AC84">
        <f t="shared" si="121"/>
        <v>-2.2561781710356734</v>
      </c>
      <c r="AD84">
        <f t="shared" si="122"/>
        <v>133.67371579423272</v>
      </c>
      <c r="AE84">
        <f t="shared" si="123"/>
        <v>11.992698845480977</v>
      </c>
      <c r="AF84">
        <f t="shared" si="124"/>
        <v>0.85667645346640786</v>
      </c>
      <c r="AG84">
        <f t="shared" si="125"/>
        <v>1.3618037178759226</v>
      </c>
      <c r="AH84">
        <v>463.27418560846968</v>
      </c>
      <c r="AI84">
        <v>451.48020606060589</v>
      </c>
      <c r="AJ84">
        <v>1.731731160726302</v>
      </c>
      <c r="AK84">
        <v>65.251867294734879</v>
      </c>
      <c r="AL84">
        <f t="shared" si="126"/>
        <v>0.85424978469410418</v>
      </c>
      <c r="AM84">
        <v>33.897153806560418</v>
      </c>
      <c r="AN84">
        <v>34.995188111888133</v>
      </c>
      <c r="AO84">
        <v>3.635436768167656E-5</v>
      </c>
      <c r="AP84">
        <v>88.924122911802471</v>
      </c>
      <c r="AQ84">
        <v>11</v>
      </c>
      <c r="AR84">
        <v>2</v>
      </c>
      <c r="AS84">
        <f t="shared" si="127"/>
        <v>1</v>
      </c>
      <c r="AT84">
        <f t="shared" si="128"/>
        <v>0</v>
      </c>
      <c r="AU84">
        <f t="shared" si="129"/>
        <v>30854.852671198063</v>
      </c>
      <c r="AV84" t="s">
        <v>413</v>
      </c>
      <c r="AW84" t="s">
        <v>413</v>
      </c>
      <c r="AX84">
        <v>0</v>
      </c>
      <c r="AY84">
        <v>0</v>
      </c>
      <c r="AZ84" t="e">
        <f t="shared" si="13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131"/>
        <v>#DIV/0!</v>
      </c>
      <c r="BG84">
        <v>0.5</v>
      </c>
      <c r="BH84">
        <f t="shared" si="132"/>
        <v>1009.5321029363366</v>
      </c>
      <c r="BI84">
        <f t="shared" si="133"/>
        <v>1.3618037178759226</v>
      </c>
      <c r="BJ84" t="e">
        <f t="shared" si="134"/>
        <v>#DIV/0!</v>
      </c>
      <c r="BK84">
        <f t="shared" si="135"/>
        <v>1.3489454311705043E-3</v>
      </c>
      <c r="BL84" t="e">
        <f t="shared" si="136"/>
        <v>#DIV/0!</v>
      </c>
      <c r="BM84" t="e">
        <f t="shared" si="137"/>
        <v>#DIV/0!</v>
      </c>
      <c r="BN84" t="s">
        <v>413</v>
      </c>
      <c r="BO84">
        <v>0</v>
      </c>
      <c r="BP84" t="e">
        <f t="shared" si="138"/>
        <v>#DIV/0!</v>
      </c>
      <c r="BQ84" t="e">
        <f t="shared" si="139"/>
        <v>#DIV/0!</v>
      </c>
      <c r="BR84" t="e">
        <f t="shared" si="140"/>
        <v>#DIV/0!</v>
      </c>
      <c r="BS84" t="e">
        <f t="shared" si="141"/>
        <v>#DIV/0!</v>
      </c>
      <c r="BT84" t="e">
        <f t="shared" si="142"/>
        <v>#DIV/0!</v>
      </c>
      <c r="BU84" t="e">
        <f t="shared" si="143"/>
        <v>#DIV/0!</v>
      </c>
      <c r="BV84" t="e">
        <f t="shared" si="144"/>
        <v>#DIV/0!</v>
      </c>
      <c r="BW84" t="e">
        <f t="shared" si="14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146"/>
        <v>1200.03125</v>
      </c>
      <c r="CQ84">
        <f t="shared" si="147"/>
        <v>1009.5321029363366</v>
      </c>
      <c r="CR84">
        <f t="shared" si="148"/>
        <v>0.84125484476869805</v>
      </c>
      <c r="CS84">
        <f t="shared" si="149"/>
        <v>0.16202185040358735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1658334762.1875</v>
      </c>
      <c r="CZ84">
        <v>432.652625</v>
      </c>
      <c r="DA84">
        <v>449.12474999999989</v>
      </c>
      <c r="DB84">
        <v>34.9956125</v>
      </c>
      <c r="DC84">
        <v>33.894174999999997</v>
      </c>
      <c r="DD84">
        <v>435.11225000000002</v>
      </c>
      <c r="DE84">
        <v>34.649724999999997</v>
      </c>
      <c r="DF84">
        <v>450.33687500000002</v>
      </c>
      <c r="DG84">
        <v>101.03075</v>
      </c>
      <c r="DH84">
        <v>9.9966037499999993E-2</v>
      </c>
      <c r="DI84">
        <v>34.350162500000003</v>
      </c>
      <c r="DJ84">
        <v>999.9</v>
      </c>
      <c r="DK84">
        <v>34.530337500000002</v>
      </c>
      <c r="DL84">
        <v>0</v>
      </c>
      <c r="DM84">
        <v>0</v>
      </c>
      <c r="DN84">
        <v>5992.1887500000003</v>
      </c>
      <c r="DO84">
        <v>0</v>
      </c>
      <c r="DP84">
        <v>1773.0462500000001</v>
      </c>
      <c r="DQ84">
        <v>-16.472124999999998</v>
      </c>
      <c r="DR84">
        <v>448.34275000000002</v>
      </c>
      <c r="DS84">
        <v>464.88150000000002</v>
      </c>
      <c r="DT84">
        <v>1.1014174999999999</v>
      </c>
      <c r="DU84">
        <v>449.12474999999989</v>
      </c>
      <c r="DV84">
        <v>33.894174999999997</v>
      </c>
      <c r="DW84">
        <v>3.5356312499999998</v>
      </c>
      <c r="DX84">
        <v>3.4243549999999998</v>
      </c>
      <c r="DY84">
        <v>26.7918375</v>
      </c>
      <c r="DZ84">
        <v>26.249275000000001</v>
      </c>
      <c r="EA84">
        <v>1200.03125</v>
      </c>
      <c r="EB84">
        <v>0.95799512500000006</v>
      </c>
      <c r="EC84">
        <v>4.2004887499999997E-2</v>
      </c>
      <c r="ED84">
        <v>0</v>
      </c>
      <c r="EE84">
        <v>1573.4349999999999</v>
      </c>
      <c r="EF84">
        <v>5.0001600000000002</v>
      </c>
      <c r="EG84">
        <v>20184.349999999999</v>
      </c>
      <c r="EH84">
        <v>9515.3974999999991</v>
      </c>
      <c r="EI84">
        <v>48.093499999999999</v>
      </c>
      <c r="EJ84">
        <v>50.875</v>
      </c>
      <c r="EK84">
        <v>49.312249999999999</v>
      </c>
      <c r="EL84">
        <v>49.444875000000003</v>
      </c>
      <c r="EM84">
        <v>49.859250000000003</v>
      </c>
      <c r="EN84">
        <v>1144.83375</v>
      </c>
      <c r="EO84">
        <v>50.195</v>
      </c>
      <c r="EP84">
        <v>0</v>
      </c>
      <c r="EQ84">
        <v>777276</v>
      </c>
      <c r="ER84">
        <v>0</v>
      </c>
      <c r="ES84">
        <v>1571.6364000000001</v>
      </c>
      <c r="ET84">
        <v>22.943846184486969</v>
      </c>
      <c r="EU84">
        <v>282.50000056329168</v>
      </c>
      <c r="EV84">
        <v>20160.892</v>
      </c>
      <c r="EW84">
        <v>15</v>
      </c>
      <c r="EX84">
        <v>1658330855.5</v>
      </c>
      <c r="EY84" t="s">
        <v>416</v>
      </c>
      <c r="EZ84">
        <v>1658330855.5</v>
      </c>
      <c r="FA84">
        <v>1658330837</v>
      </c>
      <c r="FB84">
        <v>13</v>
      </c>
      <c r="FC84">
        <v>-0.03</v>
      </c>
      <c r="FD84">
        <v>-2.1999999999999999E-2</v>
      </c>
      <c r="FE84">
        <v>-3.91</v>
      </c>
      <c r="FF84">
        <v>0.28699999999999998</v>
      </c>
      <c r="FG84">
        <v>1439</v>
      </c>
      <c r="FH84">
        <v>33</v>
      </c>
      <c r="FI84">
        <v>0.2</v>
      </c>
      <c r="FJ84">
        <v>0.09</v>
      </c>
      <c r="FK84">
        <v>-16.44059</v>
      </c>
      <c r="FL84">
        <v>-0.1327001876172354</v>
      </c>
      <c r="FM84">
        <v>2.9632370813014619E-2</v>
      </c>
      <c r="FN84">
        <v>1</v>
      </c>
      <c r="FO84">
        <v>1570.06</v>
      </c>
      <c r="FP84">
        <v>24.17998473301742</v>
      </c>
      <c r="FQ84">
        <v>2.381508419666249</v>
      </c>
      <c r="FR84">
        <v>0</v>
      </c>
      <c r="FS84">
        <v>1.0850662499999999</v>
      </c>
      <c r="FT84">
        <v>-3.7393058161353819E-2</v>
      </c>
      <c r="FU84">
        <v>1.9441006363804841E-2</v>
      </c>
      <c r="FV84">
        <v>1</v>
      </c>
      <c r="FW84">
        <v>2</v>
      </c>
      <c r="FX84">
        <v>3</v>
      </c>
      <c r="FY84" t="s">
        <v>417</v>
      </c>
      <c r="FZ84">
        <v>2.8900199999999998</v>
      </c>
      <c r="GA84">
        <v>2.87208</v>
      </c>
      <c r="GB84">
        <v>0.101502</v>
      </c>
      <c r="GC84">
        <v>0.10559399999999999</v>
      </c>
      <c r="GD84">
        <v>0.14334</v>
      </c>
      <c r="GE84">
        <v>0.14277300000000001</v>
      </c>
      <c r="GF84">
        <v>31002.2</v>
      </c>
      <c r="GG84">
        <v>26841.8</v>
      </c>
      <c r="GH84">
        <v>30841.200000000001</v>
      </c>
      <c r="GI84">
        <v>27973.599999999999</v>
      </c>
      <c r="GJ84">
        <v>34809.800000000003</v>
      </c>
      <c r="GK84">
        <v>33833.4</v>
      </c>
      <c r="GL84">
        <v>40203.5</v>
      </c>
      <c r="GM84">
        <v>38990.6</v>
      </c>
      <c r="GN84">
        <v>1.9397800000000001</v>
      </c>
      <c r="GO84">
        <v>1.9401999999999999</v>
      </c>
      <c r="GP84">
        <v>0</v>
      </c>
      <c r="GQ84">
        <v>7.6297699999999996E-2</v>
      </c>
      <c r="GR84">
        <v>999.9</v>
      </c>
      <c r="GS84">
        <v>33.290399999999998</v>
      </c>
      <c r="GT84">
        <v>45.7</v>
      </c>
      <c r="GU84">
        <v>43.1</v>
      </c>
      <c r="GV84">
        <v>39.502200000000002</v>
      </c>
      <c r="GW84">
        <v>30.496500000000001</v>
      </c>
      <c r="GX84">
        <v>33.305300000000003</v>
      </c>
      <c r="GY84">
        <v>1</v>
      </c>
      <c r="GZ84">
        <v>0.67220500000000005</v>
      </c>
      <c r="HA84">
        <v>1.7482</v>
      </c>
      <c r="HB84">
        <v>20.199200000000001</v>
      </c>
      <c r="HC84">
        <v>5.2157900000000001</v>
      </c>
      <c r="HD84">
        <v>11.974</v>
      </c>
      <c r="HE84">
        <v>4.9909999999999997</v>
      </c>
      <c r="HF84">
        <v>3.2926500000000001</v>
      </c>
      <c r="HG84">
        <v>8514.2999999999993</v>
      </c>
      <c r="HH84">
        <v>9999</v>
      </c>
      <c r="HI84">
        <v>9999</v>
      </c>
      <c r="HJ84">
        <v>972.9</v>
      </c>
      <c r="HK84">
        <v>4.9713399999999996</v>
      </c>
      <c r="HL84">
        <v>1.87436</v>
      </c>
      <c r="HM84">
        <v>1.87063</v>
      </c>
      <c r="HN84">
        <v>1.8703399999999999</v>
      </c>
      <c r="HO84">
        <v>1.8748499999999999</v>
      </c>
      <c r="HP84">
        <v>1.8716299999999999</v>
      </c>
      <c r="HQ84">
        <v>1.86707</v>
      </c>
      <c r="HR84">
        <v>1.87805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-2.464</v>
      </c>
      <c r="IG84">
        <v>0.34589999999999999</v>
      </c>
      <c r="IH84">
        <v>-2.1299345005774111</v>
      </c>
      <c r="II84">
        <v>1.7196870422270779E-5</v>
      </c>
      <c r="IJ84">
        <v>-2.1741833173098589E-6</v>
      </c>
      <c r="IK84">
        <v>9.0595066644434051E-10</v>
      </c>
      <c r="IL84">
        <v>-0.32754645563995699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65.2</v>
      </c>
      <c r="IU84">
        <v>65.5</v>
      </c>
      <c r="IV84">
        <v>1.1523399999999999</v>
      </c>
      <c r="IW84">
        <v>2.5964399999999999</v>
      </c>
      <c r="IX84">
        <v>1.49902</v>
      </c>
      <c r="IY84">
        <v>2.2729499999999998</v>
      </c>
      <c r="IZ84">
        <v>1.69678</v>
      </c>
      <c r="JA84">
        <v>2.4060100000000002</v>
      </c>
      <c r="JB84">
        <v>45.006900000000002</v>
      </c>
      <c r="JC84">
        <v>15.804399999999999</v>
      </c>
      <c r="JD84">
        <v>18</v>
      </c>
      <c r="JE84">
        <v>441.62400000000002</v>
      </c>
      <c r="JF84">
        <v>517.43700000000001</v>
      </c>
      <c r="JG84">
        <v>30</v>
      </c>
      <c r="JH84">
        <v>35.987200000000001</v>
      </c>
      <c r="JI84">
        <v>30.0002</v>
      </c>
      <c r="JJ84">
        <v>35.760800000000003</v>
      </c>
      <c r="JK84">
        <v>35.690199999999997</v>
      </c>
      <c r="JL84">
        <v>23.1252</v>
      </c>
      <c r="JM84">
        <v>17.846599999999999</v>
      </c>
      <c r="JN84">
        <v>25.83</v>
      </c>
      <c r="JO84">
        <v>30</v>
      </c>
      <c r="JP84">
        <v>464.839</v>
      </c>
      <c r="JQ84">
        <v>33.794400000000003</v>
      </c>
      <c r="JR84">
        <v>98.286600000000007</v>
      </c>
      <c r="JS84">
        <v>98.197000000000003</v>
      </c>
    </row>
    <row r="85" spans="1:279" x14ac:dyDescent="0.2">
      <c r="A85">
        <v>70</v>
      </c>
      <c r="B85">
        <v>1658334768.5</v>
      </c>
      <c r="C85">
        <v>275.5</v>
      </c>
      <c r="D85" t="s">
        <v>559</v>
      </c>
      <c r="E85" t="s">
        <v>560</v>
      </c>
      <c r="F85">
        <v>4</v>
      </c>
      <c r="G85">
        <v>1658334766.5</v>
      </c>
      <c r="H85">
        <f t="shared" si="100"/>
        <v>8.5518733832570305E-4</v>
      </c>
      <c r="I85">
        <f t="shared" si="101"/>
        <v>0.85518733832570304</v>
      </c>
      <c r="J85">
        <f t="shared" si="102"/>
        <v>1.4706065099450836</v>
      </c>
      <c r="K85">
        <f t="shared" si="103"/>
        <v>439.84885714285713</v>
      </c>
      <c r="L85">
        <f t="shared" si="104"/>
        <v>370.82666023709061</v>
      </c>
      <c r="M85">
        <f t="shared" si="105"/>
        <v>37.502234293795915</v>
      </c>
      <c r="N85">
        <f t="shared" si="106"/>
        <v>44.482548487434542</v>
      </c>
      <c r="O85">
        <f t="shared" si="107"/>
        <v>4.2523894579752135E-2</v>
      </c>
      <c r="P85">
        <f t="shared" si="108"/>
        <v>2.1372576236638308</v>
      </c>
      <c r="Q85">
        <f t="shared" si="109"/>
        <v>4.2059394463927632E-2</v>
      </c>
      <c r="R85">
        <f t="shared" si="110"/>
        <v>2.6328432162237431E-2</v>
      </c>
      <c r="S85">
        <f t="shared" si="111"/>
        <v>194.42990021512233</v>
      </c>
      <c r="T85">
        <f t="shared" si="112"/>
        <v>35.588314722617255</v>
      </c>
      <c r="U85">
        <f t="shared" si="113"/>
        <v>34.531971428571417</v>
      </c>
      <c r="V85">
        <f t="shared" si="114"/>
        <v>5.5036161022824377</v>
      </c>
      <c r="W85">
        <f t="shared" si="115"/>
        <v>64.920512433098068</v>
      </c>
      <c r="X85">
        <f t="shared" si="116"/>
        <v>3.539259457072319</v>
      </c>
      <c r="Y85">
        <f t="shared" si="117"/>
        <v>5.4516813321823347</v>
      </c>
      <c r="Z85">
        <f t="shared" si="118"/>
        <v>1.9643566452101187</v>
      </c>
      <c r="AA85">
        <f t="shared" si="119"/>
        <v>-37.713761620163503</v>
      </c>
      <c r="AB85">
        <f t="shared" si="120"/>
        <v>-19.648955637201684</v>
      </c>
      <c r="AC85">
        <f t="shared" si="121"/>
        <v>-2.1355186881031303</v>
      </c>
      <c r="AD85">
        <f t="shared" si="122"/>
        <v>134.93166426965402</v>
      </c>
      <c r="AE85">
        <f t="shared" si="123"/>
        <v>12.02875777186096</v>
      </c>
      <c r="AF85">
        <f t="shared" si="124"/>
        <v>0.84500568317425551</v>
      </c>
      <c r="AG85">
        <f t="shared" si="125"/>
        <v>1.4706065099450836</v>
      </c>
      <c r="AH85">
        <v>470.28335743170231</v>
      </c>
      <c r="AI85">
        <v>458.38507272727259</v>
      </c>
      <c r="AJ85">
        <v>1.723820643615146</v>
      </c>
      <c r="AK85">
        <v>65.251867294734879</v>
      </c>
      <c r="AL85">
        <f t="shared" si="126"/>
        <v>0.85518733832570304</v>
      </c>
      <c r="AM85">
        <v>33.899315377754988</v>
      </c>
      <c r="AN85">
        <v>34.998939860139878</v>
      </c>
      <c r="AO85">
        <v>-1.5685133869012111E-5</v>
      </c>
      <c r="AP85">
        <v>88.924122911802471</v>
      </c>
      <c r="AQ85">
        <v>11</v>
      </c>
      <c r="AR85">
        <v>2</v>
      </c>
      <c r="AS85">
        <f t="shared" si="127"/>
        <v>1</v>
      </c>
      <c r="AT85">
        <f t="shared" si="128"/>
        <v>0</v>
      </c>
      <c r="AU85">
        <f t="shared" si="129"/>
        <v>30676.771872778205</v>
      </c>
      <c r="AV85" t="s">
        <v>413</v>
      </c>
      <c r="AW85" t="s">
        <v>413</v>
      </c>
      <c r="AX85">
        <v>0</v>
      </c>
      <c r="AY85">
        <v>0</v>
      </c>
      <c r="AZ85" t="e">
        <f t="shared" si="13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131"/>
        <v>#DIV/0!</v>
      </c>
      <c r="BG85">
        <v>0.5</v>
      </c>
      <c r="BH85">
        <f t="shared" si="132"/>
        <v>1009.5250301632756</v>
      </c>
      <c r="BI85">
        <f t="shared" si="133"/>
        <v>1.4706065099450836</v>
      </c>
      <c r="BJ85" t="e">
        <f t="shared" si="134"/>
        <v>#DIV/0!</v>
      </c>
      <c r="BK85">
        <f t="shared" si="135"/>
        <v>1.4567311022563106E-3</v>
      </c>
      <c r="BL85" t="e">
        <f t="shared" si="136"/>
        <v>#DIV/0!</v>
      </c>
      <c r="BM85" t="e">
        <f t="shared" si="137"/>
        <v>#DIV/0!</v>
      </c>
      <c r="BN85" t="s">
        <v>413</v>
      </c>
      <c r="BO85">
        <v>0</v>
      </c>
      <c r="BP85" t="e">
        <f t="shared" si="138"/>
        <v>#DIV/0!</v>
      </c>
      <c r="BQ85" t="e">
        <f t="shared" si="139"/>
        <v>#DIV/0!</v>
      </c>
      <c r="BR85" t="e">
        <f t="shared" si="140"/>
        <v>#DIV/0!</v>
      </c>
      <c r="BS85" t="e">
        <f t="shared" si="141"/>
        <v>#DIV/0!</v>
      </c>
      <c r="BT85" t="e">
        <f t="shared" si="142"/>
        <v>#DIV/0!</v>
      </c>
      <c r="BU85" t="e">
        <f t="shared" si="143"/>
        <v>#DIV/0!</v>
      </c>
      <c r="BV85" t="e">
        <f t="shared" si="144"/>
        <v>#DIV/0!</v>
      </c>
      <c r="BW85" t="e">
        <f t="shared" si="14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146"/>
        <v>1200.022857142857</v>
      </c>
      <c r="CQ85">
        <f t="shared" si="147"/>
        <v>1009.5250301632756</v>
      </c>
      <c r="CR85">
        <f t="shared" si="148"/>
        <v>0.8412548345677856</v>
      </c>
      <c r="CS85">
        <f t="shared" si="149"/>
        <v>0.16202183071582643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1658334766.5</v>
      </c>
      <c r="CZ85">
        <v>439.84885714285713</v>
      </c>
      <c r="DA85">
        <v>456.37014285714292</v>
      </c>
      <c r="DB85">
        <v>34.996628571428573</v>
      </c>
      <c r="DC85">
        <v>33.910214285714282</v>
      </c>
      <c r="DD85">
        <v>442.31814285714279</v>
      </c>
      <c r="DE85">
        <v>34.650742857142852</v>
      </c>
      <c r="DF85">
        <v>450.34385714285719</v>
      </c>
      <c r="DG85">
        <v>101.03142857142861</v>
      </c>
      <c r="DH85">
        <v>0.1000118428571428</v>
      </c>
      <c r="DI85">
        <v>34.361442857142848</v>
      </c>
      <c r="DJ85">
        <v>999.89999999999986</v>
      </c>
      <c r="DK85">
        <v>34.531971428571417</v>
      </c>
      <c r="DL85">
        <v>0</v>
      </c>
      <c r="DM85">
        <v>0</v>
      </c>
      <c r="DN85">
        <v>5960.8042857142846</v>
      </c>
      <c r="DO85">
        <v>0</v>
      </c>
      <c r="DP85">
        <v>1773.668571428572</v>
      </c>
      <c r="DQ85">
        <v>-16.5213</v>
      </c>
      <c r="DR85">
        <v>455.80028571428568</v>
      </c>
      <c r="DS85">
        <v>472.38914285714282</v>
      </c>
      <c r="DT85">
        <v>1.086432857142857</v>
      </c>
      <c r="DU85">
        <v>456.37014285714292</v>
      </c>
      <c r="DV85">
        <v>33.910214285714282</v>
      </c>
      <c r="DW85">
        <v>3.5357571428571419</v>
      </c>
      <c r="DX85">
        <v>3.4259942857142862</v>
      </c>
      <c r="DY85">
        <v>26.79241428571428</v>
      </c>
      <c r="DZ85">
        <v>26.257385714285711</v>
      </c>
      <c r="EA85">
        <v>1200.022857142857</v>
      </c>
      <c r="EB85">
        <v>0.95799571428571428</v>
      </c>
      <c r="EC85">
        <v>4.2004314285714293E-2</v>
      </c>
      <c r="ED85">
        <v>0</v>
      </c>
      <c r="EE85">
        <v>1575.278571428571</v>
      </c>
      <c r="EF85">
        <v>5.0001600000000002</v>
      </c>
      <c r="EG85">
        <v>20203.21428571429</v>
      </c>
      <c r="EH85">
        <v>9515.3442857142854</v>
      </c>
      <c r="EI85">
        <v>48.098000000000013</v>
      </c>
      <c r="EJ85">
        <v>50.875</v>
      </c>
      <c r="EK85">
        <v>49.294285714285721</v>
      </c>
      <c r="EL85">
        <v>49.446142857142853</v>
      </c>
      <c r="EM85">
        <v>49.857000000000014</v>
      </c>
      <c r="EN85">
        <v>1144.8271428571429</v>
      </c>
      <c r="EO85">
        <v>50.194285714285712</v>
      </c>
      <c r="EP85">
        <v>0</v>
      </c>
      <c r="EQ85">
        <v>777280.20000004768</v>
      </c>
      <c r="ER85">
        <v>0</v>
      </c>
      <c r="ES85">
        <v>1573.181538461539</v>
      </c>
      <c r="ET85">
        <v>23.26017091115337</v>
      </c>
      <c r="EU85">
        <v>280.16068339786978</v>
      </c>
      <c r="EV85">
        <v>20178.75</v>
      </c>
      <c r="EW85">
        <v>15</v>
      </c>
      <c r="EX85">
        <v>1658330855.5</v>
      </c>
      <c r="EY85" t="s">
        <v>416</v>
      </c>
      <c r="EZ85">
        <v>1658330855.5</v>
      </c>
      <c r="FA85">
        <v>1658330837</v>
      </c>
      <c r="FB85">
        <v>13</v>
      </c>
      <c r="FC85">
        <v>-0.03</v>
      </c>
      <c r="FD85">
        <v>-2.1999999999999999E-2</v>
      </c>
      <c r="FE85">
        <v>-3.91</v>
      </c>
      <c r="FF85">
        <v>0.28699999999999998</v>
      </c>
      <c r="FG85">
        <v>1439</v>
      </c>
      <c r="FH85">
        <v>33</v>
      </c>
      <c r="FI85">
        <v>0.2</v>
      </c>
      <c r="FJ85">
        <v>0.09</v>
      </c>
      <c r="FK85">
        <v>-16.455214999999999</v>
      </c>
      <c r="FL85">
        <v>-0.39762776735455008</v>
      </c>
      <c r="FM85">
        <v>4.2669518101333251E-2</v>
      </c>
      <c r="FN85">
        <v>1</v>
      </c>
      <c r="FO85">
        <v>1571.7714705882349</v>
      </c>
      <c r="FP85">
        <v>23.47456073458164</v>
      </c>
      <c r="FQ85">
        <v>2.3112526936362592</v>
      </c>
      <c r="FR85">
        <v>0</v>
      </c>
      <c r="FS85">
        <v>1.0810554999999999</v>
      </c>
      <c r="FT85">
        <v>6.6238424015008526E-2</v>
      </c>
      <c r="FU85">
        <v>1.550947483798211E-2</v>
      </c>
      <c r="FV85">
        <v>1</v>
      </c>
      <c r="FW85">
        <v>2</v>
      </c>
      <c r="FX85">
        <v>3</v>
      </c>
      <c r="FY85" t="s">
        <v>417</v>
      </c>
      <c r="FZ85">
        <v>2.8900899999999998</v>
      </c>
      <c r="GA85">
        <v>2.8719600000000001</v>
      </c>
      <c r="GB85">
        <v>0.10266500000000001</v>
      </c>
      <c r="GC85">
        <v>0.106751</v>
      </c>
      <c r="GD85">
        <v>0.143347</v>
      </c>
      <c r="GE85">
        <v>0.14271700000000001</v>
      </c>
      <c r="GF85">
        <v>30961.599999999999</v>
      </c>
      <c r="GG85">
        <v>26806.3</v>
      </c>
      <c r="GH85">
        <v>30840.799999999999</v>
      </c>
      <c r="GI85">
        <v>27972.9</v>
      </c>
      <c r="GJ85">
        <v>34809.199999999997</v>
      </c>
      <c r="GK85">
        <v>33835</v>
      </c>
      <c r="GL85">
        <v>40203.1</v>
      </c>
      <c r="GM85">
        <v>38989.9</v>
      </c>
      <c r="GN85">
        <v>1.94007</v>
      </c>
      <c r="GO85">
        <v>1.94045</v>
      </c>
      <c r="GP85">
        <v>0</v>
      </c>
      <c r="GQ85">
        <v>7.7020400000000003E-2</v>
      </c>
      <c r="GR85">
        <v>999.9</v>
      </c>
      <c r="GS85">
        <v>33.293399999999998</v>
      </c>
      <c r="GT85">
        <v>45.8</v>
      </c>
      <c r="GU85">
        <v>43.1</v>
      </c>
      <c r="GV85">
        <v>39.595700000000001</v>
      </c>
      <c r="GW85">
        <v>30.916499999999999</v>
      </c>
      <c r="GX85">
        <v>32.307699999999997</v>
      </c>
      <c r="GY85">
        <v>1</v>
      </c>
      <c r="GZ85">
        <v>0.67235500000000004</v>
      </c>
      <c r="HA85">
        <v>1.75152</v>
      </c>
      <c r="HB85">
        <v>20.199300000000001</v>
      </c>
      <c r="HC85">
        <v>5.2148899999999996</v>
      </c>
      <c r="HD85">
        <v>11.974</v>
      </c>
      <c r="HE85">
        <v>4.9905999999999997</v>
      </c>
      <c r="HF85">
        <v>3.2926500000000001</v>
      </c>
      <c r="HG85">
        <v>8514.2999999999993</v>
      </c>
      <c r="HH85">
        <v>9999</v>
      </c>
      <c r="HI85">
        <v>9999</v>
      </c>
      <c r="HJ85">
        <v>972.9</v>
      </c>
      <c r="HK85">
        <v>4.9713099999999999</v>
      </c>
      <c r="HL85">
        <v>1.87435</v>
      </c>
      <c r="HM85">
        <v>1.8706400000000001</v>
      </c>
      <c r="HN85">
        <v>1.8703799999999999</v>
      </c>
      <c r="HO85">
        <v>1.8748499999999999</v>
      </c>
      <c r="HP85">
        <v>1.8716299999999999</v>
      </c>
      <c r="HQ85">
        <v>1.86707</v>
      </c>
      <c r="HR85">
        <v>1.87805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-2.4740000000000002</v>
      </c>
      <c r="IG85">
        <v>0.34599999999999997</v>
      </c>
      <c r="IH85">
        <v>-2.1299345005774111</v>
      </c>
      <c r="II85">
        <v>1.7196870422270779E-5</v>
      </c>
      <c r="IJ85">
        <v>-2.1741833173098589E-6</v>
      </c>
      <c r="IK85">
        <v>9.0595066644434051E-10</v>
      </c>
      <c r="IL85">
        <v>-0.32754645563995699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65.2</v>
      </c>
      <c r="IU85">
        <v>65.5</v>
      </c>
      <c r="IV85">
        <v>1.16577</v>
      </c>
      <c r="IW85">
        <v>2.5976599999999999</v>
      </c>
      <c r="IX85">
        <v>1.49902</v>
      </c>
      <c r="IY85">
        <v>2.2729499999999998</v>
      </c>
      <c r="IZ85">
        <v>1.69678</v>
      </c>
      <c r="JA85">
        <v>2.2924799999999999</v>
      </c>
      <c r="JB85">
        <v>44.9786</v>
      </c>
      <c r="JC85">
        <v>15.7957</v>
      </c>
      <c r="JD85">
        <v>18</v>
      </c>
      <c r="JE85">
        <v>441.80700000000002</v>
      </c>
      <c r="JF85">
        <v>517.65700000000004</v>
      </c>
      <c r="JG85">
        <v>30.000599999999999</v>
      </c>
      <c r="JH85">
        <v>35.9893</v>
      </c>
      <c r="JI85">
        <v>30.000299999999999</v>
      </c>
      <c r="JJ85">
        <v>35.7622</v>
      </c>
      <c r="JK85">
        <v>35.693399999999997</v>
      </c>
      <c r="JL85">
        <v>23.398299999999999</v>
      </c>
      <c r="JM85">
        <v>17.846599999999999</v>
      </c>
      <c r="JN85">
        <v>25.83</v>
      </c>
      <c r="JO85">
        <v>30</v>
      </c>
      <c r="JP85">
        <v>471.53100000000001</v>
      </c>
      <c r="JQ85">
        <v>33.783499999999997</v>
      </c>
      <c r="JR85">
        <v>98.285499999999999</v>
      </c>
      <c r="JS85">
        <v>98.194800000000001</v>
      </c>
    </row>
    <row r="86" spans="1:279" x14ac:dyDescent="0.2">
      <c r="A86">
        <v>71</v>
      </c>
      <c r="B86">
        <v>1658334772.5</v>
      </c>
      <c r="C86">
        <v>279.5</v>
      </c>
      <c r="D86" t="s">
        <v>561</v>
      </c>
      <c r="E86" t="s">
        <v>562</v>
      </c>
      <c r="F86">
        <v>4</v>
      </c>
      <c r="G86">
        <v>1658334770.1875</v>
      </c>
      <c r="H86">
        <f t="shared" si="100"/>
        <v>8.651331332620427E-4</v>
      </c>
      <c r="I86">
        <f t="shared" si="101"/>
        <v>0.86513313326204266</v>
      </c>
      <c r="J86">
        <f t="shared" si="102"/>
        <v>1.3161793607484711</v>
      </c>
      <c r="K86">
        <f t="shared" si="103"/>
        <v>446.00462499999998</v>
      </c>
      <c r="L86">
        <f t="shared" si="104"/>
        <v>383.03838200470432</v>
      </c>
      <c r="M86">
        <f t="shared" si="105"/>
        <v>38.736163988823833</v>
      </c>
      <c r="N86">
        <f t="shared" si="106"/>
        <v>45.103856703221183</v>
      </c>
      <c r="O86">
        <f t="shared" si="107"/>
        <v>4.2962804880223589E-2</v>
      </c>
      <c r="P86">
        <f t="shared" si="108"/>
        <v>2.1432131363731699</v>
      </c>
      <c r="Q86">
        <f t="shared" si="109"/>
        <v>4.2490025990353605E-2</v>
      </c>
      <c r="R86">
        <f t="shared" si="110"/>
        <v>2.6598309954797235E-2</v>
      </c>
      <c r="S86">
        <f t="shared" si="111"/>
        <v>194.4318067647402</v>
      </c>
      <c r="T86">
        <f t="shared" si="112"/>
        <v>35.583945596228894</v>
      </c>
      <c r="U86">
        <f t="shared" si="113"/>
        <v>34.541812499999999</v>
      </c>
      <c r="V86">
        <f t="shared" si="114"/>
        <v>5.5066262997112592</v>
      </c>
      <c r="W86">
        <f t="shared" si="115"/>
        <v>64.920117576124568</v>
      </c>
      <c r="X86">
        <f t="shared" si="116"/>
        <v>3.5396553127622745</v>
      </c>
      <c r="Y86">
        <f t="shared" si="117"/>
        <v>5.4523242485069687</v>
      </c>
      <c r="Z86">
        <f t="shared" si="118"/>
        <v>1.9669709869489846</v>
      </c>
      <c r="AA86">
        <f t="shared" si="119"/>
        <v>-38.152371176856086</v>
      </c>
      <c r="AB86">
        <f t="shared" si="120"/>
        <v>-20.59587960290262</v>
      </c>
      <c r="AC86">
        <f t="shared" si="121"/>
        <v>-2.2323439369950377</v>
      </c>
      <c r="AD86">
        <f t="shared" si="122"/>
        <v>133.45121204798644</v>
      </c>
      <c r="AE86">
        <f t="shared" si="123"/>
        <v>11.953426617309841</v>
      </c>
      <c r="AF86">
        <f t="shared" si="124"/>
        <v>0.89943366089106325</v>
      </c>
      <c r="AG86">
        <f t="shared" si="125"/>
        <v>1.3161793607484711</v>
      </c>
      <c r="AH86">
        <v>477.09264947020438</v>
      </c>
      <c r="AI86">
        <v>465.33223636363653</v>
      </c>
      <c r="AJ86">
        <v>1.736945978367574</v>
      </c>
      <c r="AK86">
        <v>65.251867294734879</v>
      </c>
      <c r="AL86">
        <f t="shared" si="126"/>
        <v>0.86513313326204266</v>
      </c>
      <c r="AM86">
        <v>33.888781816600229</v>
      </c>
      <c r="AN86">
        <v>35.000498601398618</v>
      </c>
      <c r="AO86">
        <v>7.7957171177015283E-5</v>
      </c>
      <c r="AP86">
        <v>88.924122911802471</v>
      </c>
      <c r="AQ86">
        <v>11</v>
      </c>
      <c r="AR86">
        <v>2</v>
      </c>
      <c r="AS86">
        <f t="shared" si="127"/>
        <v>1</v>
      </c>
      <c r="AT86">
        <f t="shared" si="128"/>
        <v>0</v>
      </c>
      <c r="AU86">
        <f t="shared" si="129"/>
        <v>30826.004718451532</v>
      </c>
      <c r="AV86" t="s">
        <v>413</v>
      </c>
      <c r="AW86" t="s">
        <v>413</v>
      </c>
      <c r="AX86">
        <v>0</v>
      </c>
      <c r="AY86">
        <v>0</v>
      </c>
      <c r="AZ86" t="e">
        <f t="shared" si="13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131"/>
        <v>#DIV/0!</v>
      </c>
      <c r="BG86">
        <v>0.5</v>
      </c>
      <c r="BH86">
        <f t="shared" si="132"/>
        <v>1009.535213867741</v>
      </c>
      <c r="BI86">
        <f t="shared" si="133"/>
        <v>1.3161793607484711</v>
      </c>
      <c r="BJ86" t="e">
        <f t="shared" si="134"/>
        <v>#DIV/0!</v>
      </c>
      <c r="BK86">
        <f t="shared" si="135"/>
        <v>1.3037478462052969E-3</v>
      </c>
      <c r="BL86" t="e">
        <f t="shared" si="136"/>
        <v>#DIV/0!</v>
      </c>
      <c r="BM86" t="e">
        <f t="shared" si="137"/>
        <v>#DIV/0!</v>
      </c>
      <c r="BN86" t="s">
        <v>413</v>
      </c>
      <c r="BO86">
        <v>0</v>
      </c>
      <c r="BP86" t="e">
        <f t="shared" si="138"/>
        <v>#DIV/0!</v>
      </c>
      <c r="BQ86" t="e">
        <f t="shared" si="139"/>
        <v>#DIV/0!</v>
      </c>
      <c r="BR86" t="e">
        <f t="shared" si="140"/>
        <v>#DIV/0!</v>
      </c>
      <c r="BS86" t="e">
        <f t="shared" si="141"/>
        <v>#DIV/0!</v>
      </c>
      <c r="BT86" t="e">
        <f t="shared" si="142"/>
        <v>#DIV/0!</v>
      </c>
      <c r="BU86" t="e">
        <f t="shared" si="143"/>
        <v>#DIV/0!</v>
      </c>
      <c r="BV86" t="e">
        <f t="shared" si="144"/>
        <v>#DIV/0!</v>
      </c>
      <c r="BW86" t="e">
        <f t="shared" si="14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146"/>
        <v>1200.0350000000001</v>
      </c>
      <c r="CQ86">
        <f t="shared" si="147"/>
        <v>1009.535213867741</v>
      </c>
      <c r="CR86">
        <f t="shared" si="148"/>
        <v>0.84125480829120902</v>
      </c>
      <c r="CS86">
        <f t="shared" si="149"/>
        <v>0.16202178000203343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1658334770.1875</v>
      </c>
      <c r="CZ86">
        <v>446.00462499999998</v>
      </c>
      <c r="DA86">
        <v>462.46537499999999</v>
      </c>
      <c r="DB86">
        <v>35.0015</v>
      </c>
      <c r="DC86">
        <v>33.845074999999987</v>
      </c>
      <c r="DD86">
        <v>448.48237499999999</v>
      </c>
      <c r="DE86">
        <v>34.655450000000002</v>
      </c>
      <c r="DF86">
        <v>450.32862499999999</v>
      </c>
      <c r="DG86">
        <v>101.02875</v>
      </c>
      <c r="DH86">
        <v>9.9924850000000009E-2</v>
      </c>
      <c r="DI86">
        <v>34.3635625</v>
      </c>
      <c r="DJ86">
        <v>999.9</v>
      </c>
      <c r="DK86">
        <v>34.541812499999999</v>
      </c>
      <c r="DL86">
        <v>0</v>
      </c>
      <c r="DM86">
        <v>0</v>
      </c>
      <c r="DN86">
        <v>5987.4224999999997</v>
      </c>
      <c r="DO86">
        <v>0</v>
      </c>
      <c r="DP86">
        <v>1772.2249999999999</v>
      </c>
      <c r="DQ86">
        <v>-16.460912499999999</v>
      </c>
      <c r="DR86">
        <v>462.181375</v>
      </c>
      <c r="DS86">
        <v>478.66587500000003</v>
      </c>
      <c r="DT86">
        <v>1.1564162499999999</v>
      </c>
      <c r="DU86">
        <v>462.46537499999999</v>
      </c>
      <c r="DV86">
        <v>33.845074999999987</v>
      </c>
      <c r="DW86">
        <v>3.53616625</v>
      </c>
      <c r="DX86">
        <v>3.4193362500000002</v>
      </c>
      <c r="DY86">
        <v>26.7944</v>
      </c>
      <c r="DZ86">
        <v>26.224450000000001</v>
      </c>
      <c r="EA86">
        <v>1200.0350000000001</v>
      </c>
      <c r="EB86">
        <v>0.95799650000000003</v>
      </c>
      <c r="EC86">
        <v>4.2003550000000001E-2</v>
      </c>
      <c r="ED86">
        <v>0</v>
      </c>
      <c r="EE86">
        <v>1576.6287500000001</v>
      </c>
      <c r="EF86">
        <v>5.0001600000000002</v>
      </c>
      <c r="EG86">
        <v>20221.424999999999</v>
      </c>
      <c r="EH86">
        <v>9515.4462500000009</v>
      </c>
      <c r="EI86">
        <v>48.085624999999993</v>
      </c>
      <c r="EJ86">
        <v>50.875</v>
      </c>
      <c r="EK86">
        <v>49.312249999999999</v>
      </c>
      <c r="EL86">
        <v>49.437124999999988</v>
      </c>
      <c r="EM86">
        <v>49.875</v>
      </c>
      <c r="EN86">
        <v>1144.8399999999999</v>
      </c>
      <c r="EO86">
        <v>50.193749999999987</v>
      </c>
      <c r="EP86">
        <v>0</v>
      </c>
      <c r="EQ86">
        <v>777283.79999995232</v>
      </c>
      <c r="ER86">
        <v>0</v>
      </c>
      <c r="ES86">
        <v>1574.559615384615</v>
      </c>
      <c r="ET86">
        <v>23.248205136403779</v>
      </c>
      <c r="EU86">
        <v>277.72991452935162</v>
      </c>
      <c r="EV86">
        <v>20195.7</v>
      </c>
      <c r="EW86">
        <v>15</v>
      </c>
      <c r="EX86">
        <v>1658330855.5</v>
      </c>
      <c r="EY86" t="s">
        <v>416</v>
      </c>
      <c r="EZ86">
        <v>1658330855.5</v>
      </c>
      <c r="FA86">
        <v>1658330837</v>
      </c>
      <c r="FB86">
        <v>13</v>
      </c>
      <c r="FC86">
        <v>-0.03</v>
      </c>
      <c r="FD86">
        <v>-2.1999999999999999E-2</v>
      </c>
      <c r="FE86">
        <v>-3.91</v>
      </c>
      <c r="FF86">
        <v>0.28699999999999998</v>
      </c>
      <c r="FG86">
        <v>1439</v>
      </c>
      <c r="FH86">
        <v>33</v>
      </c>
      <c r="FI86">
        <v>0.2</v>
      </c>
      <c r="FJ86">
        <v>0.09</v>
      </c>
      <c r="FK86">
        <v>-16.466165</v>
      </c>
      <c r="FL86">
        <v>-0.21939287054406431</v>
      </c>
      <c r="FM86">
        <v>3.7652301058501071E-2</v>
      </c>
      <c r="FN86">
        <v>1</v>
      </c>
      <c r="FO86">
        <v>1573.4044117647061</v>
      </c>
      <c r="FP86">
        <v>23.40030557845888</v>
      </c>
      <c r="FQ86">
        <v>2.3048416956950639</v>
      </c>
      <c r="FR86">
        <v>0</v>
      </c>
      <c r="FS86">
        <v>1.09434125</v>
      </c>
      <c r="FT86">
        <v>0.27629166979361952</v>
      </c>
      <c r="FU86">
        <v>3.3423572683624052E-2</v>
      </c>
      <c r="FV86">
        <v>0</v>
      </c>
      <c r="FW86">
        <v>1</v>
      </c>
      <c r="FX86">
        <v>3</v>
      </c>
      <c r="FY86" t="s">
        <v>423</v>
      </c>
      <c r="FZ86">
        <v>2.88992</v>
      </c>
      <c r="GA86">
        <v>2.87216</v>
      </c>
      <c r="GB86">
        <v>0.10383100000000001</v>
      </c>
      <c r="GC86">
        <v>0.107914</v>
      </c>
      <c r="GD86">
        <v>0.143343</v>
      </c>
      <c r="GE86">
        <v>0.14253299999999999</v>
      </c>
      <c r="GF86">
        <v>30921.4</v>
      </c>
      <c r="GG86">
        <v>26771.200000000001</v>
      </c>
      <c r="GH86">
        <v>30841</v>
      </c>
      <c r="GI86">
        <v>27972.6</v>
      </c>
      <c r="GJ86">
        <v>34809.599999999999</v>
      </c>
      <c r="GK86">
        <v>33842.199999999997</v>
      </c>
      <c r="GL86">
        <v>40203.300000000003</v>
      </c>
      <c r="GM86">
        <v>38989.699999999997</v>
      </c>
      <c r="GN86">
        <v>1.9400200000000001</v>
      </c>
      <c r="GO86">
        <v>1.94035</v>
      </c>
      <c r="GP86">
        <v>0</v>
      </c>
      <c r="GQ86">
        <v>7.6983099999999999E-2</v>
      </c>
      <c r="GR86">
        <v>999.9</v>
      </c>
      <c r="GS86">
        <v>33.2971</v>
      </c>
      <c r="GT86">
        <v>45.8</v>
      </c>
      <c r="GU86">
        <v>43.1</v>
      </c>
      <c r="GV86">
        <v>39.586799999999997</v>
      </c>
      <c r="GW86">
        <v>30.706499999999998</v>
      </c>
      <c r="GX86">
        <v>32.051299999999998</v>
      </c>
      <c r="GY86">
        <v>1</v>
      </c>
      <c r="GZ86">
        <v>0.67247699999999999</v>
      </c>
      <c r="HA86">
        <v>1.75519</v>
      </c>
      <c r="HB86">
        <v>20.199300000000001</v>
      </c>
      <c r="HC86">
        <v>5.21549</v>
      </c>
      <c r="HD86">
        <v>11.974</v>
      </c>
      <c r="HE86">
        <v>4.99085</v>
      </c>
      <c r="HF86">
        <v>3.2926500000000001</v>
      </c>
      <c r="HG86">
        <v>8514.6</v>
      </c>
      <c r="HH86">
        <v>9999</v>
      </c>
      <c r="HI86">
        <v>9999</v>
      </c>
      <c r="HJ86">
        <v>972.9</v>
      </c>
      <c r="HK86">
        <v>4.9713200000000004</v>
      </c>
      <c r="HL86">
        <v>1.8743700000000001</v>
      </c>
      <c r="HM86">
        <v>1.87069</v>
      </c>
      <c r="HN86">
        <v>1.8703799999999999</v>
      </c>
      <c r="HO86">
        <v>1.8748499999999999</v>
      </c>
      <c r="HP86">
        <v>1.8716299999999999</v>
      </c>
      <c r="HQ86">
        <v>1.86707</v>
      </c>
      <c r="HR86">
        <v>1.87805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-2.4830000000000001</v>
      </c>
      <c r="IG86">
        <v>0.34599999999999997</v>
      </c>
      <c r="IH86">
        <v>-2.1299345005774111</v>
      </c>
      <c r="II86">
        <v>1.7196870422270779E-5</v>
      </c>
      <c r="IJ86">
        <v>-2.1741833173098589E-6</v>
      </c>
      <c r="IK86">
        <v>9.0595066644434051E-10</v>
      </c>
      <c r="IL86">
        <v>-0.32754645563995699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65.3</v>
      </c>
      <c r="IU86">
        <v>65.599999999999994</v>
      </c>
      <c r="IV86">
        <v>1.1792</v>
      </c>
      <c r="IW86">
        <v>2.6086399999999998</v>
      </c>
      <c r="IX86">
        <v>1.49902</v>
      </c>
      <c r="IY86">
        <v>2.2717299999999998</v>
      </c>
      <c r="IZ86">
        <v>1.69678</v>
      </c>
      <c r="JA86">
        <v>2.2424300000000001</v>
      </c>
      <c r="JB86">
        <v>44.9786</v>
      </c>
      <c r="JC86">
        <v>15.786899999999999</v>
      </c>
      <c r="JD86">
        <v>18</v>
      </c>
      <c r="JE86">
        <v>441.79</v>
      </c>
      <c r="JF86">
        <v>517.58100000000002</v>
      </c>
      <c r="JG86">
        <v>30.000900000000001</v>
      </c>
      <c r="JH86">
        <v>35.992199999999997</v>
      </c>
      <c r="JI86">
        <v>30.000299999999999</v>
      </c>
      <c r="JJ86">
        <v>35.764099999999999</v>
      </c>
      <c r="JK86">
        <v>35.693399999999997</v>
      </c>
      <c r="JL86">
        <v>23.669</v>
      </c>
      <c r="JM86">
        <v>17.846599999999999</v>
      </c>
      <c r="JN86">
        <v>25.83</v>
      </c>
      <c r="JO86">
        <v>30</v>
      </c>
      <c r="JP86">
        <v>478.21</v>
      </c>
      <c r="JQ86">
        <v>33.788499999999999</v>
      </c>
      <c r="JR86">
        <v>98.286100000000005</v>
      </c>
      <c r="JS86">
        <v>98.194199999999995</v>
      </c>
    </row>
    <row r="87" spans="1:279" x14ac:dyDescent="0.2">
      <c r="A87">
        <v>72</v>
      </c>
      <c r="B87">
        <v>1658334776.5</v>
      </c>
      <c r="C87">
        <v>283.5</v>
      </c>
      <c r="D87" t="s">
        <v>563</v>
      </c>
      <c r="E87" t="s">
        <v>564</v>
      </c>
      <c r="F87">
        <v>4</v>
      </c>
      <c r="G87">
        <v>1658334774.5</v>
      </c>
      <c r="H87">
        <f t="shared" si="100"/>
        <v>9.0689400058214197E-4</v>
      </c>
      <c r="I87">
        <f t="shared" si="101"/>
        <v>0.90689400058214198</v>
      </c>
      <c r="J87">
        <f t="shared" si="102"/>
        <v>1.4609405961271131</v>
      </c>
      <c r="K87">
        <f t="shared" si="103"/>
        <v>453.18942857142849</v>
      </c>
      <c r="L87">
        <f t="shared" si="104"/>
        <v>387.14828909195296</v>
      </c>
      <c r="M87">
        <f t="shared" si="105"/>
        <v>39.151614923941771</v>
      </c>
      <c r="N87">
        <f t="shared" si="106"/>
        <v>45.830237392100564</v>
      </c>
      <c r="O87">
        <f t="shared" si="107"/>
        <v>4.5070858849421899E-2</v>
      </c>
      <c r="P87">
        <f t="shared" si="108"/>
        <v>2.1513290081007348</v>
      </c>
      <c r="Q87">
        <f t="shared" si="109"/>
        <v>4.4552786360790866E-2</v>
      </c>
      <c r="R87">
        <f t="shared" si="110"/>
        <v>2.7891541968404064E-2</v>
      </c>
      <c r="S87">
        <f t="shared" si="111"/>
        <v>194.43876861255904</v>
      </c>
      <c r="T87">
        <f t="shared" si="112"/>
        <v>35.56570616242179</v>
      </c>
      <c r="U87">
        <f t="shared" si="113"/>
        <v>34.536728571428583</v>
      </c>
      <c r="V87">
        <f t="shared" si="114"/>
        <v>5.5050710435471606</v>
      </c>
      <c r="W87">
        <f t="shared" si="115"/>
        <v>64.900067615074718</v>
      </c>
      <c r="X87">
        <f t="shared" si="116"/>
        <v>3.5386004415967234</v>
      </c>
      <c r="Y87">
        <f t="shared" si="117"/>
        <v>5.4523832896204745</v>
      </c>
      <c r="Z87">
        <f t="shared" si="118"/>
        <v>1.9664706019504372</v>
      </c>
      <c r="AA87">
        <f t="shared" si="119"/>
        <v>-39.994025425672461</v>
      </c>
      <c r="AB87">
        <f t="shared" si="120"/>
        <v>-20.061649976588498</v>
      </c>
      <c r="AC87">
        <f t="shared" si="121"/>
        <v>-2.1661851741891867</v>
      </c>
      <c r="AD87">
        <f t="shared" si="122"/>
        <v>132.21690803610886</v>
      </c>
      <c r="AE87">
        <f t="shared" si="123"/>
        <v>12.056164687226513</v>
      </c>
      <c r="AF87">
        <f t="shared" si="124"/>
        <v>0.91386967101932459</v>
      </c>
      <c r="AG87">
        <f t="shared" si="125"/>
        <v>1.4609405961271131</v>
      </c>
      <c r="AH87">
        <v>484.05788189776428</v>
      </c>
      <c r="AI87">
        <v>472.19981212121212</v>
      </c>
      <c r="AJ87">
        <v>1.719328988119381</v>
      </c>
      <c r="AK87">
        <v>65.251867294734879</v>
      </c>
      <c r="AL87">
        <f t="shared" si="126"/>
        <v>0.90689400058214198</v>
      </c>
      <c r="AM87">
        <v>33.819316200423458</v>
      </c>
      <c r="AN87">
        <v>34.98590209790212</v>
      </c>
      <c r="AO87">
        <v>-8.3002086353584144E-5</v>
      </c>
      <c r="AP87">
        <v>88.924122911802471</v>
      </c>
      <c r="AQ87">
        <v>11</v>
      </c>
      <c r="AR87">
        <v>2</v>
      </c>
      <c r="AS87">
        <f t="shared" si="127"/>
        <v>1</v>
      </c>
      <c r="AT87">
        <f t="shared" si="128"/>
        <v>0</v>
      </c>
      <c r="AU87">
        <f t="shared" si="129"/>
        <v>31029.693784221457</v>
      </c>
      <c r="AV87" t="s">
        <v>413</v>
      </c>
      <c r="AW87" t="s">
        <v>413</v>
      </c>
      <c r="AX87">
        <v>0</v>
      </c>
      <c r="AY87">
        <v>0</v>
      </c>
      <c r="AZ87" t="e">
        <f t="shared" si="13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131"/>
        <v>#DIV/0!</v>
      </c>
      <c r="BG87">
        <v>0.5</v>
      </c>
      <c r="BH87">
        <f t="shared" si="132"/>
        <v>1009.5728997992532</v>
      </c>
      <c r="BI87">
        <f t="shared" si="133"/>
        <v>1.4609405961271131</v>
      </c>
      <c r="BJ87" t="e">
        <f t="shared" si="134"/>
        <v>#DIV/0!</v>
      </c>
      <c r="BK87">
        <f t="shared" si="135"/>
        <v>1.4470877699050871E-3</v>
      </c>
      <c r="BL87" t="e">
        <f t="shared" si="136"/>
        <v>#DIV/0!</v>
      </c>
      <c r="BM87" t="e">
        <f t="shared" si="137"/>
        <v>#DIV/0!</v>
      </c>
      <c r="BN87" t="s">
        <v>413</v>
      </c>
      <c r="BO87">
        <v>0</v>
      </c>
      <c r="BP87" t="e">
        <f t="shared" si="138"/>
        <v>#DIV/0!</v>
      </c>
      <c r="BQ87" t="e">
        <f t="shared" si="139"/>
        <v>#DIV/0!</v>
      </c>
      <c r="BR87" t="e">
        <f t="shared" si="140"/>
        <v>#DIV/0!</v>
      </c>
      <c r="BS87" t="e">
        <f t="shared" si="141"/>
        <v>#DIV/0!</v>
      </c>
      <c r="BT87" t="e">
        <f t="shared" si="142"/>
        <v>#DIV/0!</v>
      </c>
      <c r="BU87" t="e">
        <f t="shared" si="143"/>
        <v>#DIV/0!</v>
      </c>
      <c r="BV87" t="e">
        <f t="shared" si="144"/>
        <v>#DIV/0!</v>
      </c>
      <c r="BW87" t="e">
        <f t="shared" si="14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146"/>
        <v>1200.08</v>
      </c>
      <c r="CQ87">
        <f t="shared" si="147"/>
        <v>1009.5728997992532</v>
      </c>
      <c r="CR87">
        <f t="shared" si="148"/>
        <v>0.84125466618829847</v>
      </c>
      <c r="CS87">
        <f t="shared" si="149"/>
        <v>0.16202150574341631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1658334774.5</v>
      </c>
      <c r="CZ87">
        <v>453.18942857142849</v>
      </c>
      <c r="DA87">
        <v>469.803</v>
      </c>
      <c r="DB87">
        <v>34.991228571428572</v>
      </c>
      <c r="DC87">
        <v>33.816328571428571</v>
      </c>
      <c r="DD87">
        <v>455.67728571428557</v>
      </c>
      <c r="DE87">
        <v>34.645485714285719</v>
      </c>
      <c r="DF87">
        <v>450.36628571428571</v>
      </c>
      <c r="DG87">
        <v>101.0282857142857</v>
      </c>
      <c r="DH87">
        <v>9.9928014285714281E-2</v>
      </c>
      <c r="DI87">
        <v>34.363757142857139</v>
      </c>
      <c r="DJ87">
        <v>999.89999999999986</v>
      </c>
      <c r="DK87">
        <v>34.536728571428583</v>
      </c>
      <c r="DL87">
        <v>0</v>
      </c>
      <c r="DM87">
        <v>0</v>
      </c>
      <c r="DN87">
        <v>6023.57</v>
      </c>
      <c r="DO87">
        <v>0</v>
      </c>
      <c r="DP87">
        <v>1772.3771428571431</v>
      </c>
      <c r="DQ87">
        <v>-16.613485714285709</v>
      </c>
      <c r="DR87">
        <v>469.62214285714288</v>
      </c>
      <c r="DS87">
        <v>486.24599999999998</v>
      </c>
      <c r="DT87">
        <v>1.174892857142857</v>
      </c>
      <c r="DU87">
        <v>469.803</v>
      </c>
      <c r="DV87">
        <v>33.816328571428571</v>
      </c>
      <c r="DW87">
        <v>3.5351128571428569</v>
      </c>
      <c r="DX87">
        <v>3.416417142857143</v>
      </c>
      <c r="DY87">
        <v>26.78932857142857</v>
      </c>
      <c r="DZ87">
        <v>26.209985714285711</v>
      </c>
      <c r="EA87">
        <v>1200.08</v>
      </c>
      <c r="EB87">
        <v>0.95800042857142864</v>
      </c>
      <c r="EC87">
        <v>4.1999728571428557E-2</v>
      </c>
      <c r="ED87">
        <v>0</v>
      </c>
      <c r="EE87">
        <v>1578.505714285714</v>
      </c>
      <c r="EF87">
        <v>5.0001600000000002</v>
      </c>
      <c r="EG87">
        <v>20239.25714285715</v>
      </c>
      <c r="EH87">
        <v>9515.8014285714289</v>
      </c>
      <c r="EI87">
        <v>48.088999999999999</v>
      </c>
      <c r="EJ87">
        <v>50.875</v>
      </c>
      <c r="EK87">
        <v>49.338999999999999</v>
      </c>
      <c r="EL87">
        <v>49.463999999999999</v>
      </c>
      <c r="EM87">
        <v>49.875</v>
      </c>
      <c r="EN87">
        <v>1144.8900000000001</v>
      </c>
      <c r="EO87">
        <v>50.19</v>
      </c>
      <c r="EP87">
        <v>0</v>
      </c>
      <c r="EQ87">
        <v>777288</v>
      </c>
      <c r="ER87">
        <v>0</v>
      </c>
      <c r="ES87">
        <v>1576.356</v>
      </c>
      <c r="ET87">
        <v>23.945384663940409</v>
      </c>
      <c r="EU87">
        <v>265.63076954690712</v>
      </c>
      <c r="EV87">
        <v>20215.923999999999</v>
      </c>
      <c r="EW87">
        <v>15</v>
      </c>
      <c r="EX87">
        <v>1658330855.5</v>
      </c>
      <c r="EY87" t="s">
        <v>416</v>
      </c>
      <c r="EZ87">
        <v>1658330855.5</v>
      </c>
      <c r="FA87">
        <v>1658330837</v>
      </c>
      <c r="FB87">
        <v>13</v>
      </c>
      <c r="FC87">
        <v>-0.03</v>
      </c>
      <c r="FD87">
        <v>-2.1999999999999999E-2</v>
      </c>
      <c r="FE87">
        <v>-3.91</v>
      </c>
      <c r="FF87">
        <v>0.28699999999999998</v>
      </c>
      <c r="FG87">
        <v>1439</v>
      </c>
      <c r="FH87">
        <v>33</v>
      </c>
      <c r="FI87">
        <v>0.2</v>
      </c>
      <c r="FJ87">
        <v>0.09</v>
      </c>
      <c r="FK87">
        <v>-16.496665</v>
      </c>
      <c r="FL87">
        <v>-0.34199099437145941</v>
      </c>
      <c r="FM87">
        <v>5.891129157470576E-2</v>
      </c>
      <c r="FN87">
        <v>1</v>
      </c>
      <c r="FO87">
        <v>1574.82</v>
      </c>
      <c r="FP87">
        <v>23.340259752885171</v>
      </c>
      <c r="FQ87">
        <v>2.2988616108592379</v>
      </c>
      <c r="FR87">
        <v>0</v>
      </c>
      <c r="FS87">
        <v>1.1165645</v>
      </c>
      <c r="FT87">
        <v>0.39144450281425619</v>
      </c>
      <c r="FU87">
        <v>4.2291178628054343E-2</v>
      </c>
      <c r="FV87">
        <v>0</v>
      </c>
      <c r="FW87">
        <v>1</v>
      </c>
      <c r="FX87">
        <v>3</v>
      </c>
      <c r="FY87" t="s">
        <v>423</v>
      </c>
      <c r="FZ87">
        <v>2.8898600000000001</v>
      </c>
      <c r="GA87">
        <v>2.87235</v>
      </c>
      <c r="GB87">
        <v>0.10498</v>
      </c>
      <c r="GC87">
        <v>0.109088</v>
      </c>
      <c r="GD87">
        <v>0.14329900000000001</v>
      </c>
      <c r="GE87">
        <v>0.142516</v>
      </c>
      <c r="GF87">
        <v>30881.3</v>
      </c>
      <c r="GG87">
        <v>26736.6</v>
      </c>
      <c r="GH87">
        <v>30840.7</v>
      </c>
      <c r="GI87">
        <v>27973.4</v>
      </c>
      <c r="GJ87">
        <v>34811.199999999997</v>
      </c>
      <c r="GK87">
        <v>33843.9</v>
      </c>
      <c r="GL87">
        <v>40203</v>
      </c>
      <c r="GM87">
        <v>38990.9</v>
      </c>
      <c r="GN87">
        <v>1.93998</v>
      </c>
      <c r="GO87">
        <v>1.94007</v>
      </c>
      <c r="GP87">
        <v>0</v>
      </c>
      <c r="GQ87">
        <v>7.6219400000000007E-2</v>
      </c>
      <c r="GR87">
        <v>999.9</v>
      </c>
      <c r="GS87">
        <v>33.302399999999999</v>
      </c>
      <c r="GT87">
        <v>45.8</v>
      </c>
      <c r="GU87">
        <v>43.1</v>
      </c>
      <c r="GV87">
        <v>39.5884</v>
      </c>
      <c r="GW87">
        <v>30.736499999999999</v>
      </c>
      <c r="GX87">
        <v>32.339700000000001</v>
      </c>
      <c r="GY87">
        <v>1</v>
      </c>
      <c r="GZ87">
        <v>0.67280200000000001</v>
      </c>
      <c r="HA87">
        <v>1.7589600000000001</v>
      </c>
      <c r="HB87">
        <v>20.199200000000001</v>
      </c>
      <c r="HC87">
        <v>5.2147399999999999</v>
      </c>
      <c r="HD87">
        <v>11.974</v>
      </c>
      <c r="HE87">
        <v>4.9908000000000001</v>
      </c>
      <c r="HF87">
        <v>3.2925800000000001</v>
      </c>
      <c r="HG87">
        <v>8514.6</v>
      </c>
      <c r="HH87">
        <v>9999</v>
      </c>
      <c r="HI87">
        <v>9999</v>
      </c>
      <c r="HJ87">
        <v>972.9</v>
      </c>
      <c r="HK87">
        <v>4.9713200000000004</v>
      </c>
      <c r="HL87">
        <v>1.87436</v>
      </c>
      <c r="HM87">
        <v>1.87066</v>
      </c>
      <c r="HN87">
        <v>1.87039</v>
      </c>
      <c r="HO87">
        <v>1.8748499999999999</v>
      </c>
      <c r="HP87">
        <v>1.8716299999999999</v>
      </c>
      <c r="HQ87">
        <v>1.86707</v>
      </c>
      <c r="HR87">
        <v>1.87805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-2.492</v>
      </c>
      <c r="IG87">
        <v>0.34549999999999997</v>
      </c>
      <c r="IH87">
        <v>-2.1299345005774111</v>
      </c>
      <c r="II87">
        <v>1.7196870422270779E-5</v>
      </c>
      <c r="IJ87">
        <v>-2.1741833173098589E-6</v>
      </c>
      <c r="IK87">
        <v>9.0595066644434051E-10</v>
      </c>
      <c r="IL87">
        <v>-0.32754645563995699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65.3</v>
      </c>
      <c r="IU87">
        <v>65.7</v>
      </c>
      <c r="IV87">
        <v>1.1926300000000001</v>
      </c>
      <c r="IW87">
        <v>2.6049799999999999</v>
      </c>
      <c r="IX87">
        <v>1.49902</v>
      </c>
      <c r="IY87">
        <v>2.2729499999999998</v>
      </c>
      <c r="IZ87">
        <v>1.69678</v>
      </c>
      <c r="JA87">
        <v>2.2851599999999999</v>
      </c>
      <c r="JB87">
        <v>44.9786</v>
      </c>
      <c r="JC87">
        <v>15.786899999999999</v>
      </c>
      <c r="JD87">
        <v>18</v>
      </c>
      <c r="JE87">
        <v>441.77300000000002</v>
      </c>
      <c r="JF87">
        <v>517.39099999999996</v>
      </c>
      <c r="JG87">
        <v>30.001000000000001</v>
      </c>
      <c r="JH87">
        <v>35.9938</v>
      </c>
      <c r="JI87">
        <v>30.0002</v>
      </c>
      <c r="JJ87">
        <v>35.765700000000002</v>
      </c>
      <c r="JK87">
        <v>35.695900000000002</v>
      </c>
      <c r="JL87">
        <v>23.936499999999999</v>
      </c>
      <c r="JM87">
        <v>17.846599999999999</v>
      </c>
      <c r="JN87">
        <v>26.213200000000001</v>
      </c>
      <c r="JO87">
        <v>30</v>
      </c>
      <c r="JP87">
        <v>484.88799999999998</v>
      </c>
      <c r="JQ87">
        <v>33.795299999999997</v>
      </c>
      <c r="JR87">
        <v>98.285200000000003</v>
      </c>
      <c r="JS87">
        <v>98.197100000000006</v>
      </c>
    </row>
    <row r="88" spans="1:279" x14ac:dyDescent="0.2">
      <c r="A88">
        <v>73</v>
      </c>
      <c r="B88">
        <v>1658334780.5</v>
      </c>
      <c r="C88">
        <v>287.5</v>
      </c>
      <c r="D88" t="s">
        <v>565</v>
      </c>
      <c r="E88" t="s">
        <v>566</v>
      </c>
      <c r="F88">
        <v>4</v>
      </c>
      <c r="G88">
        <v>1658334778.1875</v>
      </c>
      <c r="H88">
        <f t="shared" si="100"/>
        <v>8.9966915254893135E-4</v>
      </c>
      <c r="I88">
        <f t="shared" si="101"/>
        <v>0.89966915254893132</v>
      </c>
      <c r="J88">
        <f t="shared" si="102"/>
        <v>1.3541054010561684</v>
      </c>
      <c r="K88">
        <f t="shared" si="103"/>
        <v>459.38150000000002</v>
      </c>
      <c r="L88">
        <f t="shared" si="104"/>
        <v>396.41287657532172</v>
      </c>
      <c r="M88">
        <f t="shared" si="105"/>
        <v>40.08822871175601</v>
      </c>
      <c r="N88">
        <f t="shared" si="106"/>
        <v>46.456085879567524</v>
      </c>
      <c r="O88">
        <f t="shared" si="107"/>
        <v>4.4626117200438783E-2</v>
      </c>
      <c r="P88">
        <f t="shared" si="108"/>
        <v>2.143827041818418</v>
      </c>
      <c r="Q88">
        <f t="shared" si="109"/>
        <v>4.4116400769035308E-2</v>
      </c>
      <c r="R88">
        <f t="shared" si="110"/>
        <v>2.7618061301613761E-2</v>
      </c>
      <c r="S88">
        <f t="shared" si="111"/>
        <v>194.42295336250746</v>
      </c>
      <c r="T88">
        <f t="shared" si="112"/>
        <v>35.58147204013941</v>
      </c>
      <c r="U88">
        <f t="shared" si="113"/>
        <v>34.544199999999996</v>
      </c>
      <c r="V88">
        <f t="shared" si="114"/>
        <v>5.5073568064658431</v>
      </c>
      <c r="W88">
        <f t="shared" si="115"/>
        <v>64.841159474122151</v>
      </c>
      <c r="X88">
        <f t="shared" si="116"/>
        <v>3.5372806620055117</v>
      </c>
      <c r="Y88">
        <f t="shared" si="117"/>
        <v>5.4553013713723395</v>
      </c>
      <c r="Z88">
        <f t="shared" si="118"/>
        <v>1.9700761444603314</v>
      </c>
      <c r="AA88">
        <f t="shared" si="119"/>
        <v>-39.675409627407873</v>
      </c>
      <c r="AB88">
        <f t="shared" si="120"/>
        <v>-19.743612444216506</v>
      </c>
      <c r="AC88">
        <f t="shared" si="121"/>
        <v>-2.1394830224627346</v>
      </c>
      <c r="AD88">
        <f t="shared" si="122"/>
        <v>132.86444826842035</v>
      </c>
      <c r="AE88">
        <f t="shared" si="123"/>
        <v>12.090249736538793</v>
      </c>
      <c r="AF88">
        <f t="shared" si="124"/>
        <v>0.90080812903630181</v>
      </c>
      <c r="AG88">
        <f t="shared" si="125"/>
        <v>1.3541054010561684</v>
      </c>
      <c r="AH88">
        <v>491.09486271638059</v>
      </c>
      <c r="AI88">
        <v>479.20461818181798</v>
      </c>
      <c r="AJ88">
        <v>1.7507671019578639</v>
      </c>
      <c r="AK88">
        <v>65.251867294734879</v>
      </c>
      <c r="AL88">
        <f t="shared" si="126"/>
        <v>0.89966915254893132</v>
      </c>
      <c r="AM88">
        <v>33.814608248946747</v>
      </c>
      <c r="AN88">
        <v>34.971916783216798</v>
      </c>
      <c r="AO88">
        <v>-8.3637173939629029E-5</v>
      </c>
      <c r="AP88">
        <v>88.924122911802471</v>
      </c>
      <c r="AQ88">
        <v>11</v>
      </c>
      <c r="AR88">
        <v>2</v>
      </c>
      <c r="AS88">
        <f t="shared" si="127"/>
        <v>1</v>
      </c>
      <c r="AT88">
        <f t="shared" si="128"/>
        <v>0</v>
      </c>
      <c r="AU88">
        <f t="shared" si="129"/>
        <v>30840.462430039497</v>
      </c>
      <c r="AV88" t="s">
        <v>413</v>
      </c>
      <c r="AW88" t="s">
        <v>413</v>
      </c>
      <c r="AX88">
        <v>0</v>
      </c>
      <c r="AY88">
        <v>0</v>
      </c>
      <c r="AZ88" t="e">
        <f t="shared" si="13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131"/>
        <v>#DIV/0!</v>
      </c>
      <c r="BG88">
        <v>0.5</v>
      </c>
      <c r="BH88">
        <f t="shared" si="132"/>
        <v>1009.4889747992265</v>
      </c>
      <c r="BI88">
        <f t="shared" si="133"/>
        <v>1.3541054010561684</v>
      </c>
      <c r="BJ88" t="e">
        <f t="shared" si="134"/>
        <v>#DIV/0!</v>
      </c>
      <c r="BK88">
        <f t="shared" si="135"/>
        <v>1.3413771074869652E-3</v>
      </c>
      <c r="BL88" t="e">
        <f t="shared" si="136"/>
        <v>#DIV/0!</v>
      </c>
      <c r="BM88" t="e">
        <f t="shared" si="137"/>
        <v>#DIV/0!</v>
      </c>
      <c r="BN88" t="s">
        <v>413</v>
      </c>
      <c r="BO88">
        <v>0</v>
      </c>
      <c r="BP88" t="e">
        <f t="shared" si="138"/>
        <v>#DIV/0!</v>
      </c>
      <c r="BQ88" t="e">
        <f t="shared" si="139"/>
        <v>#DIV/0!</v>
      </c>
      <c r="BR88" t="e">
        <f t="shared" si="140"/>
        <v>#DIV/0!</v>
      </c>
      <c r="BS88" t="e">
        <f t="shared" si="141"/>
        <v>#DIV/0!</v>
      </c>
      <c r="BT88" t="e">
        <f t="shared" si="142"/>
        <v>#DIV/0!</v>
      </c>
      <c r="BU88" t="e">
        <f t="shared" si="143"/>
        <v>#DIV/0!</v>
      </c>
      <c r="BV88" t="e">
        <f t="shared" si="144"/>
        <v>#DIV/0!</v>
      </c>
      <c r="BW88" t="e">
        <f t="shared" si="14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146"/>
        <v>1199.98</v>
      </c>
      <c r="CQ88">
        <f t="shared" si="147"/>
        <v>1009.4889747992265</v>
      </c>
      <c r="CR88">
        <f t="shared" si="148"/>
        <v>0.84125483324657624</v>
      </c>
      <c r="CS88">
        <f t="shared" si="149"/>
        <v>0.16202182816589231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1658334778.1875</v>
      </c>
      <c r="CZ88">
        <v>459.38150000000002</v>
      </c>
      <c r="DA88">
        <v>476.03987499999999</v>
      </c>
      <c r="DB88">
        <v>34.978437499999998</v>
      </c>
      <c r="DC88">
        <v>33.820324999999997</v>
      </c>
      <c r="DD88">
        <v>461.87824999999998</v>
      </c>
      <c r="DE88">
        <v>34.633075000000012</v>
      </c>
      <c r="DF88">
        <v>450.37037500000002</v>
      </c>
      <c r="DG88">
        <v>101.02737500000001</v>
      </c>
      <c r="DH88">
        <v>0.1000885125</v>
      </c>
      <c r="DI88">
        <v>34.373375000000003</v>
      </c>
      <c r="DJ88">
        <v>999.9</v>
      </c>
      <c r="DK88">
        <v>34.544199999999996</v>
      </c>
      <c r="DL88">
        <v>0</v>
      </c>
      <c r="DM88">
        <v>0</v>
      </c>
      <c r="DN88">
        <v>5990.2337499999994</v>
      </c>
      <c r="DO88">
        <v>0</v>
      </c>
      <c r="DP88">
        <v>1771.8824999999999</v>
      </c>
      <c r="DQ88">
        <v>-16.658225000000002</v>
      </c>
      <c r="DR88">
        <v>476.03250000000003</v>
      </c>
      <c r="DS88">
        <v>492.70325000000003</v>
      </c>
      <c r="DT88">
        <v>1.15811625</v>
      </c>
      <c r="DU88">
        <v>476.03987499999999</v>
      </c>
      <c r="DV88">
        <v>33.820324999999997</v>
      </c>
      <c r="DW88">
        <v>3.5337787500000002</v>
      </c>
      <c r="DX88">
        <v>3.4167762499999998</v>
      </c>
      <c r="DY88">
        <v>26.782912499999998</v>
      </c>
      <c r="DZ88">
        <v>26.211762499999999</v>
      </c>
      <c r="EA88">
        <v>1199.98</v>
      </c>
      <c r="EB88">
        <v>0.95799512500000006</v>
      </c>
      <c r="EC88">
        <v>4.2004887499999997E-2</v>
      </c>
      <c r="ED88">
        <v>0</v>
      </c>
      <c r="EE88">
        <v>1579.78</v>
      </c>
      <c r="EF88">
        <v>5.0001600000000002</v>
      </c>
      <c r="EG88">
        <v>20254.0625</v>
      </c>
      <c r="EH88">
        <v>9514.9837499999994</v>
      </c>
      <c r="EI88">
        <v>48.077749999999988</v>
      </c>
      <c r="EJ88">
        <v>50.875</v>
      </c>
      <c r="EK88">
        <v>49.343499999999999</v>
      </c>
      <c r="EL88">
        <v>49.460624999999993</v>
      </c>
      <c r="EM88">
        <v>49.875</v>
      </c>
      <c r="EN88">
        <v>1144.7874999999999</v>
      </c>
      <c r="EO88">
        <v>50.192500000000003</v>
      </c>
      <c r="EP88">
        <v>0</v>
      </c>
      <c r="EQ88">
        <v>777292.20000004768</v>
      </c>
      <c r="ER88">
        <v>0</v>
      </c>
      <c r="ES88">
        <v>1577.830769230769</v>
      </c>
      <c r="ET88">
        <v>22.810940140645801</v>
      </c>
      <c r="EU88">
        <v>258.82735013337629</v>
      </c>
      <c r="EV88">
        <v>20233.080769230772</v>
      </c>
      <c r="EW88">
        <v>15</v>
      </c>
      <c r="EX88">
        <v>1658330855.5</v>
      </c>
      <c r="EY88" t="s">
        <v>416</v>
      </c>
      <c r="EZ88">
        <v>1658330855.5</v>
      </c>
      <c r="FA88">
        <v>1658330837</v>
      </c>
      <c r="FB88">
        <v>13</v>
      </c>
      <c r="FC88">
        <v>-0.03</v>
      </c>
      <c r="FD88">
        <v>-2.1999999999999999E-2</v>
      </c>
      <c r="FE88">
        <v>-3.91</v>
      </c>
      <c r="FF88">
        <v>0.28699999999999998</v>
      </c>
      <c r="FG88">
        <v>1439</v>
      </c>
      <c r="FH88">
        <v>33</v>
      </c>
      <c r="FI88">
        <v>0.2</v>
      </c>
      <c r="FJ88">
        <v>0.09</v>
      </c>
      <c r="FK88">
        <v>-16.53586</v>
      </c>
      <c r="FL88">
        <v>-0.65990093808626826</v>
      </c>
      <c r="FM88">
        <v>8.3165599258347059E-2</v>
      </c>
      <c r="FN88">
        <v>0</v>
      </c>
      <c r="FO88">
        <v>1576.437647058824</v>
      </c>
      <c r="FP88">
        <v>23.524828117035561</v>
      </c>
      <c r="FQ88">
        <v>2.3179593698204539</v>
      </c>
      <c r="FR88">
        <v>0</v>
      </c>
      <c r="FS88">
        <v>1.13511925</v>
      </c>
      <c r="FT88">
        <v>0.30991440900562589</v>
      </c>
      <c r="FU88">
        <v>3.724185356473951E-2</v>
      </c>
      <c r="FV88">
        <v>0</v>
      </c>
      <c r="FW88">
        <v>0</v>
      </c>
      <c r="FX88">
        <v>3</v>
      </c>
      <c r="FY88" t="s">
        <v>426</v>
      </c>
      <c r="FZ88">
        <v>2.8897300000000001</v>
      </c>
      <c r="GA88">
        <v>2.87202</v>
      </c>
      <c r="GB88">
        <v>0.106142</v>
      </c>
      <c r="GC88">
        <v>0.11024100000000001</v>
      </c>
      <c r="GD88">
        <v>0.143263</v>
      </c>
      <c r="GE88">
        <v>0.142591</v>
      </c>
      <c r="GF88">
        <v>30841.200000000001</v>
      </c>
      <c r="GG88">
        <v>26702</v>
      </c>
      <c r="GH88">
        <v>30840.7</v>
      </c>
      <c r="GI88">
        <v>27973.599999999999</v>
      </c>
      <c r="GJ88">
        <v>34812.5</v>
      </c>
      <c r="GK88">
        <v>33841.199999999997</v>
      </c>
      <c r="GL88">
        <v>40202.800000000003</v>
      </c>
      <c r="GM88">
        <v>38991.199999999997</v>
      </c>
      <c r="GN88">
        <v>1.9401299999999999</v>
      </c>
      <c r="GO88">
        <v>1.94058</v>
      </c>
      <c r="GP88">
        <v>0</v>
      </c>
      <c r="GQ88">
        <v>7.7188000000000007E-2</v>
      </c>
      <c r="GR88">
        <v>999.9</v>
      </c>
      <c r="GS88">
        <v>33.307699999999997</v>
      </c>
      <c r="GT88">
        <v>45.9</v>
      </c>
      <c r="GU88">
        <v>43.1</v>
      </c>
      <c r="GV88">
        <v>39.671799999999998</v>
      </c>
      <c r="GW88">
        <v>30.796500000000002</v>
      </c>
      <c r="GX88">
        <v>33.028799999999997</v>
      </c>
      <c r="GY88">
        <v>1</v>
      </c>
      <c r="GZ88">
        <v>0.67291699999999999</v>
      </c>
      <c r="HA88">
        <v>1.7599199999999999</v>
      </c>
      <c r="HB88">
        <v>20.199200000000001</v>
      </c>
      <c r="HC88">
        <v>5.2145900000000003</v>
      </c>
      <c r="HD88">
        <v>11.974</v>
      </c>
      <c r="HE88">
        <v>4.9906499999999996</v>
      </c>
      <c r="HF88">
        <v>3.2925</v>
      </c>
      <c r="HG88">
        <v>8514.6</v>
      </c>
      <c r="HH88">
        <v>9999</v>
      </c>
      <c r="HI88">
        <v>9999</v>
      </c>
      <c r="HJ88">
        <v>972.9</v>
      </c>
      <c r="HK88">
        <v>4.97133</v>
      </c>
      <c r="HL88">
        <v>1.87436</v>
      </c>
      <c r="HM88">
        <v>1.87066</v>
      </c>
      <c r="HN88">
        <v>1.87036</v>
      </c>
      <c r="HO88">
        <v>1.8748499999999999</v>
      </c>
      <c r="HP88">
        <v>1.8716200000000001</v>
      </c>
      <c r="HQ88">
        <v>1.86707</v>
      </c>
      <c r="HR88">
        <v>1.87805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-2.5030000000000001</v>
      </c>
      <c r="IG88">
        <v>0.34499999999999997</v>
      </c>
      <c r="IH88">
        <v>-2.1299345005774111</v>
      </c>
      <c r="II88">
        <v>1.7196870422270779E-5</v>
      </c>
      <c r="IJ88">
        <v>-2.1741833173098589E-6</v>
      </c>
      <c r="IK88">
        <v>9.0595066644434051E-10</v>
      </c>
      <c r="IL88">
        <v>-0.32754645563995699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65.400000000000006</v>
      </c>
      <c r="IU88">
        <v>65.7</v>
      </c>
      <c r="IV88">
        <v>1.2023900000000001</v>
      </c>
      <c r="IW88">
        <v>2.6013199999999999</v>
      </c>
      <c r="IX88">
        <v>1.49902</v>
      </c>
      <c r="IY88">
        <v>2.2729499999999998</v>
      </c>
      <c r="IZ88">
        <v>1.69678</v>
      </c>
      <c r="JA88">
        <v>2.3803700000000001</v>
      </c>
      <c r="JB88">
        <v>44.9786</v>
      </c>
      <c r="JC88">
        <v>15.7957</v>
      </c>
      <c r="JD88">
        <v>18</v>
      </c>
      <c r="JE88">
        <v>441.88</v>
      </c>
      <c r="JF88">
        <v>517.78800000000001</v>
      </c>
      <c r="JG88">
        <v>30.000599999999999</v>
      </c>
      <c r="JH88">
        <v>35.996299999999998</v>
      </c>
      <c r="JI88">
        <v>30.000299999999999</v>
      </c>
      <c r="JJ88">
        <v>35.768799999999999</v>
      </c>
      <c r="JK88">
        <v>35.697600000000001</v>
      </c>
      <c r="JL88">
        <v>24.2042</v>
      </c>
      <c r="JM88">
        <v>17.846599999999999</v>
      </c>
      <c r="JN88">
        <v>26.213200000000001</v>
      </c>
      <c r="JO88">
        <v>30</v>
      </c>
      <c r="JP88">
        <v>491.572</v>
      </c>
      <c r="JQ88">
        <v>33.795299999999997</v>
      </c>
      <c r="JR88">
        <v>98.284999999999997</v>
      </c>
      <c r="JS88">
        <v>98.197800000000001</v>
      </c>
    </row>
    <row r="89" spans="1:279" x14ac:dyDescent="0.2">
      <c r="A89">
        <v>74</v>
      </c>
      <c r="B89">
        <v>1658334784.5</v>
      </c>
      <c r="C89">
        <v>291.5</v>
      </c>
      <c r="D89" t="s">
        <v>567</v>
      </c>
      <c r="E89" t="s">
        <v>568</v>
      </c>
      <c r="F89">
        <v>4</v>
      </c>
      <c r="G89">
        <v>1658334782.5</v>
      </c>
      <c r="H89">
        <f t="shared" si="100"/>
        <v>8.789818169057255E-4</v>
      </c>
      <c r="I89">
        <f t="shared" si="101"/>
        <v>0.87898181690572552</v>
      </c>
      <c r="J89">
        <f t="shared" si="102"/>
        <v>1.5379605738718345</v>
      </c>
      <c r="K89">
        <f t="shared" si="103"/>
        <v>466.6011428571428</v>
      </c>
      <c r="L89">
        <f t="shared" si="104"/>
        <v>395.31922684513466</v>
      </c>
      <c r="M89">
        <f t="shared" si="105"/>
        <v>39.978184254790342</v>
      </c>
      <c r="N89">
        <f t="shared" si="106"/>
        <v>47.18684343159007</v>
      </c>
      <c r="O89">
        <f t="shared" si="107"/>
        <v>4.3436646591332582E-2</v>
      </c>
      <c r="P89">
        <f t="shared" si="108"/>
        <v>2.1522405295785614</v>
      </c>
      <c r="Q89">
        <f t="shared" si="109"/>
        <v>4.2955447318386811E-2</v>
      </c>
      <c r="R89">
        <f t="shared" si="110"/>
        <v>2.6889944145769246E-2</v>
      </c>
      <c r="S89">
        <f t="shared" si="111"/>
        <v>194.43414604109873</v>
      </c>
      <c r="T89">
        <f t="shared" si="112"/>
        <v>35.585574167457551</v>
      </c>
      <c r="U89">
        <f t="shared" si="113"/>
        <v>34.562828571428568</v>
      </c>
      <c r="V89">
        <f t="shared" si="114"/>
        <v>5.5130595105615141</v>
      </c>
      <c r="W89">
        <f t="shared" si="115"/>
        <v>64.818604782801401</v>
      </c>
      <c r="X89">
        <f t="shared" si="116"/>
        <v>3.5362827780462696</v>
      </c>
      <c r="Y89">
        <f t="shared" si="117"/>
        <v>5.4556601301368435</v>
      </c>
      <c r="Z89">
        <f t="shared" si="118"/>
        <v>1.9767767325152446</v>
      </c>
      <c r="AA89">
        <f t="shared" si="119"/>
        <v>-38.763098125542491</v>
      </c>
      <c r="AB89">
        <f t="shared" si="120"/>
        <v>-21.845433478062485</v>
      </c>
      <c r="AC89">
        <f t="shared" si="121"/>
        <v>-2.3582172642512811</v>
      </c>
      <c r="AD89">
        <f t="shared" si="122"/>
        <v>131.46739717324246</v>
      </c>
      <c r="AE89">
        <f t="shared" si="123"/>
        <v>12.033078911366802</v>
      </c>
      <c r="AF89">
        <f t="shared" si="124"/>
        <v>0.86109256060668193</v>
      </c>
      <c r="AG89">
        <f t="shared" si="125"/>
        <v>1.5379605738718345</v>
      </c>
      <c r="AH89">
        <v>498.03690325723193</v>
      </c>
      <c r="AI89">
        <v>486.08245454545442</v>
      </c>
      <c r="AJ89">
        <v>1.7174888318764909</v>
      </c>
      <c r="AK89">
        <v>65.251867294734879</v>
      </c>
      <c r="AL89">
        <f t="shared" si="126"/>
        <v>0.87898181690572552</v>
      </c>
      <c r="AM89">
        <v>33.838099365106721</v>
      </c>
      <c r="AN89">
        <v>34.968918181818182</v>
      </c>
      <c r="AO89">
        <v>-8.4763995856277787E-5</v>
      </c>
      <c r="AP89">
        <v>88.924122911802471</v>
      </c>
      <c r="AQ89">
        <v>11</v>
      </c>
      <c r="AR89">
        <v>2</v>
      </c>
      <c r="AS89">
        <f t="shared" si="127"/>
        <v>1</v>
      </c>
      <c r="AT89">
        <f t="shared" si="128"/>
        <v>0</v>
      </c>
      <c r="AU89">
        <f t="shared" si="129"/>
        <v>31051.47048999969</v>
      </c>
      <c r="AV89" t="s">
        <v>413</v>
      </c>
      <c r="AW89" t="s">
        <v>413</v>
      </c>
      <c r="AX89">
        <v>0</v>
      </c>
      <c r="AY89">
        <v>0</v>
      </c>
      <c r="AZ89" t="e">
        <f t="shared" si="13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131"/>
        <v>#DIV/0!</v>
      </c>
      <c r="BG89">
        <v>0.5</v>
      </c>
      <c r="BH89">
        <f t="shared" si="132"/>
        <v>1009.5477855135225</v>
      </c>
      <c r="BI89">
        <f t="shared" si="133"/>
        <v>1.5379605738718345</v>
      </c>
      <c r="BJ89" t="e">
        <f t="shared" si="134"/>
        <v>#DIV/0!</v>
      </c>
      <c r="BK89">
        <f t="shared" si="135"/>
        <v>1.5234153310430239E-3</v>
      </c>
      <c r="BL89" t="e">
        <f t="shared" si="136"/>
        <v>#DIV/0!</v>
      </c>
      <c r="BM89" t="e">
        <f t="shared" si="137"/>
        <v>#DIV/0!</v>
      </c>
      <c r="BN89" t="s">
        <v>413</v>
      </c>
      <c r="BO89">
        <v>0</v>
      </c>
      <c r="BP89" t="e">
        <f t="shared" si="138"/>
        <v>#DIV/0!</v>
      </c>
      <c r="BQ89" t="e">
        <f t="shared" si="139"/>
        <v>#DIV/0!</v>
      </c>
      <c r="BR89" t="e">
        <f t="shared" si="140"/>
        <v>#DIV/0!</v>
      </c>
      <c r="BS89" t="e">
        <f t="shared" si="141"/>
        <v>#DIV/0!</v>
      </c>
      <c r="BT89" t="e">
        <f t="shared" si="142"/>
        <v>#DIV/0!</v>
      </c>
      <c r="BU89" t="e">
        <f t="shared" si="143"/>
        <v>#DIV/0!</v>
      </c>
      <c r="BV89" t="e">
        <f t="shared" si="144"/>
        <v>#DIV/0!</v>
      </c>
      <c r="BW89" t="e">
        <f t="shared" si="14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146"/>
        <v>1200.05</v>
      </c>
      <c r="CQ89">
        <f t="shared" si="147"/>
        <v>1009.5477855135225</v>
      </c>
      <c r="CR89">
        <f t="shared" si="148"/>
        <v>0.84125476897922802</v>
      </c>
      <c r="CS89">
        <f t="shared" si="149"/>
        <v>0.16202170412991021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1658334782.5</v>
      </c>
      <c r="CZ89">
        <v>466.6011428571428</v>
      </c>
      <c r="DA89">
        <v>483.1687142857142</v>
      </c>
      <c r="DB89">
        <v>34.968085714285714</v>
      </c>
      <c r="DC89">
        <v>33.860928571428573</v>
      </c>
      <c r="DD89">
        <v>469.10799999999989</v>
      </c>
      <c r="DE89">
        <v>34.623071428571428</v>
      </c>
      <c r="DF89">
        <v>450.33271428571419</v>
      </c>
      <c r="DG89">
        <v>101.029</v>
      </c>
      <c r="DH89">
        <v>9.9863814285714295E-2</v>
      </c>
      <c r="DI89">
        <v>34.374557142857142</v>
      </c>
      <c r="DJ89">
        <v>999.89999999999986</v>
      </c>
      <c r="DK89">
        <v>34.562828571428568</v>
      </c>
      <c r="DL89">
        <v>0</v>
      </c>
      <c r="DM89">
        <v>0</v>
      </c>
      <c r="DN89">
        <v>6027.5885714285714</v>
      </c>
      <c r="DO89">
        <v>0</v>
      </c>
      <c r="DP89">
        <v>1772.488571428571</v>
      </c>
      <c r="DQ89">
        <v>-16.567499999999999</v>
      </c>
      <c r="DR89">
        <v>483.50857142857137</v>
      </c>
      <c r="DS89">
        <v>500.10257142857142</v>
      </c>
      <c r="DT89">
        <v>1.1071485714285709</v>
      </c>
      <c r="DU89">
        <v>483.1687142857142</v>
      </c>
      <c r="DV89">
        <v>33.860928571428573</v>
      </c>
      <c r="DW89">
        <v>3.532791428571429</v>
      </c>
      <c r="DX89">
        <v>3.4209385714285721</v>
      </c>
      <c r="DY89">
        <v>26.778171428571429</v>
      </c>
      <c r="DZ89">
        <v>26.232385714285719</v>
      </c>
      <c r="EA89">
        <v>1200.05</v>
      </c>
      <c r="EB89">
        <v>0.95799728571428566</v>
      </c>
      <c r="EC89">
        <v>4.2002785714285708E-2</v>
      </c>
      <c r="ED89">
        <v>0</v>
      </c>
      <c r="EE89">
        <v>1581.514285714286</v>
      </c>
      <c r="EF89">
        <v>5.0001600000000002</v>
      </c>
      <c r="EG89">
        <v>20273.428571428569</v>
      </c>
      <c r="EH89">
        <v>9515.5457142857158</v>
      </c>
      <c r="EI89">
        <v>48.107000000000014</v>
      </c>
      <c r="EJ89">
        <v>50.875</v>
      </c>
      <c r="EK89">
        <v>49.321000000000012</v>
      </c>
      <c r="EL89">
        <v>49.436999999999998</v>
      </c>
      <c r="EM89">
        <v>49.875</v>
      </c>
      <c r="EN89">
        <v>1144.8571428571429</v>
      </c>
      <c r="EO89">
        <v>50.192857142857143</v>
      </c>
      <c r="EP89">
        <v>0</v>
      </c>
      <c r="EQ89">
        <v>777295.79999995232</v>
      </c>
      <c r="ER89">
        <v>0</v>
      </c>
      <c r="ES89">
        <v>1579.230384615385</v>
      </c>
      <c r="ET89">
        <v>22.970598288916719</v>
      </c>
      <c r="EU89">
        <v>253.41196579815841</v>
      </c>
      <c r="EV89">
        <v>20248.634615384621</v>
      </c>
      <c r="EW89">
        <v>15</v>
      </c>
      <c r="EX89">
        <v>1658330855.5</v>
      </c>
      <c r="EY89" t="s">
        <v>416</v>
      </c>
      <c r="EZ89">
        <v>1658330855.5</v>
      </c>
      <c r="FA89">
        <v>1658330837</v>
      </c>
      <c r="FB89">
        <v>13</v>
      </c>
      <c r="FC89">
        <v>-0.03</v>
      </c>
      <c r="FD89">
        <v>-2.1999999999999999E-2</v>
      </c>
      <c r="FE89">
        <v>-3.91</v>
      </c>
      <c r="FF89">
        <v>0.28699999999999998</v>
      </c>
      <c r="FG89">
        <v>1439</v>
      </c>
      <c r="FH89">
        <v>33</v>
      </c>
      <c r="FI89">
        <v>0.2</v>
      </c>
      <c r="FJ89">
        <v>0.09</v>
      </c>
      <c r="FK89">
        <v>-16.56156</v>
      </c>
      <c r="FL89">
        <v>-0.49550769230767139</v>
      </c>
      <c r="FM89">
        <v>7.9406192453737576E-2</v>
      </c>
      <c r="FN89">
        <v>1</v>
      </c>
      <c r="FO89">
        <v>1578.074117647059</v>
      </c>
      <c r="FP89">
        <v>23.06279602775297</v>
      </c>
      <c r="FQ89">
        <v>2.2718289051762852</v>
      </c>
      <c r="FR89">
        <v>0</v>
      </c>
      <c r="FS89">
        <v>1.1377407500000001</v>
      </c>
      <c r="FT89">
        <v>9.9109080675420638E-2</v>
      </c>
      <c r="FU89">
        <v>3.5665373710890798E-2</v>
      </c>
      <c r="FV89">
        <v>1</v>
      </c>
      <c r="FW89">
        <v>2</v>
      </c>
      <c r="FX89">
        <v>3</v>
      </c>
      <c r="FY89" t="s">
        <v>417</v>
      </c>
      <c r="FZ89">
        <v>2.8899400000000002</v>
      </c>
      <c r="GA89">
        <v>2.8724099999999999</v>
      </c>
      <c r="GB89">
        <v>0.107276</v>
      </c>
      <c r="GC89">
        <v>0.111355</v>
      </c>
      <c r="GD89">
        <v>0.143264</v>
      </c>
      <c r="GE89">
        <v>0.142678</v>
      </c>
      <c r="GF89">
        <v>30801.599999999999</v>
      </c>
      <c r="GG89">
        <v>26668.400000000001</v>
      </c>
      <c r="GH89">
        <v>30840.3</v>
      </c>
      <c r="GI89">
        <v>27973.4</v>
      </c>
      <c r="GJ89">
        <v>34812.300000000003</v>
      </c>
      <c r="GK89">
        <v>33837.4</v>
      </c>
      <c r="GL89">
        <v>40202.699999999997</v>
      </c>
      <c r="GM89">
        <v>38990.699999999997</v>
      </c>
      <c r="GN89">
        <v>1.94015</v>
      </c>
      <c r="GO89">
        <v>1.9406000000000001</v>
      </c>
      <c r="GP89">
        <v>0</v>
      </c>
      <c r="GQ89">
        <v>7.7389200000000005E-2</v>
      </c>
      <c r="GR89">
        <v>999.9</v>
      </c>
      <c r="GS89">
        <v>33.312100000000001</v>
      </c>
      <c r="GT89">
        <v>45.9</v>
      </c>
      <c r="GU89">
        <v>43.1</v>
      </c>
      <c r="GV89">
        <v>39.677799999999998</v>
      </c>
      <c r="GW89">
        <v>30.496500000000001</v>
      </c>
      <c r="GX89">
        <v>33.3093</v>
      </c>
      <c r="GY89">
        <v>1</v>
      </c>
      <c r="GZ89">
        <v>0.67310700000000001</v>
      </c>
      <c r="HA89">
        <v>1.76264</v>
      </c>
      <c r="HB89">
        <v>20.199400000000001</v>
      </c>
      <c r="HC89">
        <v>5.2147399999999999</v>
      </c>
      <c r="HD89">
        <v>11.974</v>
      </c>
      <c r="HE89">
        <v>4.9906499999999996</v>
      </c>
      <c r="HF89">
        <v>3.2925</v>
      </c>
      <c r="HG89">
        <v>8514.7999999999993</v>
      </c>
      <c r="HH89">
        <v>9999</v>
      </c>
      <c r="HI89">
        <v>9999</v>
      </c>
      <c r="HJ89">
        <v>972.9</v>
      </c>
      <c r="HK89">
        <v>4.9713399999999996</v>
      </c>
      <c r="HL89">
        <v>1.8743700000000001</v>
      </c>
      <c r="HM89">
        <v>1.87063</v>
      </c>
      <c r="HN89">
        <v>1.87036</v>
      </c>
      <c r="HO89">
        <v>1.8748499999999999</v>
      </c>
      <c r="HP89">
        <v>1.8716299999999999</v>
      </c>
      <c r="HQ89">
        <v>1.86707</v>
      </c>
      <c r="HR89">
        <v>1.87805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-2.512</v>
      </c>
      <c r="IG89">
        <v>0.34510000000000002</v>
      </c>
      <c r="IH89">
        <v>-2.1299345005774111</v>
      </c>
      <c r="II89">
        <v>1.7196870422270779E-5</v>
      </c>
      <c r="IJ89">
        <v>-2.1741833173098589E-6</v>
      </c>
      <c r="IK89">
        <v>9.0595066644434051E-10</v>
      </c>
      <c r="IL89">
        <v>-0.32754645563995699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65.5</v>
      </c>
      <c r="IU89">
        <v>65.8</v>
      </c>
      <c r="IV89">
        <v>1.2194799999999999</v>
      </c>
      <c r="IW89">
        <v>2.5964399999999999</v>
      </c>
      <c r="IX89">
        <v>1.49902</v>
      </c>
      <c r="IY89">
        <v>2.2741699999999998</v>
      </c>
      <c r="IZ89">
        <v>1.69678</v>
      </c>
      <c r="JA89">
        <v>2.3791500000000001</v>
      </c>
      <c r="JB89">
        <v>44.9786</v>
      </c>
      <c r="JC89">
        <v>15.7957</v>
      </c>
      <c r="JD89">
        <v>18</v>
      </c>
      <c r="JE89">
        <v>441.90199999999999</v>
      </c>
      <c r="JF89">
        <v>517.82899999999995</v>
      </c>
      <c r="JG89">
        <v>30.000699999999998</v>
      </c>
      <c r="JH89">
        <v>35.999200000000002</v>
      </c>
      <c r="JI89">
        <v>30.000399999999999</v>
      </c>
      <c r="JJ89">
        <v>35.769799999999996</v>
      </c>
      <c r="JK89">
        <v>35.700000000000003</v>
      </c>
      <c r="JL89">
        <v>24.474</v>
      </c>
      <c r="JM89">
        <v>17.846599999999999</v>
      </c>
      <c r="JN89">
        <v>26.213200000000001</v>
      </c>
      <c r="JO89">
        <v>30</v>
      </c>
      <c r="JP89">
        <v>498.26</v>
      </c>
      <c r="JQ89">
        <v>33.795299999999997</v>
      </c>
      <c r="JR89">
        <v>98.284300000000002</v>
      </c>
      <c r="JS89">
        <v>98.196700000000007</v>
      </c>
    </row>
    <row r="90" spans="1:279" x14ac:dyDescent="0.2">
      <c r="A90">
        <v>75</v>
      </c>
      <c r="B90">
        <v>1658334788.5</v>
      </c>
      <c r="C90">
        <v>295.5</v>
      </c>
      <c r="D90" t="s">
        <v>569</v>
      </c>
      <c r="E90" t="s">
        <v>570</v>
      </c>
      <c r="F90">
        <v>4</v>
      </c>
      <c r="G90">
        <v>1658334786.1875</v>
      </c>
      <c r="H90">
        <f t="shared" si="100"/>
        <v>8.6240324776686364E-4</v>
      </c>
      <c r="I90">
        <f t="shared" si="101"/>
        <v>0.86240324776686361</v>
      </c>
      <c r="J90">
        <f t="shared" si="102"/>
        <v>1.4287239092017219</v>
      </c>
      <c r="K90">
        <f t="shared" si="103"/>
        <v>472.73325</v>
      </c>
      <c r="L90">
        <f t="shared" si="104"/>
        <v>404.27259591416373</v>
      </c>
      <c r="M90">
        <f t="shared" si="105"/>
        <v>40.883659717416826</v>
      </c>
      <c r="N90">
        <f t="shared" si="106"/>
        <v>47.807013202082373</v>
      </c>
      <c r="O90">
        <f t="shared" si="107"/>
        <v>4.2626997934260426E-2</v>
      </c>
      <c r="P90">
        <f t="shared" si="108"/>
        <v>2.1498517413179492</v>
      </c>
      <c r="Q90">
        <f t="shared" si="109"/>
        <v>4.216295809810696E-2</v>
      </c>
      <c r="R90">
        <f t="shared" si="110"/>
        <v>2.6393119934987507E-2</v>
      </c>
      <c r="S90">
        <f t="shared" si="111"/>
        <v>194.42948211250109</v>
      </c>
      <c r="T90">
        <f t="shared" si="112"/>
        <v>35.595584837975871</v>
      </c>
      <c r="U90">
        <f t="shared" si="113"/>
        <v>34.562175000000003</v>
      </c>
      <c r="V90">
        <f t="shared" si="114"/>
        <v>5.5128593480042696</v>
      </c>
      <c r="W90">
        <f t="shared" si="115"/>
        <v>64.818863583114307</v>
      </c>
      <c r="X90">
        <f t="shared" si="116"/>
        <v>3.5369152041267555</v>
      </c>
      <c r="Y90">
        <f t="shared" si="117"/>
        <v>5.4566140296358769</v>
      </c>
      <c r="Z90">
        <f t="shared" si="118"/>
        <v>1.975944143877514</v>
      </c>
      <c r="AA90">
        <f t="shared" si="119"/>
        <v>-38.031983226518683</v>
      </c>
      <c r="AB90">
        <f t="shared" si="120"/>
        <v>-21.381170335702457</v>
      </c>
      <c r="AC90">
        <f t="shared" si="121"/>
        <v>-2.3106926769916942</v>
      </c>
      <c r="AD90">
        <f t="shared" si="122"/>
        <v>132.70563587328826</v>
      </c>
      <c r="AE90">
        <f t="shared" si="123"/>
        <v>12.038719124378591</v>
      </c>
      <c r="AF90">
        <f t="shared" si="124"/>
        <v>0.85646897754212636</v>
      </c>
      <c r="AG90">
        <f t="shared" si="125"/>
        <v>1.4287239092017219</v>
      </c>
      <c r="AH90">
        <v>504.85390865348171</v>
      </c>
      <c r="AI90">
        <v>492.99606060606061</v>
      </c>
      <c r="AJ90">
        <v>1.7271408519391469</v>
      </c>
      <c r="AK90">
        <v>65.251867294734879</v>
      </c>
      <c r="AL90">
        <f t="shared" si="126"/>
        <v>0.86240324776686361</v>
      </c>
      <c r="AM90">
        <v>33.86971855426161</v>
      </c>
      <c r="AN90">
        <v>34.978027972027981</v>
      </c>
      <c r="AO90">
        <v>5.3266297383996322E-5</v>
      </c>
      <c r="AP90">
        <v>88.924122911802471</v>
      </c>
      <c r="AQ90">
        <v>11</v>
      </c>
      <c r="AR90">
        <v>2</v>
      </c>
      <c r="AS90">
        <f t="shared" si="127"/>
        <v>1</v>
      </c>
      <c r="AT90">
        <f t="shared" si="128"/>
        <v>0</v>
      </c>
      <c r="AU90">
        <f t="shared" si="129"/>
        <v>30991.181149195138</v>
      </c>
      <c r="AV90" t="s">
        <v>413</v>
      </c>
      <c r="AW90" t="s">
        <v>413</v>
      </c>
      <c r="AX90">
        <v>0</v>
      </c>
      <c r="AY90">
        <v>0</v>
      </c>
      <c r="AZ90" t="e">
        <f t="shared" si="13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131"/>
        <v>#DIV/0!</v>
      </c>
      <c r="BG90">
        <v>0.5</v>
      </c>
      <c r="BH90">
        <f t="shared" si="132"/>
        <v>1009.5226497992232</v>
      </c>
      <c r="BI90">
        <f t="shared" si="133"/>
        <v>1.4287239092017219</v>
      </c>
      <c r="BJ90" t="e">
        <f t="shared" si="134"/>
        <v>#DIV/0!</v>
      </c>
      <c r="BK90">
        <f t="shared" si="135"/>
        <v>1.4152470075692414E-3</v>
      </c>
      <c r="BL90" t="e">
        <f t="shared" si="136"/>
        <v>#DIV/0!</v>
      </c>
      <c r="BM90" t="e">
        <f t="shared" si="137"/>
        <v>#DIV/0!</v>
      </c>
      <c r="BN90" t="s">
        <v>413</v>
      </c>
      <c r="BO90">
        <v>0</v>
      </c>
      <c r="BP90" t="e">
        <f t="shared" si="138"/>
        <v>#DIV/0!</v>
      </c>
      <c r="BQ90" t="e">
        <f t="shared" si="139"/>
        <v>#DIV/0!</v>
      </c>
      <c r="BR90" t="e">
        <f t="shared" si="140"/>
        <v>#DIV/0!</v>
      </c>
      <c r="BS90" t="e">
        <f t="shared" si="141"/>
        <v>#DIV/0!</v>
      </c>
      <c r="BT90" t="e">
        <f t="shared" si="142"/>
        <v>#DIV/0!</v>
      </c>
      <c r="BU90" t="e">
        <f t="shared" si="143"/>
        <v>#DIV/0!</v>
      </c>
      <c r="BV90" t="e">
        <f t="shared" si="144"/>
        <v>#DIV/0!</v>
      </c>
      <c r="BW90" t="e">
        <f t="shared" si="14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146"/>
        <v>1200.02</v>
      </c>
      <c r="CQ90">
        <f t="shared" si="147"/>
        <v>1009.5226497992232</v>
      </c>
      <c r="CR90">
        <f t="shared" si="148"/>
        <v>0.84125485391845412</v>
      </c>
      <c r="CS90">
        <f t="shared" si="149"/>
        <v>0.16202186806261654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1658334786.1875</v>
      </c>
      <c r="CZ90">
        <v>472.73325</v>
      </c>
      <c r="DA90">
        <v>489.31087500000001</v>
      </c>
      <c r="DB90">
        <v>34.974312500000003</v>
      </c>
      <c r="DC90">
        <v>33.873212499999987</v>
      </c>
      <c r="DD90">
        <v>475.248875</v>
      </c>
      <c r="DE90">
        <v>34.629125000000002</v>
      </c>
      <c r="DF90">
        <v>450.37574999999998</v>
      </c>
      <c r="DG90">
        <v>101.028875</v>
      </c>
      <c r="DH90">
        <v>0.1000665375</v>
      </c>
      <c r="DI90">
        <v>34.377699999999997</v>
      </c>
      <c r="DJ90">
        <v>999.9</v>
      </c>
      <c r="DK90">
        <v>34.562175000000003</v>
      </c>
      <c r="DL90">
        <v>0</v>
      </c>
      <c r="DM90">
        <v>0</v>
      </c>
      <c r="DN90">
        <v>6016.9549999999999</v>
      </c>
      <c r="DO90">
        <v>0</v>
      </c>
      <c r="DP90">
        <v>1771.4862499999999</v>
      </c>
      <c r="DQ90">
        <v>-16.5772625</v>
      </c>
      <c r="DR90">
        <v>489.86624999999998</v>
      </c>
      <c r="DS90">
        <v>506.46624999999989</v>
      </c>
      <c r="DT90">
        <v>1.1011187499999999</v>
      </c>
      <c r="DU90">
        <v>489.31087500000001</v>
      </c>
      <c r="DV90">
        <v>33.873212499999987</v>
      </c>
      <c r="DW90">
        <v>3.5334124999999998</v>
      </c>
      <c r="DX90">
        <v>3.42216875</v>
      </c>
      <c r="DY90">
        <v>26.78115</v>
      </c>
      <c r="DZ90">
        <v>26.238487500000002</v>
      </c>
      <c r="EA90">
        <v>1200.02</v>
      </c>
      <c r="EB90">
        <v>0.95799512500000006</v>
      </c>
      <c r="EC90">
        <v>4.2004887499999997E-2</v>
      </c>
      <c r="ED90">
        <v>0</v>
      </c>
      <c r="EE90">
        <v>1582.9649999999999</v>
      </c>
      <c r="EF90">
        <v>5.0001600000000002</v>
      </c>
      <c r="EG90">
        <v>20288.4375</v>
      </c>
      <c r="EH90">
        <v>9515.3262499999983</v>
      </c>
      <c r="EI90">
        <v>48.077749999999988</v>
      </c>
      <c r="EJ90">
        <v>50.875</v>
      </c>
      <c r="EK90">
        <v>49.343499999999999</v>
      </c>
      <c r="EL90">
        <v>49.452749999999988</v>
      </c>
      <c r="EM90">
        <v>49.867125000000001</v>
      </c>
      <c r="EN90">
        <v>1144.825</v>
      </c>
      <c r="EO90">
        <v>50.195</v>
      </c>
      <c r="EP90">
        <v>0</v>
      </c>
      <c r="EQ90">
        <v>777300</v>
      </c>
      <c r="ER90">
        <v>0</v>
      </c>
      <c r="ES90">
        <v>1580.9588000000001</v>
      </c>
      <c r="ET90">
        <v>22.767692328985071</v>
      </c>
      <c r="EU90">
        <v>255.1923081459064</v>
      </c>
      <c r="EV90">
        <v>20267.187999999998</v>
      </c>
      <c r="EW90">
        <v>15</v>
      </c>
      <c r="EX90">
        <v>1658330855.5</v>
      </c>
      <c r="EY90" t="s">
        <v>416</v>
      </c>
      <c r="EZ90">
        <v>1658330855.5</v>
      </c>
      <c r="FA90">
        <v>1658330837</v>
      </c>
      <c r="FB90">
        <v>13</v>
      </c>
      <c r="FC90">
        <v>-0.03</v>
      </c>
      <c r="FD90">
        <v>-2.1999999999999999E-2</v>
      </c>
      <c r="FE90">
        <v>-3.91</v>
      </c>
      <c r="FF90">
        <v>0.28699999999999998</v>
      </c>
      <c r="FG90">
        <v>1439</v>
      </c>
      <c r="FH90">
        <v>33</v>
      </c>
      <c r="FI90">
        <v>0.2</v>
      </c>
      <c r="FJ90">
        <v>0.09</v>
      </c>
      <c r="FK90">
        <v>-16.570675000000001</v>
      </c>
      <c r="FL90">
        <v>-0.33885703564721598</v>
      </c>
      <c r="FM90">
        <v>7.7885296269578477E-2</v>
      </c>
      <c r="FN90">
        <v>1</v>
      </c>
      <c r="FO90">
        <v>1579.4838235294119</v>
      </c>
      <c r="FP90">
        <v>23.290603519632811</v>
      </c>
      <c r="FQ90">
        <v>2.2936870070925419</v>
      </c>
      <c r="FR90">
        <v>0</v>
      </c>
      <c r="FS90">
        <v>1.1405369999999999</v>
      </c>
      <c r="FT90">
        <v>-0.22517448405253421</v>
      </c>
      <c r="FU90">
        <v>3.1762874098544683E-2</v>
      </c>
      <c r="FV90">
        <v>0</v>
      </c>
      <c r="FW90">
        <v>1</v>
      </c>
      <c r="FX90">
        <v>3</v>
      </c>
      <c r="FY90" t="s">
        <v>423</v>
      </c>
      <c r="FZ90">
        <v>2.8899400000000002</v>
      </c>
      <c r="GA90">
        <v>2.87222</v>
      </c>
      <c r="GB90">
        <v>0.108405</v>
      </c>
      <c r="GC90">
        <v>0.112498</v>
      </c>
      <c r="GD90">
        <v>0.143286</v>
      </c>
      <c r="GE90">
        <v>0.14269200000000001</v>
      </c>
      <c r="GF90">
        <v>30762.400000000001</v>
      </c>
      <c r="GG90">
        <v>26632.9</v>
      </c>
      <c r="GH90">
        <v>30840.2</v>
      </c>
      <c r="GI90">
        <v>27972.2</v>
      </c>
      <c r="GJ90">
        <v>34811</v>
      </c>
      <c r="GK90">
        <v>33835.4</v>
      </c>
      <c r="GL90">
        <v>40202.1</v>
      </c>
      <c r="GM90">
        <v>38989.1</v>
      </c>
      <c r="GN90">
        <v>1.94042</v>
      </c>
      <c r="GO90">
        <v>1.94045</v>
      </c>
      <c r="GP90">
        <v>0</v>
      </c>
      <c r="GQ90">
        <v>7.7120999999999995E-2</v>
      </c>
      <c r="GR90">
        <v>999.9</v>
      </c>
      <c r="GS90">
        <v>33.317300000000003</v>
      </c>
      <c r="GT90">
        <v>45.9</v>
      </c>
      <c r="GU90">
        <v>43.1</v>
      </c>
      <c r="GV90">
        <v>39.676499999999997</v>
      </c>
      <c r="GW90">
        <v>30.676500000000001</v>
      </c>
      <c r="GX90">
        <v>33.361400000000003</v>
      </c>
      <c r="GY90">
        <v>1</v>
      </c>
      <c r="GZ90">
        <v>0.67349099999999995</v>
      </c>
      <c r="HA90">
        <v>1.7675099999999999</v>
      </c>
      <c r="HB90">
        <v>20.1996</v>
      </c>
      <c r="HC90">
        <v>5.2150400000000001</v>
      </c>
      <c r="HD90">
        <v>11.974</v>
      </c>
      <c r="HE90">
        <v>4.9909499999999998</v>
      </c>
      <c r="HF90">
        <v>3.2925</v>
      </c>
      <c r="HG90">
        <v>8514.7999999999993</v>
      </c>
      <c r="HH90">
        <v>9999</v>
      </c>
      <c r="HI90">
        <v>9999</v>
      </c>
      <c r="HJ90">
        <v>972.9</v>
      </c>
      <c r="HK90">
        <v>4.9713500000000002</v>
      </c>
      <c r="HL90">
        <v>1.8743700000000001</v>
      </c>
      <c r="HM90">
        <v>1.8706700000000001</v>
      </c>
      <c r="HN90">
        <v>1.8703799999999999</v>
      </c>
      <c r="HO90">
        <v>1.8748499999999999</v>
      </c>
      <c r="HP90">
        <v>1.8716299999999999</v>
      </c>
      <c r="HQ90">
        <v>1.86707</v>
      </c>
      <c r="HR90">
        <v>1.87805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-2.5209999999999999</v>
      </c>
      <c r="IG90">
        <v>0.3453</v>
      </c>
      <c r="IH90">
        <v>-2.1299345005774111</v>
      </c>
      <c r="II90">
        <v>1.7196870422270779E-5</v>
      </c>
      <c r="IJ90">
        <v>-2.1741833173098589E-6</v>
      </c>
      <c r="IK90">
        <v>9.0595066644434051E-10</v>
      </c>
      <c r="IL90">
        <v>-0.32754645563995699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65.5</v>
      </c>
      <c r="IU90">
        <v>65.900000000000006</v>
      </c>
      <c r="IV90">
        <v>1.23291</v>
      </c>
      <c r="IW90">
        <v>2.5903299999999998</v>
      </c>
      <c r="IX90">
        <v>1.49902</v>
      </c>
      <c r="IY90">
        <v>2.2729499999999998</v>
      </c>
      <c r="IZ90">
        <v>1.69678</v>
      </c>
      <c r="JA90">
        <v>2.4230999999999998</v>
      </c>
      <c r="JB90">
        <v>44.9786</v>
      </c>
      <c r="JC90">
        <v>15.7957</v>
      </c>
      <c r="JD90">
        <v>18</v>
      </c>
      <c r="JE90">
        <v>442.07799999999997</v>
      </c>
      <c r="JF90">
        <v>517.74099999999999</v>
      </c>
      <c r="JG90">
        <v>30.001100000000001</v>
      </c>
      <c r="JH90">
        <v>36.002099999999999</v>
      </c>
      <c r="JI90">
        <v>30.000399999999999</v>
      </c>
      <c r="JJ90">
        <v>35.772300000000001</v>
      </c>
      <c r="JK90">
        <v>35.703200000000002</v>
      </c>
      <c r="JL90">
        <v>24.742699999999999</v>
      </c>
      <c r="JM90">
        <v>17.846599999999999</v>
      </c>
      <c r="JN90">
        <v>26.213200000000001</v>
      </c>
      <c r="JO90">
        <v>30</v>
      </c>
      <c r="JP90">
        <v>504.95600000000002</v>
      </c>
      <c r="JQ90">
        <v>33.791600000000003</v>
      </c>
      <c r="JR90">
        <v>98.283199999999994</v>
      </c>
      <c r="JS90">
        <v>98.192700000000002</v>
      </c>
    </row>
    <row r="91" spans="1:279" x14ac:dyDescent="0.2">
      <c r="A91">
        <v>76</v>
      </c>
      <c r="B91">
        <v>1658334792.5</v>
      </c>
      <c r="C91">
        <v>299.5</v>
      </c>
      <c r="D91" t="s">
        <v>571</v>
      </c>
      <c r="E91" t="s">
        <v>572</v>
      </c>
      <c r="F91">
        <v>4</v>
      </c>
      <c r="G91">
        <v>1658334790.5</v>
      </c>
      <c r="H91">
        <f t="shared" si="100"/>
        <v>8.6402983675398456E-4</v>
      </c>
      <c r="I91">
        <f t="shared" si="101"/>
        <v>0.86402983675398459</v>
      </c>
      <c r="J91">
        <f t="shared" si="102"/>
        <v>1.4494889843958241</v>
      </c>
      <c r="K91">
        <f t="shared" si="103"/>
        <v>479.91699999999997</v>
      </c>
      <c r="L91">
        <f t="shared" si="104"/>
        <v>410.51870729162272</v>
      </c>
      <c r="M91">
        <f t="shared" si="105"/>
        <v>41.515213224342297</v>
      </c>
      <c r="N91">
        <f t="shared" si="106"/>
        <v>48.53337066277286</v>
      </c>
      <c r="O91">
        <f t="shared" si="107"/>
        <v>4.2687679760674377E-2</v>
      </c>
      <c r="P91">
        <f t="shared" si="108"/>
        <v>2.1435921839836203</v>
      </c>
      <c r="Q91">
        <f t="shared" si="109"/>
        <v>4.2220982726166013E-2</v>
      </c>
      <c r="R91">
        <f t="shared" si="110"/>
        <v>2.6429619839624219E-2</v>
      </c>
      <c r="S91">
        <f t="shared" si="111"/>
        <v>194.43352461254847</v>
      </c>
      <c r="T91">
        <f t="shared" si="112"/>
        <v>35.617485684397515</v>
      </c>
      <c r="U91">
        <f t="shared" si="113"/>
        <v>34.568314285714287</v>
      </c>
      <c r="V91">
        <f t="shared" si="114"/>
        <v>5.5147398125806095</v>
      </c>
      <c r="W91">
        <f t="shared" si="115"/>
        <v>64.766149055343334</v>
      </c>
      <c r="X91">
        <f t="shared" si="116"/>
        <v>3.5378234692877757</v>
      </c>
      <c r="Y91">
        <f t="shared" si="117"/>
        <v>5.4624576586523146</v>
      </c>
      <c r="Z91">
        <f t="shared" si="118"/>
        <v>1.9769163432928338</v>
      </c>
      <c r="AA91">
        <f t="shared" si="119"/>
        <v>-38.103715800850722</v>
      </c>
      <c r="AB91">
        <f t="shared" si="120"/>
        <v>-19.804597721539821</v>
      </c>
      <c r="AC91">
        <f t="shared" si="121"/>
        <v>-2.1468260534078998</v>
      </c>
      <c r="AD91">
        <f t="shared" si="122"/>
        <v>134.37838503675005</v>
      </c>
      <c r="AE91">
        <f t="shared" si="123"/>
        <v>12.044532362960824</v>
      </c>
      <c r="AF91">
        <f t="shared" si="124"/>
        <v>0.86129254818800927</v>
      </c>
      <c r="AG91">
        <f t="shared" si="125"/>
        <v>1.4494889843958241</v>
      </c>
      <c r="AH91">
        <v>511.81396025346959</v>
      </c>
      <c r="AI91">
        <v>499.91192727272733</v>
      </c>
      <c r="AJ91">
        <v>1.7298160788309991</v>
      </c>
      <c r="AK91">
        <v>65.251867294734879</v>
      </c>
      <c r="AL91">
        <f t="shared" si="126"/>
        <v>0.86402983675398459</v>
      </c>
      <c r="AM91">
        <v>33.875580654522338</v>
      </c>
      <c r="AN91">
        <v>34.986065734265743</v>
      </c>
      <c r="AO91">
        <v>5.1605442994894143E-5</v>
      </c>
      <c r="AP91">
        <v>88.924122911802471</v>
      </c>
      <c r="AQ91">
        <v>11</v>
      </c>
      <c r="AR91">
        <v>2</v>
      </c>
      <c r="AS91">
        <f t="shared" si="127"/>
        <v>1</v>
      </c>
      <c r="AT91">
        <f t="shared" si="128"/>
        <v>0</v>
      </c>
      <c r="AU91">
        <f t="shared" si="129"/>
        <v>30832.167000108064</v>
      </c>
      <c r="AV91" t="s">
        <v>413</v>
      </c>
      <c r="AW91" t="s">
        <v>413</v>
      </c>
      <c r="AX91">
        <v>0</v>
      </c>
      <c r="AY91">
        <v>0</v>
      </c>
      <c r="AZ91" t="e">
        <f t="shared" si="13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131"/>
        <v>#DIV/0!</v>
      </c>
      <c r="BG91">
        <v>0.5</v>
      </c>
      <c r="BH91">
        <f t="shared" si="132"/>
        <v>1009.5452997992479</v>
      </c>
      <c r="BI91">
        <f t="shared" si="133"/>
        <v>1.4494889843958241</v>
      </c>
      <c r="BJ91" t="e">
        <f t="shared" si="134"/>
        <v>#DIV/0!</v>
      </c>
      <c r="BK91">
        <f t="shared" si="135"/>
        <v>1.4357839957098118E-3</v>
      </c>
      <c r="BL91" t="e">
        <f t="shared" si="136"/>
        <v>#DIV/0!</v>
      </c>
      <c r="BM91" t="e">
        <f t="shared" si="137"/>
        <v>#DIV/0!</v>
      </c>
      <c r="BN91" t="s">
        <v>413</v>
      </c>
      <c r="BO91">
        <v>0</v>
      </c>
      <c r="BP91" t="e">
        <f t="shared" si="138"/>
        <v>#DIV/0!</v>
      </c>
      <c r="BQ91" t="e">
        <f t="shared" si="139"/>
        <v>#DIV/0!</v>
      </c>
      <c r="BR91" t="e">
        <f t="shared" si="140"/>
        <v>#DIV/0!</v>
      </c>
      <c r="BS91" t="e">
        <f t="shared" si="141"/>
        <v>#DIV/0!</v>
      </c>
      <c r="BT91" t="e">
        <f t="shared" si="142"/>
        <v>#DIV/0!</v>
      </c>
      <c r="BU91" t="e">
        <f t="shared" si="143"/>
        <v>#DIV/0!</v>
      </c>
      <c r="BV91" t="e">
        <f t="shared" si="144"/>
        <v>#DIV/0!</v>
      </c>
      <c r="BW91" t="e">
        <f t="shared" si="14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146"/>
        <v>1200.0471428571429</v>
      </c>
      <c r="CQ91">
        <f t="shared" si="147"/>
        <v>1009.5452997992479</v>
      </c>
      <c r="CR91">
        <f t="shared" si="148"/>
        <v>0.84125470054089957</v>
      </c>
      <c r="CS91">
        <f t="shared" si="149"/>
        <v>0.16202157204393627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1658334790.5</v>
      </c>
      <c r="CZ91">
        <v>479.91699999999997</v>
      </c>
      <c r="DA91">
        <v>496.51485714285718</v>
      </c>
      <c r="DB91">
        <v>34.98338571428571</v>
      </c>
      <c r="DC91">
        <v>33.876014285714277</v>
      </c>
      <c r="DD91">
        <v>482.44299999999993</v>
      </c>
      <c r="DE91">
        <v>34.637914285714281</v>
      </c>
      <c r="DF91">
        <v>450.34300000000002</v>
      </c>
      <c r="DG91">
        <v>101.0287142857143</v>
      </c>
      <c r="DH91">
        <v>9.9961428571428576E-2</v>
      </c>
      <c r="DI91">
        <v>34.396942857142861</v>
      </c>
      <c r="DJ91">
        <v>999.89999999999986</v>
      </c>
      <c r="DK91">
        <v>34.568314285714287</v>
      </c>
      <c r="DL91">
        <v>0</v>
      </c>
      <c r="DM91">
        <v>0</v>
      </c>
      <c r="DN91">
        <v>5989.11</v>
      </c>
      <c r="DO91">
        <v>0</v>
      </c>
      <c r="DP91">
        <v>1771.267142857143</v>
      </c>
      <c r="DQ91">
        <v>-16.597828571428568</v>
      </c>
      <c r="DR91">
        <v>497.315</v>
      </c>
      <c r="DS91">
        <v>513.92457142857143</v>
      </c>
      <c r="DT91">
        <v>1.107381428571429</v>
      </c>
      <c r="DU91">
        <v>496.51485714285718</v>
      </c>
      <c r="DV91">
        <v>33.876014285714277</v>
      </c>
      <c r="DW91">
        <v>3.5343271428571428</v>
      </c>
      <c r="DX91">
        <v>3.4224499999999991</v>
      </c>
      <c r="DY91">
        <v>26.78554285714285</v>
      </c>
      <c r="DZ91">
        <v>26.23987142857143</v>
      </c>
      <c r="EA91">
        <v>1200.0471428571429</v>
      </c>
      <c r="EB91">
        <v>0.95799885714285715</v>
      </c>
      <c r="EC91">
        <v>4.2001257142857143E-2</v>
      </c>
      <c r="ED91">
        <v>0</v>
      </c>
      <c r="EE91">
        <v>1584.23</v>
      </c>
      <c r="EF91">
        <v>5.0001600000000002</v>
      </c>
      <c r="EG91">
        <v>20306.5</v>
      </c>
      <c r="EH91">
        <v>9515.5500000000011</v>
      </c>
      <c r="EI91">
        <v>48.125</v>
      </c>
      <c r="EJ91">
        <v>50.901571428571437</v>
      </c>
      <c r="EK91">
        <v>49.357000000000014</v>
      </c>
      <c r="EL91">
        <v>49.473000000000013</v>
      </c>
      <c r="EM91">
        <v>49.875</v>
      </c>
      <c r="EN91">
        <v>1144.8571428571429</v>
      </c>
      <c r="EO91">
        <v>50.19</v>
      </c>
      <c r="EP91">
        <v>0</v>
      </c>
      <c r="EQ91">
        <v>777304.20000004768</v>
      </c>
      <c r="ER91">
        <v>0</v>
      </c>
      <c r="ES91">
        <v>1582.3692307692311</v>
      </c>
      <c r="ET91">
        <v>21.9904273144898</v>
      </c>
      <c r="EU91">
        <v>248.28034153620609</v>
      </c>
      <c r="EV91">
        <v>20283.530769230769</v>
      </c>
      <c r="EW91">
        <v>15</v>
      </c>
      <c r="EX91">
        <v>1658330855.5</v>
      </c>
      <c r="EY91" t="s">
        <v>416</v>
      </c>
      <c r="EZ91">
        <v>1658330855.5</v>
      </c>
      <c r="FA91">
        <v>1658330837</v>
      </c>
      <c r="FB91">
        <v>13</v>
      </c>
      <c r="FC91">
        <v>-0.03</v>
      </c>
      <c r="FD91">
        <v>-2.1999999999999999E-2</v>
      </c>
      <c r="FE91">
        <v>-3.91</v>
      </c>
      <c r="FF91">
        <v>0.28699999999999998</v>
      </c>
      <c r="FG91">
        <v>1439</v>
      </c>
      <c r="FH91">
        <v>33</v>
      </c>
      <c r="FI91">
        <v>0.2</v>
      </c>
      <c r="FJ91">
        <v>0.09</v>
      </c>
      <c r="FK91">
        <v>-16.599074999999999</v>
      </c>
      <c r="FL91">
        <v>1.213283302066401E-2</v>
      </c>
      <c r="FM91">
        <v>5.7239019689369161E-2</v>
      </c>
      <c r="FN91">
        <v>1</v>
      </c>
      <c r="FO91">
        <v>1581.0361764705881</v>
      </c>
      <c r="FP91">
        <v>22.48540870702173</v>
      </c>
      <c r="FQ91">
        <v>2.216477086446083</v>
      </c>
      <c r="FR91">
        <v>0</v>
      </c>
      <c r="FS91">
        <v>1.1320325</v>
      </c>
      <c r="FT91">
        <v>-0.30025598499062001</v>
      </c>
      <c r="FU91">
        <v>3.1935838156372222E-2</v>
      </c>
      <c r="FV91">
        <v>0</v>
      </c>
      <c r="FW91">
        <v>1</v>
      </c>
      <c r="FX91">
        <v>3</v>
      </c>
      <c r="FY91" t="s">
        <v>423</v>
      </c>
      <c r="FZ91">
        <v>2.8900299999999999</v>
      </c>
      <c r="GA91">
        <v>2.8721000000000001</v>
      </c>
      <c r="GB91">
        <v>0.10953</v>
      </c>
      <c r="GC91">
        <v>0.11361</v>
      </c>
      <c r="GD91">
        <v>0.14330599999999999</v>
      </c>
      <c r="GE91">
        <v>0.14269200000000001</v>
      </c>
      <c r="GF91">
        <v>30723.4</v>
      </c>
      <c r="GG91">
        <v>26600.400000000001</v>
      </c>
      <c r="GH91">
        <v>30840.1</v>
      </c>
      <c r="GI91">
        <v>27973.200000000001</v>
      </c>
      <c r="GJ91">
        <v>34810.1</v>
      </c>
      <c r="GK91">
        <v>33836.800000000003</v>
      </c>
      <c r="GL91">
        <v>40202</v>
      </c>
      <c r="GM91">
        <v>38990.6</v>
      </c>
      <c r="GN91">
        <v>1.9403300000000001</v>
      </c>
      <c r="GO91">
        <v>1.94062</v>
      </c>
      <c r="GP91">
        <v>0</v>
      </c>
      <c r="GQ91">
        <v>7.70763E-2</v>
      </c>
      <c r="GR91">
        <v>999.9</v>
      </c>
      <c r="GS91">
        <v>33.325000000000003</v>
      </c>
      <c r="GT91">
        <v>45.9</v>
      </c>
      <c r="GU91">
        <v>43.1</v>
      </c>
      <c r="GV91">
        <v>39.6751</v>
      </c>
      <c r="GW91">
        <v>30.916499999999999</v>
      </c>
      <c r="GX91">
        <v>32.796500000000002</v>
      </c>
      <c r="GY91">
        <v>1</v>
      </c>
      <c r="GZ91">
        <v>0.67367100000000002</v>
      </c>
      <c r="HA91">
        <v>1.77244</v>
      </c>
      <c r="HB91">
        <v>20.199400000000001</v>
      </c>
      <c r="HC91">
        <v>5.2148899999999996</v>
      </c>
      <c r="HD91">
        <v>11.974</v>
      </c>
      <c r="HE91">
        <v>4.9904000000000002</v>
      </c>
      <c r="HF91">
        <v>3.29243</v>
      </c>
      <c r="HG91">
        <v>8515</v>
      </c>
      <c r="HH91">
        <v>9999</v>
      </c>
      <c r="HI91">
        <v>9999</v>
      </c>
      <c r="HJ91">
        <v>972.9</v>
      </c>
      <c r="HK91">
        <v>4.97133</v>
      </c>
      <c r="HL91">
        <v>1.87436</v>
      </c>
      <c r="HM91">
        <v>1.8706400000000001</v>
      </c>
      <c r="HN91">
        <v>1.87036</v>
      </c>
      <c r="HO91">
        <v>1.8748499999999999</v>
      </c>
      <c r="HP91">
        <v>1.8716299999999999</v>
      </c>
      <c r="HQ91">
        <v>1.86707</v>
      </c>
      <c r="HR91">
        <v>1.87805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-2.5310000000000001</v>
      </c>
      <c r="IG91">
        <v>0.34560000000000002</v>
      </c>
      <c r="IH91">
        <v>-2.1299345005774111</v>
      </c>
      <c r="II91">
        <v>1.7196870422270779E-5</v>
      </c>
      <c r="IJ91">
        <v>-2.1741833173098589E-6</v>
      </c>
      <c r="IK91">
        <v>9.0595066644434051E-10</v>
      </c>
      <c r="IL91">
        <v>-0.32754645563995699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65.599999999999994</v>
      </c>
      <c r="IU91">
        <v>65.900000000000006</v>
      </c>
      <c r="IV91">
        <v>1.24634</v>
      </c>
      <c r="IW91">
        <v>2.5939899999999998</v>
      </c>
      <c r="IX91">
        <v>1.49902</v>
      </c>
      <c r="IY91">
        <v>2.2741699999999998</v>
      </c>
      <c r="IZ91">
        <v>1.69678</v>
      </c>
      <c r="JA91">
        <v>2.3815900000000001</v>
      </c>
      <c r="JB91">
        <v>44.9786</v>
      </c>
      <c r="JC91">
        <v>15.786899999999999</v>
      </c>
      <c r="JD91">
        <v>18</v>
      </c>
      <c r="JE91">
        <v>442.041</v>
      </c>
      <c r="JF91">
        <v>517.88900000000001</v>
      </c>
      <c r="JG91">
        <v>30.001300000000001</v>
      </c>
      <c r="JH91">
        <v>36.004600000000003</v>
      </c>
      <c r="JI91">
        <v>30.000399999999999</v>
      </c>
      <c r="JJ91">
        <v>35.775399999999998</v>
      </c>
      <c r="JK91">
        <v>35.704999999999998</v>
      </c>
      <c r="JL91">
        <v>25.014199999999999</v>
      </c>
      <c r="JM91">
        <v>18.125699999999998</v>
      </c>
      <c r="JN91">
        <v>26.213200000000001</v>
      </c>
      <c r="JO91">
        <v>30</v>
      </c>
      <c r="JP91">
        <v>511.64499999999998</v>
      </c>
      <c r="JQ91">
        <v>33.785299999999999</v>
      </c>
      <c r="JR91">
        <v>98.282899999999998</v>
      </c>
      <c r="JS91">
        <v>98.196299999999994</v>
      </c>
    </row>
    <row r="92" spans="1:279" x14ac:dyDescent="0.2">
      <c r="A92">
        <v>77</v>
      </c>
      <c r="B92">
        <v>1658334796.5</v>
      </c>
      <c r="C92">
        <v>303.5</v>
      </c>
      <c r="D92" t="s">
        <v>573</v>
      </c>
      <c r="E92" t="s">
        <v>574</v>
      </c>
      <c r="F92">
        <v>4</v>
      </c>
      <c r="G92">
        <v>1658334794.1875</v>
      </c>
      <c r="H92">
        <f t="shared" si="100"/>
        <v>8.6883891956558745E-4</v>
      </c>
      <c r="I92">
        <f t="shared" si="101"/>
        <v>0.86883891956558745</v>
      </c>
      <c r="J92">
        <f t="shared" si="102"/>
        <v>1.3439427050008528</v>
      </c>
      <c r="K92">
        <f t="shared" si="103"/>
        <v>486.08862499999998</v>
      </c>
      <c r="L92">
        <f t="shared" si="104"/>
        <v>420.70679204274967</v>
      </c>
      <c r="M92">
        <f t="shared" si="105"/>
        <v>42.545604016188058</v>
      </c>
      <c r="N92">
        <f t="shared" si="106"/>
        <v>49.157595140327231</v>
      </c>
      <c r="O92">
        <f t="shared" si="107"/>
        <v>4.2932817235026843E-2</v>
      </c>
      <c r="P92">
        <f t="shared" si="108"/>
        <v>2.1469382589519226</v>
      </c>
      <c r="Q92">
        <f t="shared" si="109"/>
        <v>4.2461503666854652E-2</v>
      </c>
      <c r="R92">
        <f t="shared" si="110"/>
        <v>2.6580354229933857E-2</v>
      </c>
      <c r="S92">
        <f t="shared" si="111"/>
        <v>194.43153186252482</v>
      </c>
      <c r="T92">
        <f t="shared" si="112"/>
        <v>35.619101379358398</v>
      </c>
      <c r="U92">
        <f t="shared" si="113"/>
        <v>34.569499999999998</v>
      </c>
      <c r="V92">
        <f t="shared" si="114"/>
        <v>5.5151030613706169</v>
      </c>
      <c r="W92">
        <f t="shared" si="115"/>
        <v>64.75958121913834</v>
      </c>
      <c r="X92">
        <f t="shared" si="116"/>
        <v>3.5384499886875957</v>
      </c>
      <c r="Y92">
        <f t="shared" si="117"/>
        <v>5.4639791086880605</v>
      </c>
      <c r="Z92">
        <f t="shared" si="118"/>
        <v>1.9766530726830212</v>
      </c>
      <c r="AA92">
        <f t="shared" si="119"/>
        <v>-38.315796352842405</v>
      </c>
      <c r="AB92">
        <f t="shared" si="120"/>
        <v>-19.393197969053851</v>
      </c>
      <c r="AC92">
        <f t="shared" si="121"/>
        <v>-2.0990171696519999</v>
      </c>
      <c r="AD92">
        <f t="shared" si="122"/>
        <v>134.62352037097656</v>
      </c>
      <c r="AE92">
        <f t="shared" si="123"/>
        <v>12.047543471413748</v>
      </c>
      <c r="AF92">
        <f t="shared" si="124"/>
        <v>0.86741191623146119</v>
      </c>
      <c r="AG92">
        <f t="shared" si="125"/>
        <v>1.3439427050008528</v>
      </c>
      <c r="AH92">
        <v>518.70830147167987</v>
      </c>
      <c r="AI92">
        <v>506.88004242424239</v>
      </c>
      <c r="AJ92">
        <v>1.742462533324391</v>
      </c>
      <c r="AK92">
        <v>65.251867294734879</v>
      </c>
      <c r="AL92">
        <f t="shared" si="126"/>
        <v>0.86883891956558745</v>
      </c>
      <c r="AM92">
        <v>33.876435043485699</v>
      </c>
      <c r="AN92">
        <v>34.993262937062951</v>
      </c>
      <c r="AO92">
        <v>2.434044782291386E-5</v>
      </c>
      <c r="AP92">
        <v>88.924122911802471</v>
      </c>
      <c r="AQ92">
        <v>11</v>
      </c>
      <c r="AR92">
        <v>2</v>
      </c>
      <c r="AS92">
        <f t="shared" si="127"/>
        <v>1</v>
      </c>
      <c r="AT92">
        <f t="shared" si="128"/>
        <v>0</v>
      </c>
      <c r="AU92">
        <f t="shared" si="129"/>
        <v>30915.613258284407</v>
      </c>
      <c r="AV92" t="s">
        <v>413</v>
      </c>
      <c r="AW92" t="s">
        <v>413</v>
      </c>
      <c r="AX92">
        <v>0</v>
      </c>
      <c r="AY92">
        <v>0</v>
      </c>
      <c r="AZ92" t="e">
        <f t="shared" si="13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131"/>
        <v>#DIV/0!</v>
      </c>
      <c r="BG92">
        <v>0.5</v>
      </c>
      <c r="BH92">
        <f t="shared" si="132"/>
        <v>1009.5341247992355</v>
      </c>
      <c r="BI92">
        <f t="shared" si="133"/>
        <v>1.3439427050008528</v>
      </c>
      <c r="BJ92" t="e">
        <f t="shared" si="134"/>
        <v>#DIV/0!</v>
      </c>
      <c r="BK92">
        <f t="shared" si="135"/>
        <v>1.3312503975713753E-3</v>
      </c>
      <c r="BL92" t="e">
        <f t="shared" si="136"/>
        <v>#DIV/0!</v>
      </c>
      <c r="BM92" t="e">
        <f t="shared" si="137"/>
        <v>#DIV/0!</v>
      </c>
      <c r="BN92" t="s">
        <v>413</v>
      </c>
      <c r="BO92">
        <v>0</v>
      </c>
      <c r="BP92" t="e">
        <f t="shared" si="138"/>
        <v>#DIV/0!</v>
      </c>
      <c r="BQ92" t="e">
        <f t="shared" si="139"/>
        <v>#DIV/0!</v>
      </c>
      <c r="BR92" t="e">
        <f t="shared" si="140"/>
        <v>#DIV/0!</v>
      </c>
      <c r="BS92" t="e">
        <f t="shared" si="141"/>
        <v>#DIV/0!</v>
      </c>
      <c r="BT92" t="e">
        <f t="shared" si="142"/>
        <v>#DIV/0!</v>
      </c>
      <c r="BU92" t="e">
        <f t="shared" si="143"/>
        <v>#DIV/0!</v>
      </c>
      <c r="BV92" t="e">
        <f t="shared" si="144"/>
        <v>#DIV/0!</v>
      </c>
      <c r="BW92" t="e">
        <f t="shared" si="14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146"/>
        <v>1200.0337500000001</v>
      </c>
      <c r="CQ92">
        <f t="shared" si="147"/>
        <v>1009.5341247992355</v>
      </c>
      <c r="CR92">
        <f t="shared" si="148"/>
        <v>0.84125477704209195</v>
      </c>
      <c r="CS92">
        <f t="shared" si="149"/>
        <v>0.16202171969123769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1658334794.1875</v>
      </c>
      <c r="CZ92">
        <v>486.08862499999998</v>
      </c>
      <c r="DA92">
        <v>502.700875</v>
      </c>
      <c r="DB92">
        <v>34.989512499999996</v>
      </c>
      <c r="DC92">
        <v>33.874324999999999</v>
      </c>
      <c r="DD92">
        <v>488.623625</v>
      </c>
      <c r="DE92">
        <v>34.643825</v>
      </c>
      <c r="DF92">
        <v>450.36099999999999</v>
      </c>
      <c r="DG92">
        <v>101.028875</v>
      </c>
      <c r="DH92">
        <v>9.9998650000000008E-2</v>
      </c>
      <c r="DI92">
        <v>34.401949999999999</v>
      </c>
      <c r="DJ92">
        <v>999.9</v>
      </c>
      <c r="DK92">
        <v>34.569499999999998</v>
      </c>
      <c r="DL92">
        <v>0</v>
      </c>
      <c r="DM92">
        <v>0</v>
      </c>
      <c r="DN92">
        <v>6003.9850000000006</v>
      </c>
      <c r="DO92">
        <v>0</v>
      </c>
      <c r="DP92">
        <v>1770.365</v>
      </c>
      <c r="DQ92">
        <v>-16.612200000000001</v>
      </c>
      <c r="DR92">
        <v>503.71325000000002</v>
      </c>
      <c r="DS92">
        <v>520.32662499999992</v>
      </c>
      <c r="DT92">
        <v>1.11516375</v>
      </c>
      <c r="DU92">
        <v>502.700875</v>
      </c>
      <c r="DV92">
        <v>33.874324999999999</v>
      </c>
      <c r="DW92">
        <v>3.5349487499999999</v>
      </c>
      <c r="DX92">
        <v>3.42228625</v>
      </c>
      <c r="DY92">
        <v>26.788550000000001</v>
      </c>
      <c r="DZ92">
        <v>26.239049999999999</v>
      </c>
      <c r="EA92">
        <v>1200.0337500000001</v>
      </c>
      <c r="EB92">
        <v>0.95799650000000003</v>
      </c>
      <c r="EC92">
        <v>4.2003550000000001E-2</v>
      </c>
      <c r="ED92">
        <v>0</v>
      </c>
      <c r="EE92">
        <v>1585.55375</v>
      </c>
      <c r="EF92">
        <v>5.0001600000000002</v>
      </c>
      <c r="EG92">
        <v>20320.775000000001</v>
      </c>
      <c r="EH92">
        <v>9515.4187500000007</v>
      </c>
      <c r="EI92">
        <v>48.125</v>
      </c>
      <c r="EJ92">
        <v>50.890500000000003</v>
      </c>
      <c r="EK92">
        <v>49.359250000000003</v>
      </c>
      <c r="EL92">
        <v>49.436999999999998</v>
      </c>
      <c r="EM92">
        <v>49.875</v>
      </c>
      <c r="EN92">
        <v>1144.8412499999999</v>
      </c>
      <c r="EO92">
        <v>50.192500000000003</v>
      </c>
      <c r="EP92">
        <v>0</v>
      </c>
      <c r="EQ92">
        <v>777307.79999995232</v>
      </c>
      <c r="ER92">
        <v>0</v>
      </c>
      <c r="ES92">
        <v>1583.688846153846</v>
      </c>
      <c r="ET92">
        <v>20.648547008206691</v>
      </c>
      <c r="EU92">
        <v>244.283760561479</v>
      </c>
      <c r="EV92">
        <v>20298.403846153851</v>
      </c>
      <c r="EW92">
        <v>15</v>
      </c>
      <c r="EX92">
        <v>1658330855.5</v>
      </c>
      <c r="EY92" t="s">
        <v>416</v>
      </c>
      <c r="EZ92">
        <v>1658330855.5</v>
      </c>
      <c r="FA92">
        <v>1658330837</v>
      </c>
      <c r="FB92">
        <v>13</v>
      </c>
      <c r="FC92">
        <v>-0.03</v>
      </c>
      <c r="FD92">
        <v>-2.1999999999999999E-2</v>
      </c>
      <c r="FE92">
        <v>-3.91</v>
      </c>
      <c r="FF92">
        <v>0.28699999999999998</v>
      </c>
      <c r="FG92">
        <v>1439</v>
      </c>
      <c r="FH92">
        <v>33</v>
      </c>
      <c r="FI92">
        <v>0.2</v>
      </c>
      <c r="FJ92">
        <v>0.09</v>
      </c>
      <c r="FK92">
        <v>-16.606002499999999</v>
      </c>
      <c r="FL92">
        <v>0.141468292682986</v>
      </c>
      <c r="FM92">
        <v>4.3447994703438117E-2</v>
      </c>
      <c r="FN92">
        <v>1</v>
      </c>
      <c r="FO92">
        <v>1582.57</v>
      </c>
      <c r="FP92">
        <v>21.606417110744541</v>
      </c>
      <c r="FQ92">
        <v>2.1295111286534421</v>
      </c>
      <c r="FR92">
        <v>0</v>
      </c>
      <c r="FS92">
        <v>1.1193230000000001</v>
      </c>
      <c r="FT92">
        <v>-0.16009801125703901</v>
      </c>
      <c r="FU92">
        <v>2.314691763496815E-2</v>
      </c>
      <c r="FV92">
        <v>0</v>
      </c>
      <c r="FW92">
        <v>1</v>
      </c>
      <c r="FX92">
        <v>3</v>
      </c>
      <c r="FY92" t="s">
        <v>423</v>
      </c>
      <c r="FZ92">
        <v>2.8900800000000002</v>
      </c>
      <c r="GA92">
        <v>2.8722500000000002</v>
      </c>
      <c r="GB92">
        <v>0.110655</v>
      </c>
      <c r="GC92">
        <v>0.114746</v>
      </c>
      <c r="GD92">
        <v>0.14332500000000001</v>
      </c>
      <c r="GE92">
        <v>0.142652</v>
      </c>
      <c r="GF92">
        <v>30684.400000000001</v>
      </c>
      <c r="GG92">
        <v>26566.2</v>
      </c>
      <c r="GH92">
        <v>30839.9</v>
      </c>
      <c r="GI92">
        <v>27973.1</v>
      </c>
      <c r="GJ92">
        <v>34809.300000000003</v>
      </c>
      <c r="GK92">
        <v>33838.400000000001</v>
      </c>
      <c r="GL92">
        <v>40201.9</v>
      </c>
      <c r="GM92">
        <v>38990.6</v>
      </c>
      <c r="GN92">
        <v>1.9404999999999999</v>
      </c>
      <c r="GO92">
        <v>1.9405300000000001</v>
      </c>
      <c r="GP92">
        <v>0</v>
      </c>
      <c r="GQ92">
        <v>7.6569600000000002E-2</v>
      </c>
      <c r="GR92">
        <v>999.9</v>
      </c>
      <c r="GS92">
        <v>33.336799999999997</v>
      </c>
      <c r="GT92">
        <v>45.9</v>
      </c>
      <c r="GU92">
        <v>43.1</v>
      </c>
      <c r="GV92">
        <v>39.675899999999999</v>
      </c>
      <c r="GW92">
        <v>30.796500000000002</v>
      </c>
      <c r="GX92">
        <v>32.496000000000002</v>
      </c>
      <c r="GY92">
        <v>1</v>
      </c>
      <c r="GZ92">
        <v>0.67395799999999995</v>
      </c>
      <c r="HA92">
        <v>1.7774000000000001</v>
      </c>
      <c r="HB92">
        <v>20.199300000000001</v>
      </c>
      <c r="HC92">
        <v>5.2148899999999996</v>
      </c>
      <c r="HD92">
        <v>11.974</v>
      </c>
      <c r="HE92">
        <v>4.9905499999999998</v>
      </c>
      <c r="HF92">
        <v>3.2925</v>
      </c>
      <c r="HG92">
        <v>8515</v>
      </c>
      <c r="HH92">
        <v>9999</v>
      </c>
      <c r="HI92">
        <v>9999</v>
      </c>
      <c r="HJ92">
        <v>972.9</v>
      </c>
      <c r="HK92">
        <v>4.9713099999999999</v>
      </c>
      <c r="HL92">
        <v>1.87436</v>
      </c>
      <c r="HM92">
        <v>1.8706199999999999</v>
      </c>
      <c r="HN92">
        <v>1.87035</v>
      </c>
      <c r="HO92">
        <v>1.8748499999999999</v>
      </c>
      <c r="HP92">
        <v>1.8716200000000001</v>
      </c>
      <c r="HQ92">
        <v>1.86707</v>
      </c>
      <c r="HR92">
        <v>1.87805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-2.54</v>
      </c>
      <c r="IG92">
        <v>0.3458</v>
      </c>
      <c r="IH92">
        <v>-2.1299345005774111</v>
      </c>
      <c r="II92">
        <v>1.7196870422270779E-5</v>
      </c>
      <c r="IJ92">
        <v>-2.1741833173098589E-6</v>
      </c>
      <c r="IK92">
        <v>9.0595066644434051E-10</v>
      </c>
      <c r="IL92">
        <v>-0.32754645563995699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65.7</v>
      </c>
      <c r="IU92">
        <v>66</v>
      </c>
      <c r="IV92">
        <v>1.2597700000000001</v>
      </c>
      <c r="IW92">
        <v>2.5927699999999998</v>
      </c>
      <c r="IX92">
        <v>1.49902</v>
      </c>
      <c r="IY92">
        <v>2.2741699999999998</v>
      </c>
      <c r="IZ92">
        <v>1.69678</v>
      </c>
      <c r="JA92">
        <v>2.36206</v>
      </c>
      <c r="JB92">
        <v>44.9786</v>
      </c>
      <c r="JC92">
        <v>15.786899999999999</v>
      </c>
      <c r="JD92">
        <v>18</v>
      </c>
      <c r="JE92">
        <v>442.154</v>
      </c>
      <c r="JF92">
        <v>517.827</v>
      </c>
      <c r="JG92">
        <v>30.0014</v>
      </c>
      <c r="JH92">
        <v>36.008000000000003</v>
      </c>
      <c r="JI92">
        <v>30.000399999999999</v>
      </c>
      <c r="JJ92">
        <v>35.777299999999997</v>
      </c>
      <c r="JK92">
        <v>35.706600000000002</v>
      </c>
      <c r="JL92">
        <v>25.2776</v>
      </c>
      <c r="JM92">
        <v>18.125699999999998</v>
      </c>
      <c r="JN92">
        <v>26.5899</v>
      </c>
      <c r="JO92">
        <v>30</v>
      </c>
      <c r="JP92">
        <v>518.32299999999998</v>
      </c>
      <c r="JQ92">
        <v>33.779400000000003</v>
      </c>
      <c r="JR92">
        <v>98.282600000000002</v>
      </c>
      <c r="JS92">
        <v>98.196299999999994</v>
      </c>
    </row>
    <row r="93" spans="1:279" x14ac:dyDescent="0.2">
      <c r="A93">
        <v>78</v>
      </c>
      <c r="B93">
        <v>1658334800.5</v>
      </c>
      <c r="C93">
        <v>307.5</v>
      </c>
      <c r="D93" t="s">
        <v>575</v>
      </c>
      <c r="E93" t="s">
        <v>576</v>
      </c>
      <c r="F93">
        <v>4</v>
      </c>
      <c r="G93">
        <v>1658334798.5</v>
      </c>
      <c r="H93">
        <f t="shared" si="100"/>
        <v>8.7715840237825328E-4</v>
      </c>
      <c r="I93">
        <f t="shared" si="101"/>
        <v>0.87715840237825327</v>
      </c>
      <c r="J93">
        <f t="shared" si="102"/>
        <v>1.3935580889993757</v>
      </c>
      <c r="K93">
        <f t="shared" si="103"/>
        <v>493.3705714285714</v>
      </c>
      <c r="L93">
        <f t="shared" si="104"/>
        <v>426.27117882595218</v>
      </c>
      <c r="M93">
        <f t="shared" si="105"/>
        <v>43.108537146162433</v>
      </c>
      <c r="N93">
        <f t="shared" si="106"/>
        <v>49.894256665041723</v>
      </c>
      <c r="O93">
        <f t="shared" si="107"/>
        <v>4.325673530509222E-2</v>
      </c>
      <c r="P93">
        <f t="shared" si="108"/>
        <v>2.1519259697169919</v>
      </c>
      <c r="Q93">
        <f t="shared" si="109"/>
        <v>4.2779421404760209E-2</v>
      </c>
      <c r="R93">
        <f t="shared" si="110"/>
        <v>2.6779584188606088E-2</v>
      </c>
      <c r="S93">
        <f t="shared" si="111"/>
        <v>194.42929546963791</v>
      </c>
      <c r="T93">
        <f t="shared" si="112"/>
        <v>35.609737713839294</v>
      </c>
      <c r="U93">
        <f t="shared" si="113"/>
        <v>34.583842857142862</v>
      </c>
      <c r="V93">
        <f t="shared" si="114"/>
        <v>5.5194987066424508</v>
      </c>
      <c r="W93">
        <f t="shared" si="115"/>
        <v>64.779977896121466</v>
      </c>
      <c r="X93">
        <f t="shared" si="116"/>
        <v>3.5387869296646639</v>
      </c>
      <c r="Y93">
        <f t="shared" si="117"/>
        <v>5.4627788470988961</v>
      </c>
      <c r="Z93">
        <f t="shared" si="118"/>
        <v>1.9807117769777869</v>
      </c>
      <c r="AA93">
        <f t="shared" si="119"/>
        <v>-38.682685544880968</v>
      </c>
      <c r="AB93">
        <f t="shared" si="120"/>
        <v>-21.560490844684306</v>
      </c>
      <c r="AC93">
        <f t="shared" si="121"/>
        <v>-2.3283027879718667</v>
      </c>
      <c r="AD93">
        <f t="shared" si="122"/>
        <v>131.85781629210078</v>
      </c>
      <c r="AE93">
        <f t="shared" si="123"/>
        <v>12.080920153361413</v>
      </c>
      <c r="AF93">
        <f t="shared" si="124"/>
        <v>0.88664323560143832</v>
      </c>
      <c r="AG93">
        <f t="shared" si="125"/>
        <v>1.3935580889993757</v>
      </c>
      <c r="AH93">
        <v>525.79455861764632</v>
      </c>
      <c r="AI93">
        <v>513.87227878787849</v>
      </c>
      <c r="AJ93">
        <v>1.746899743444301</v>
      </c>
      <c r="AK93">
        <v>65.251867294734879</v>
      </c>
      <c r="AL93">
        <f t="shared" si="126"/>
        <v>0.87715840237825327</v>
      </c>
      <c r="AM93">
        <v>33.863746777777472</v>
      </c>
      <c r="AN93">
        <v>34.991293006993018</v>
      </c>
      <c r="AO93">
        <v>2.2492244109434541E-5</v>
      </c>
      <c r="AP93">
        <v>88.924122911802471</v>
      </c>
      <c r="AQ93">
        <v>11</v>
      </c>
      <c r="AR93">
        <v>2</v>
      </c>
      <c r="AS93">
        <f t="shared" si="127"/>
        <v>1</v>
      </c>
      <c r="AT93">
        <f t="shared" si="128"/>
        <v>0</v>
      </c>
      <c r="AU93">
        <f t="shared" si="129"/>
        <v>31041.192053498402</v>
      </c>
      <c r="AV93" t="s">
        <v>413</v>
      </c>
      <c r="AW93" t="s">
        <v>413</v>
      </c>
      <c r="AX93">
        <v>0</v>
      </c>
      <c r="AY93">
        <v>0</v>
      </c>
      <c r="AZ93" t="e">
        <f t="shared" si="13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131"/>
        <v>#DIV/0!</v>
      </c>
      <c r="BG93">
        <v>0.5</v>
      </c>
      <c r="BH93">
        <f t="shared" si="132"/>
        <v>1009.5214712277913</v>
      </c>
      <c r="BI93">
        <f t="shared" si="133"/>
        <v>1.3935580889993757</v>
      </c>
      <c r="BJ93" t="e">
        <f t="shared" si="134"/>
        <v>#DIV/0!</v>
      </c>
      <c r="BK93">
        <f t="shared" si="135"/>
        <v>1.3804145119414991E-3</v>
      </c>
      <c r="BL93" t="e">
        <f t="shared" si="136"/>
        <v>#DIV/0!</v>
      </c>
      <c r="BM93" t="e">
        <f t="shared" si="137"/>
        <v>#DIV/0!</v>
      </c>
      <c r="BN93" t="s">
        <v>413</v>
      </c>
      <c r="BO93">
        <v>0</v>
      </c>
      <c r="BP93" t="e">
        <f t="shared" si="138"/>
        <v>#DIV/0!</v>
      </c>
      <c r="BQ93" t="e">
        <f t="shared" si="139"/>
        <v>#DIV/0!</v>
      </c>
      <c r="BR93" t="e">
        <f t="shared" si="140"/>
        <v>#DIV/0!</v>
      </c>
      <c r="BS93" t="e">
        <f t="shared" si="141"/>
        <v>#DIV/0!</v>
      </c>
      <c r="BT93" t="e">
        <f t="shared" si="142"/>
        <v>#DIV/0!</v>
      </c>
      <c r="BU93" t="e">
        <f t="shared" si="143"/>
        <v>#DIV/0!</v>
      </c>
      <c r="BV93" t="e">
        <f t="shared" si="144"/>
        <v>#DIV/0!</v>
      </c>
      <c r="BW93" t="e">
        <f t="shared" si="14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146"/>
        <v>1200.018571428571</v>
      </c>
      <c r="CQ93">
        <f t="shared" si="147"/>
        <v>1009.5214712277913</v>
      </c>
      <c r="CR93">
        <f t="shared" si="148"/>
        <v>0.84125487326916859</v>
      </c>
      <c r="CS93">
        <f t="shared" si="149"/>
        <v>0.16202190540949554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1658334798.5</v>
      </c>
      <c r="CZ93">
        <v>493.3705714285714</v>
      </c>
      <c r="DA93">
        <v>510.04842857142859</v>
      </c>
      <c r="DB93">
        <v>34.992671428571427</v>
      </c>
      <c r="DC93">
        <v>33.852757142857143</v>
      </c>
      <c r="DD93">
        <v>495.91614285714292</v>
      </c>
      <c r="DE93">
        <v>34.646928571428568</v>
      </c>
      <c r="DF93">
        <v>450.35871428571431</v>
      </c>
      <c r="DG93">
        <v>101.0294285714286</v>
      </c>
      <c r="DH93">
        <v>9.9944671428571427E-2</v>
      </c>
      <c r="DI93">
        <v>34.398000000000003</v>
      </c>
      <c r="DJ93">
        <v>999.89999999999986</v>
      </c>
      <c r="DK93">
        <v>34.583842857142862</v>
      </c>
      <c r="DL93">
        <v>0</v>
      </c>
      <c r="DM93">
        <v>0</v>
      </c>
      <c r="DN93">
        <v>6026.1614285714286</v>
      </c>
      <c r="DO93">
        <v>0</v>
      </c>
      <c r="DP93">
        <v>1768.93</v>
      </c>
      <c r="DQ93">
        <v>-16.67781428571428</v>
      </c>
      <c r="DR93">
        <v>511.26100000000002</v>
      </c>
      <c r="DS93">
        <v>527.91985714285715</v>
      </c>
      <c r="DT93">
        <v>1.13991</v>
      </c>
      <c r="DU93">
        <v>510.04842857142859</v>
      </c>
      <c r="DV93">
        <v>33.852757142857143</v>
      </c>
      <c r="DW93">
        <v>3.5352828571428572</v>
      </c>
      <c r="DX93">
        <v>3.4201157142857141</v>
      </c>
      <c r="DY93">
        <v>26.790142857142861</v>
      </c>
      <c r="DZ93">
        <v>26.22832857142857</v>
      </c>
      <c r="EA93">
        <v>1200.018571428571</v>
      </c>
      <c r="EB93">
        <v>0.95799414285714291</v>
      </c>
      <c r="EC93">
        <v>4.2005842857142872E-2</v>
      </c>
      <c r="ED93">
        <v>0</v>
      </c>
      <c r="EE93">
        <v>1587.207142857143</v>
      </c>
      <c r="EF93">
        <v>5.0001600000000002</v>
      </c>
      <c r="EG93">
        <v>20336.614285714291</v>
      </c>
      <c r="EH93">
        <v>9515.3114285714273</v>
      </c>
      <c r="EI93">
        <v>48.125</v>
      </c>
      <c r="EJ93">
        <v>50.901571428571437</v>
      </c>
      <c r="EK93">
        <v>49.375</v>
      </c>
      <c r="EL93">
        <v>49.454999999999998</v>
      </c>
      <c r="EM93">
        <v>49.892714285714291</v>
      </c>
      <c r="EN93">
        <v>1144.8228571428569</v>
      </c>
      <c r="EO93">
        <v>50.195714285714288</v>
      </c>
      <c r="EP93">
        <v>0</v>
      </c>
      <c r="EQ93">
        <v>777312</v>
      </c>
      <c r="ER93">
        <v>0</v>
      </c>
      <c r="ES93">
        <v>1585.2976000000001</v>
      </c>
      <c r="ET93">
        <v>21.033846191793291</v>
      </c>
      <c r="EU93">
        <v>228.89230798047981</v>
      </c>
      <c r="EV93">
        <v>20316.312000000002</v>
      </c>
      <c r="EW93">
        <v>15</v>
      </c>
      <c r="EX93">
        <v>1658330855.5</v>
      </c>
      <c r="EY93" t="s">
        <v>416</v>
      </c>
      <c r="EZ93">
        <v>1658330855.5</v>
      </c>
      <c r="FA93">
        <v>1658330837</v>
      </c>
      <c r="FB93">
        <v>13</v>
      </c>
      <c r="FC93">
        <v>-0.03</v>
      </c>
      <c r="FD93">
        <v>-2.1999999999999999E-2</v>
      </c>
      <c r="FE93">
        <v>-3.91</v>
      </c>
      <c r="FF93">
        <v>0.28699999999999998</v>
      </c>
      <c r="FG93">
        <v>1439</v>
      </c>
      <c r="FH93">
        <v>33</v>
      </c>
      <c r="FI93">
        <v>0.2</v>
      </c>
      <c r="FJ93">
        <v>0.09</v>
      </c>
      <c r="FK93">
        <v>-16.609324999999998</v>
      </c>
      <c r="FL93">
        <v>-0.28349268292678392</v>
      </c>
      <c r="FM93">
        <v>4.9778176694210058E-2</v>
      </c>
      <c r="FN93">
        <v>1</v>
      </c>
      <c r="FO93">
        <v>1583.8908823529409</v>
      </c>
      <c r="FP93">
        <v>21.66982430288418</v>
      </c>
      <c r="FQ93">
        <v>2.134396687931575</v>
      </c>
      <c r="FR93">
        <v>0</v>
      </c>
      <c r="FS93">
        <v>1.11437275</v>
      </c>
      <c r="FT93">
        <v>8.2529043151966075E-2</v>
      </c>
      <c r="FU93">
        <v>1.419899696941654E-2</v>
      </c>
      <c r="FV93">
        <v>1</v>
      </c>
      <c r="FW93">
        <v>2</v>
      </c>
      <c r="FX93">
        <v>3</v>
      </c>
      <c r="FY93" t="s">
        <v>417</v>
      </c>
      <c r="FZ93">
        <v>2.8900700000000001</v>
      </c>
      <c r="GA93">
        <v>2.8723700000000001</v>
      </c>
      <c r="GB93">
        <v>0.111773</v>
      </c>
      <c r="GC93">
        <v>0.115856</v>
      </c>
      <c r="GD93">
        <v>0.143319</v>
      </c>
      <c r="GE93">
        <v>0.14263200000000001</v>
      </c>
      <c r="GF93">
        <v>30645</v>
      </c>
      <c r="GG93">
        <v>26532.5</v>
      </c>
      <c r="GH93">
        <v>30839.200000000001</v>
      </c>
      <c r="GI93">
        <v>27972.799999999999</v>
      </c>
      <c r="GJ93">
        <v>34808.699999999997</v>
      </c>
      <c r="GK93">
        <v>33838.6</v>
      </c>
      <c r="GL93">
        <v>40200.9</v>
      </c>
      <c r="GM93">
        <v>38990</v>
      </c>
      <c r="GN93">
        <v>1.94072</v>
      </c>
      <c r="GO93">
        <v>1.9404300000000001</v>
      </c>
      <c r="GP93">
        <v>0</v>
      </c>
      <c r="GQ93">
        <v>7.6942099999999999E-2</v>
      </c>
      <c r="GR93">
        <v>999.9</v>
      </c>
      <c r="GS93">
        <v>33.3459</v>
      </c>
      <c r="GT93">
        <v>46</v>
      </c>
      <c r="GU93">
        <v>43.1</v>
      </c>
      <c r="GV93">
        <v>39.7697</v>
      </c>
      <c r="GW93">
        <v>30.616499999999998</v>
      </c>
      <c r="GX93">
        <v>32.1875</v>
      </c>
      <c r="GY93">
        <v>1</v>
      </c>
      <c r="GZ93">
        <v>0.67422499999999996</v>
      </c>
      <c r="HA93">
        <v>1.7821800000000001</v>
      </c>
      <c r="HB93">
        <v>20.1995</v>
      </c>
      <c r="HC93">
        <v>5.2147399999999999</v>
      </c>
      <c r="HD93">
        <v>11.974</v>
      </c>
      <c r="HE93">
        <v>4.9904999999999999</v>
      </c>
      <c r="HF93">
        <v>3.2924799999999999</v>
      </c>
      <c r="HG93">
        <v>8515</v>
      </c>
      <c r="HH93">
        <v>9999</v>
      </c>
      <c r="HI93">
        <v>9999</v>
      </c>
      <c r="HJ93">
        <v>972.9</v>
      </c>
      <c r="HK93">
        <v>4.9713200000000004</v>
      </c>
      <c r="HL93">
        <v>1.8743700000000001</v>
      </c>
      <c r="HM93">
        <v>1.8706499999999999</v>
      </c>
      <c r="HN93">
        <v>1.8703799999999999</v>
      </c>
      <c r="HO93">
        <v>1.87486</v>
      </c>
      <c r="HP93">
        <v>1.8716299999999999</v>
      </c>
      <c r="HQ93">
        <v>1.86707</v>
      </c>
      <c r="HR93">
        <v>1.87805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-2.5510000000000002</v>
      </c>
      <c r="IG93">
        <v>0.34570000000000001</v>
      </c>
      <c r="IH93">
        <v>-2.1299345005774111</v>
      </c>
      <c r="II93">
        <v>1.7196870422270779E-5</v>
      </c>
      <c r="IJ93">
        <v>-2.1741833173098589E-6</v>
      </c>
      <c r="IK93">
        <v>9.0595066644434051E-10</v>
      </c>
      <c r="IL93">
        <v>-0.32754645563995699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65.8</v>
      </c>
      <c r="IU93">
        <v>66.099999999999994</v>
      </c>
      <c r="IV93">
        <v>1.27197</v>
      </c>
      <c r="IW93">
        <v>2.5915499999999998</v>
      </c>
      <c r="IX93">
        <v>1.49902</v>
      </c>
      <c r="IY93">
        <v>2.2741699999999998</v>
      </c>
      <c r="IZ93">
        <v>1.69678</v>
      </c>
      <c r="JA93">
        <v>2.2888199999999999</v>
      </c>
      <c r="JB93">
        <v>44.950400000000002</v>
      </c>
      <c r="JC93">
        <v>15.7781</v>
      </c>
      <c r="JD93">
        <v>18</v>
      </c>
      <c r="JE93">
        <v>442.29599999999999</v>
      </c>
      <c r="JF93">
        <v>517.77800000000002</v>
      </c>
      <c r="JG93">
        <v>30.0014</v>
      </c>
      <c r="JH93">
        <v>36.0105</v>
      </c>
      <c r="JI93">
        <v>30.000399999999999</v>
      </c>
      <c r="JJ93">
        <v>35.7789</v>
      </c>
      <c r="JK93">
        <v>35.709800000000001</v>
      </c>
      <c r="JL93">
        <v>25.544499999999999</v>
      </c>
      <c r="JM93">
        <v>18.125699999999998</v>
      </c>
      <c r="JN93">
        <v>26.5899</v>
      </c>
      <c r="JO93">
        <v>30</v>
      </c>
      <c r="JP93">
        <v>525.00199999999995</v>
      </c>
      <c r="JQ93">
        <v>33.776400000000002</v>
      </c>
      <c r="JR93">
        <v>98.280299999999997</v>
      </c>
      <c r="JS93">
        <v>98.194800000000001</v>
      </c>
    </row>
    <row r="94" spans="1:279" x14ac:dyDescent="0.2">
      <c r="A94">
        <v>79</v>
      </c>
      <c r="B94">
        <v>1658334804.5</v>
      </c>
      <c r="C94">
        <v>311.5</v>
      </c>
      <c r="D94" t="s">
        <v>577</v>
      </c>
      <c r="E94" t="s">
        <v>578</v>
      </c>
      <c r="F94">
        <v>4</v>
      </c>
      <c r="G94">
        <v>1658334802.1875</v>
      </c>
      <c r="H94">
        <f t="shared" si="100"/>
        <v>8.8629504486963161E-4</v>
      </c>
      <c r="I94">
        <f t="shared" si="101"/>
        <v>0.88629504486963162</v>
      </c>
      <c r="J94">
        <f t="shared" si="102"/>
        <v>1.3846996559161464</v>
      </c>
      <c r="K94">
        <f t="shared" si="103"/>
        <v>499.55200000000002</v>
      </c>
      <c r="L94">
        <f t="shared" si="104"/>
        <v>433.01570364428432</v>
      </c>
      <c r="M94">
        <f t="shared" si="105"/>
        <v>43.789876917699985</v>
      </c>
      <c r="N94">
        <f t="shared" si="106"/>
        <v>50.518538727087602</v>
      </c>
      <c r="O94">
        <f t="shared" si="107"/>
        <v>4.3653004455609816E-2</v>
      </c>
      <c r="P94">
        <f t="shared" si="108"/>
        <v>2.1498187317352238</v>
      </c>
      <c r="Q94">
        <f t="shared" si="109"/>
        <v>4.3166487589452046E-2</v>
      </c>
      <c r="R94">
        <f t="shared" si="110"/>
        <v>2.7022314462418727E-2</v>
      </c>
      <c r="S94">
        <f t="shared" si="111"/>
        <v>194.4255468625127</v>
      </c>
      <c r="T94">
        <f t="shared" si="112"/>
        <v>35.621689196791394</v>
      </c>
      <c r="U94">
        <f t="shared" si="113"/>
        <v>34.592250000000007</v>
      </c>
      <c r="V94">
        <f t="shared" si="114"/>
        <v>5.5220766533041825</v>
      </c>
      <c r="W94">
        <f t="shared" si="115"/>
        <v>64.728469026786939</v>
      </c>
      <c r="X94">
        <f t="shared" si="116"/>
        <v>3.538739691738793</v>
      </c>
      <c r="Y94">
        <f t="shared" si="117"/>
        <v>5.4670529752130195</v>
      </c>
      <c r="Z94">
        <f t="shared" si="118"/>
        <v>1.9833369615653895</v>
      </c>
      <c r="AA94">
        <f t="shared" si="119"/>
        <v>-39.085611478750756</v>
      </c>
      <c r="AB94">
        <f t="shared" si="120"/>
        <v>-20.883916386406536</v>
      </c>
      <c r="AC94">
        <f t="shared" si="121"/>
        <v>-2.2576979807741333</v>
      </c>
      <c r="AD94">
        <f t="shared" si="122"/>
        <v>132.19832101658127</v>
      </c>
      <c r="AE94">
        <f t="shared" si="123"/>
        <v>12.042212419009456</v>
      </c>
      <c r="AF94">
        <f t="shared" si="124"/>
        <v>0.88278123500943306</v>
      </c>
      <c r="AG94">
        <f t="shared" si="125"/>
        <v>1.3846996559161464</v>
      </c>
      <c r="AH94">
        <v>532.68557801947281</v>
      </c>
      <c r="AI94">
        <v>520.81624242424243</v>
      </c>
      <c r="AJ94">
        <v>1.7397074330871829</v>
      </c>
      <c r="AK94">
        <v>65.251867294734879</v>
      </c>
      <c r="AL94">
        <f t="shared" si="126"/>
        <v>0.88629504486963162</v>
      </c>
      <c r="AM94">
        <v>33.854209659054533</v>
      </c>
      <c r="AN94">
        <v>34.993763636363653</v>
      </c>
      <c r="AO94">
        <v>1.6415135109689749E-6</v>
      </c>
      <c r="AP94">
        <v>88.924122911802471</v>
      </c>
      <c r="AQ94">
        <v>11</v>
      </c>
      <c r="AR94">
        <v>2</v>
      </c>
      <c r="AS94">
        <f t="shared" si="127"/>
        <v>1</v>
      </c>
      <c r="AT94">
        <f t="shared" si="128"/>
        <v>0</v>
      </c>
      <c r="AU94">
        <f t="shared" si="129"/>
        <v>30986.920976311081</v>
      </c>
      <c r="AV94" t="s">
        <v>413</v>
      </c>
      <c r="AW94" t="s">
        <v>413</v>
      </c>
      <c r="AX94">
        <v>0</v>
      </c>
      <c r="AY94">
        <v>0</v>
      </c>
      <c r="AZ94" t="e">
        <f t="shared" si="13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131"/>
        <v>#DIV/0!</v>
      </c>
      <c r="BG94">
        <v>0.5</v>
      </c>
      <c r="BH94">
        <f t="shared" si="132"/>
        <v>1009.5026247992292</v>
      </c>
      <c r="BI94">
        <f t="shared" si="133"/>
        <v>1.3846996559161464</v>
      </c>
      <c r="BJ94" t="e">
        <f t="shared" si="134"/>
        <v>#DIV/0!</v>
      </c>
      <c r="BK94">
        <f t="shared" si="135"/>
        <v>1.3716652358299085E-3</v>
      </c>
      <c r="BL94" t="e">
        <f t="shared" si="136"/>
        <v>#DIV/0!</v>
      </c>
      <c r="BM94" t="e">
        <f t="shared" si="137"/>
        <v>#DIV/0!</v>
      </c>
      <c r="BN94" t="s">
        <v>413</v>
      </c>
      <c r="BO94">
        <v>0</v>
      </c>
      <c r="BP94" t="e">
        <f t="shared" si="138"/>
        <v>#DIV/0!</v>
      </c>
      <c r="BQ94" t="e">
        <f t="shared" si="139"/>
        <v>#DIV/0!</v>
      </c>
      <c r="BR94" t="e">
        <f t="shared" si="140"/>
        <v>#DIV/0!</v>
      </c>
      <c r="BS94" t="e">
        <f t="shared" si="141"/>
        <v>#DIV/0!</v>
      </c>
      <c r="BT94" t="e">
        <f t="shared" si="142"/>
        <v>#DIV/0!</v>
      </c>
      <c r="BU94" t="e">
        <f t="shared" si="143"/>
        <v>#DIV/0!</v>
      </c>
      <c r="BV94" t="e">
        <f t="shared" si="144"/>
        <v>#DIV/0!</v>
      </c>
      <c r="BW94" t="e">
        <f t="shared" si="14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146"/>
        <v>1199.9962499999999</v>
      </c>
      <c r="CQ94">
        <f t="shared" si="147"/>
        <v>1009.5026247992292</v>
      </c>
      <c r="CR94">
        <f t="shared" si="148"/>
        <v>0.8412548162539919</v>
      </c>
      <c r="CS94">
        <f t="shared" si="149"/>
        <v>0.16202179537020447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1658334802.1875</v>
      </c>
      <c r="CZ94">
        <v>499.55200000000002</v>
      </c>
      <c r="DA94">
        <v>516.18450000000007</v>
      </c>
      <c r="DB94">
        <v>34.992787500000013</v>
      </c>
      <c r="DC94">
        <v>33.857737499999999</v>
      </c>
      <c r="DD94">
        <v>502.10662500000001</v>
      </c>
      <c r="DE94">
        <v>34.64705</v>
      </c>
      <c r="DF94">
        <v>450.318625</v>
      </c>
      <c r="DG94">
        <v>101.02775</v>
      </c>
      <c r="DH94">
        <v>9.9937862500000002E-2</v>
      </c>
      <c r="DI94">
        <v>34.412062499999998</v>
      </c>
      <c r="DJ94">
        <v>999.9</v>
      </c>
      <c r="DK94">
        <v>34.592250000000007</v>
      </c>
      <c r="DL94">
        <v>0</v>
      </c>
      <c r="DM94">
        <v>0</v>
      </c>
      <c r="DN94">
        <v>6016.875</v>
      </c>
      <c r="DO94">
        <v>0</v>
      </c>
      <c r="DP94">
        <v>1767.43875</v>
      </c>
      <c r="DQ94">
        <v>-16.632637500000001</v>
      </c>
      <c r="DR94">
        <v>517.66650000000004</v>
      </c>
      <c r="DS94">
        <v>534.27375000000006</v>
      </c>
      <c r="DT94">
        <v>1.13508875</v>
      </c>
      <c r="DU94">
        <v>516.18450000000007</v>
      </c>
      <c r="DV94">
        <v>33.857737499999999</v>
      </c>
      <c r="DW94">
        <v>3.5352399999999999</v>
      </c>
      <c r="DX94">
        <v>3.4205637499999999</v>
      </c>
      <c r="DY94">
        <v>26.789925</v>
      </c>
      <c r="DZ94">
        <v>26.230537500000001</v>
      </c>
      <c r="EA94">
        <v>1199.9962499999999</v>
      </c>
      <c r="EB94">
        <v>0.95799512500000006</v>
      </c>
      <c r="EC94">
        <v>4.2004887499999997E-2</v>
      </c>
      <c r="ED94">
        <v>0</v>
      </c>
      <c r="EE94">
        <v>1588.3412499999999</v>
      </c>
      <c r="EF94">
        <v>5.0001600000000002</v>
      </c>
      <c r="EG94">
        <v>20350.0625</v>
      </c>
      <c r="EH94">
        <v>9515.1187500000015</v>
      </c>
      <c r="EI94">
        <v>48.132750000000001</v>
      </c>
      <c r="EJ94">
        <v>50.936999999999998</v>
      </c>
      <c r="EK94">
        <v>49.366999999999997</v>
      </c>
      <c r="EL94">
        <v>49.460624999999993</v>
      </c>
      <c r="EM94">
        <v>49.875</v>
      </c>
      <c r="EN94">
        <v>1144.80375</v>
      </c>
      <c r="EO94">
        <v>50.192500000000003</v>
      </c>
      <c r="EP94">
        <v>0</v>
      </c>
      <c r="EQ94">
        <v>777316.20000004768</v>
      </c>
      <c r="ER94">
        <v>0</v>
      </c>
      <c r="ES94">
        <v>1586.614230769231</v>
      </c>
      <c r="ET94">
        <v>21.015726474168812</v>
      </c>
      <c r="EU94">
        <v>228.6632475468588</v>
      </c>
      <c r="EV94">
        <v>20331.292307692311</v>
      </c>
      <c r="EW94">
        <v>15</v>
      </c>
      <c r="EX94">
        <v>1658330855.5</v>
      </c>
      <c r="EY94" t="s">
        <v>416</v>
      </c>
      <c r="EZ94">
        <v>1658330855.5</v>
      </c>
      <c r="FA94">
        <v>1658330837</v>
      </c>
      <c r="FB94">
        <v>13</v>
      </c>
      <c r="FC94">
        <v>-0.03</v>
      </c>
      <c r="FD94">
        <v>-2.1999999999999999E-2</v>
      </c>
      <c r="FE94">
        <v>-3.91</v>
      </c>
      <c r="FF94">
        <v>0.28699999999999998</v>
      </c>
      <c r="FG94">
        <v>1439</v>
      </c>
      <c r="FH94">
        <v>33</v>
      </c>
      <c r="FI94">
        <v>0.2</v>
      </c>
      <c r="FJ94">
        <v>0.09</v>
      </c>
      <c r="FK94">
        <v>-16.61786</v>
      </c>
      <c r="FL94">
        <v>-0.31241200750465481</v>
      </c>
      <c r="FM94">
        <v>4.5769186140896138E-2</v>
      </c>
      <c r="FN94">
        <v>1</v>
      </c>
      <c r="FO94">
        <v>1585.3920588235289</v>
      </c>
      <c r="FP94">
        <v>20.96608098030719</v>
      </c>
      <c r="FQ94">
        <v>2.0654977742334499</v>
      </c>
      <c r="FR94">
        <v>0</v>
      </c>
      <c r="FS94">
        <v>1.1185592499999999</v>
      </c>
      <c r="FT94">
        <v>0.14913984990618931</v>
      </c>
      <c r="FU94">
        <v>1.5459465286273649E-2</v>
      </c>
      <c r="FV94">
        <v>0</v>
      </c>
      <c r="FW94">
        <v>1</v>
      </c>
      <c r="FX94">
        <v>3</v>
      </c>
      <c r="FY94" t="s">
        <v>423</v>
      </c>
      <c r="FZ94">
        <v>2.8897599999999999</v>
      </c>
      <c r="GA94">
        <v>2.8721999999999999</v>
      </c>
      <c r="GB94">
        <v>0.112881</v>
      </c>
      <c r="GC94">
        <v>0.11695800000000001</v>
      </c>
      <c r="GD94">
        <v>0.143318</v>
      </c>
      <c r="GE94">
        <v>0.14263999999999999</v>
      </c>
      <c r="GF94">
        <v>30606.1</v>
      </c>
      <c r="GG94">
        <v>26499.200000000001</v>
      </c>
      <c r="GH94">
        <v>30838.6</v>
      </c>
      <c r="GI94">
        <v>27972.6</v>
      </c>
      <c r="GJ94">
        <v>34808.199999999997</v>
      </c>
      <c r="GK94">
        <v>33838.400000000001</v>
      </c>
      <c r="GL94">
        <v>40200.199999999997</v>
      </c>
      <c r="GM94">
        <v>38990</v>
      </c>
      <c r="GN94">
        <v>1.9402699999999999</v>
      </c>
      <c r="GO94">
        <v>1.94075</v>
      </c>
      <c r="GP94">
        <v>0</v>
      </c>
      <c r="GQ94">
        <v>7.6625499999999999E-2</v>
      </c>
      <c r="GR94">
        <v>999.9</v>
      </c>
      <c r="GS94">
        <v>33.355499999999999</v>
      </c>
      <c r="GT94">
        <v>46</v>
      </c>
      <c r="GU94">
        <v>43.1</v>
      </c>
      <c r="GV94">
        <v>39.766800000000003</v>
      </c>
      <c r="GW94">
        <v>30.736499999999999</v>
      </c>
      <c r="GX94">
        <v>32.027200000000001</v>
      </c>
      <c r="GY94">
        <v>1</v>
      </c>
      <c r="GZ94">
        <v>0.67438299999999995</v>
      </c>
      <c r="HA94">
        <v>1.7864599999999999</v>
      </c>
      <c r="HB94">
        <v>20.198799999999999</v>
      </c>
      <c r="HC94">
        <v>5.21265</v>
      </c>
      <c r="HD94">
        <v>11.974</v>
      </c>
      <c r="HE94">
        <v>4.9901</v>
      </c>
      <c r="HF94">
        <v>3.2920500000000001</v>
      </c>
      <c r="HG94">
        <v>8515.2000000000007</v>
      </c>
      <c r="HH94">
        <v>9999</v>
      </c>
      <c r="HI94">
        <v>9999</v>
      </c>
      <c r="HJ94">
        <v>972.9</v>
      </c>
      <c r="HK94">
        <v>4.9713200000000004</v>
      </c>
      <c r="HL94">
        <v>1.87436</v>
      </c>
      <c r="HM94">
        <v>1.87063</v>
      </c>
      <c r="HN94">
        <v>1.87036</v>
      </c>
      <c r="HO94">
        <v>1.8748499999999999</v>
      </c>
      <c r="HP94">
        <v>1.87164</v>
      </c>
      <c r="HQ94">
        <v>1.86707</v>
      </c>
      <c r="HR94">
        <v>1.87805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-2.5609999999999999</v>
      </c>
      <c r="IG94">
        <v>0.3458</v>
      </c>
      <c r="IH94">
        <v>-2.1299345005774111</v>
      </c>
      <c r="II94">
        <v>1.7196870422270779E-5</v>
      </c>
      <c r="IJ94">
        <v>-2.1741833173098589E-6</v>
      </c>
      <c r="IK94">
        <v>9.0595066644434051E-10</v>
      </c>
      <c r="IL94">
        <v>-0.32754645563995699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65.8</v>
      </c>
      <c r="IU94">
        <v>66.099999999999994</v>
      </c>
      <c r="IV94">
        <v>1.2866200000000001</v>
      </c>
      <c r="IW94">
        <v>2.6025399999999999</v>
      </c>
      <c r="IX94">
        <v>1.49902</v>
      </c>
      <c r="IY94">
        <v>2.2729499999999998</v>
      </c>
      <c r="IZ94">
        <v>1.69678</v>
      </c>
      <c r="JA94">
        <v>2.2717299999999998</v>
      </c>
      <c r="JB94">
        <v>44.950400000000002</v>
      </c>
      <c r="JC94">
        <v>15.7781</v>
      </c>
      <c r="JD94">
        <v>18</v>
      </c>
      <c r="JE94">
        <v>442.05700000000002</v>
      </c>
      <c r="JF94">
        <v>518.048</v>
      </c>
      <c r="JG94">
        <v>30.001300000000001</v>
      </c>
      <c r="JH94">
        <v>36.0139</v>
      </c>
      <c r="JI94">
        <v>30.000399999999999</v>
      </c>
      <c r="JJ94">
        <v>35.782200000000003</v>
      </c>
      <c r="JK94">
        <v>35.712299999999999</v>
      </c>
      <c r="JL94">
        <v>25.807700000000001</v>
      </c>
      <c r="JM94">
        <v>18.125699999999998</v>
      </c>
      <c r="JN94">
        <v>26.5899</v>
      </c>
      <c r="JO94">
        <v>30</v>
      </c>
      <c r="JP94">
        <v>531.67999999999995</v>
      </c>
      <c r="JQ94">
        <v>33.883499999999998</v>
      </c>
      <c r="JR94">
        <v>98.278400000000005</v>
      </c>
      <c r="JS94">
        <v>98.194599999999994</v>
      </c>
    </row>
    <row r="95" spans="1:279" x14ac:dyDescent="0.2">
      <c r="A95">
        <v>80</v>
      </c>
      <c r="B95">
        <v>1658334808.5</v>
      </c>
      <c r="C95">
        <v>315.5</v>
      </c>
      <c r="D95" t="s">
        <v>579</v>
      </c>
      <c r="E95" t="s">
        <v>580</v>
      </c>
      <c r="F95">
        <v>4</v>
      </c>
      <c r="G95">
        <v>1658334806.5</v>
      </c>
      <c r="H95">
        <f t="shared" si="100"/>
        <v>8.8371183945610524E-4</v>
      </c>
      <c r="I95">
        <f t="shared" si="101"/>
        <v>0.88371183945610521</v>
      </c>
      <c r="J95">
        <f t="shared" si="102"/>
        <v>1.4346113357142269</v>
      </c>
      <c r="K95">
        <f t="shared" si="103"/>
        <v>506.76471428571432</v>
      </c>
      <c r="L95">
        <f t="shared" si="104"/>
        <v>437.90835385169316</v>
      </c>
      <c r="M95">
        <f t="shared" si="105"/>
        <v>44.284542634540486</v>
      </c>
      <c r="N95">
        <f t="shared" si="106"/>
        <v>51.247808812222026</v>
      </c>
      <c r="O95">
        <f t="shared" si="107"/>
        <v>4.3449629750852856E-2</v>
      </c>
      <c r="P95">
        <f t="shared" si="108"/>
        <v>2.1435721745247296</v>
      </c>
      <c r="Q95">
        <f t="shared" si="109"/>
        <v>4.2966220792864829E-2</v>
      </c>
      <c r="R95">
        <f t="shared" si="110"/>
        <v>2.6896872146662858E-2</v>
      </c>
      <c r="S95">
        <f t="shared" si="111"/>
        <v>194.43551404110147</v>
      </c>
      <c r="T95">
        <f t="shared" si="112"/>
        <v>35.639515653373536</v>
      </c>
      <c r="U95">
        <f t="shared" si="113"/>
        <v>34.604028571428572</v>
      </c>
      <c r="V95">
        <f t="shared" si="114"/>
        <v>5.5256901674393397</v>
      </c>
      <c r="W95">
        <f t="shared" si="115"/>
        <v>64.683243768436725</v>
      </c>
      <c r="X95">
        <f t="shared" si="116"/>
        <v>3.5389613352802427</v>
      </c>
      <c r="Y95">
        <f t="shared" si="117"/>
        <v>5.471218091581143</v>
      </c>
      <c r="Z95">
        <f t="shared" si="118"/>
        <v>1.986728832159097</v>
      </c>
      <c r="AA95">
        <f t="shared" si="119"/>
        <v>-38.971692120014239</v>
      </c>
      <c r="AB95">
        <f t="shared" si="120"/>
        <v>-20.601806269824767</v>
      </c>
      <c r="AC95">
        <f t="shared" si="121"/>
        <v>-2.2339677151692854</v>
      </c>
      <c r="AD95">
        <f t="shared" si="122"/>
        <v>132.62804793609317</v>
      </c>
      <c r="AE95">
        <f t="shared" si="123"/>
        <v>12.065176159141551</v>
      </c>
      <c r="AF95">
        <f t="shared" si="124"/>
        <v>0.88267512734390419</v>
      </c>
      <c r="AG95">
        <f t="shared" si="125"/>
        <v>1.4346113357142269</v>
      </c>
      <c r="AH95">
        <v>539.63387232858634</v>
      </c>
      <c r="AI95">
        <v>527.74659393939373</v>
      </c>
      <c r="AJ95">
        <v>1.73139291283618</v>
      </c>
      <c r="AK95">
        <v>65.251867294734879</v>
      </c>
      <c r="AL95">
        <f t="shared" si="126"/>
        <v>0.88371183945610521</v>
      </c>
      <c r="AM95">
        <v>33.860169265003037</v>
      </c>
      <c r="AN95">
        <v>34.996088111888128</v>
      </c>
      <c r="AO95">
        <v>7.1111842708584871E-6</v>
      </c>
      <c r="AP95">
        <v>88.924122911802471</v>
      </c>
      <c r="AQ95">
        <v>11</v>
      </c>
      <c r="AR95">
        <v>2</v>
      </c>
      <c r="AS95">
        <f t="shared" si="127"/>
        <v>1</v>
      </c>
      <c r="AT95">
        <f t="shared" si="128"/>
        <v>0</v>
      </c>
      <c r="AU95">
        <f t="shared" si="129"/>
        <v>30828.817064598894</v>
      </c>
      <c r="AV95" t="s">
        <v>413</v>
      </c>
      <c r="AW95" t="s">
        <v>413</v>
      </c>
      <c r="AX95">
        <v>0</v>
      </c>
      <c r="AY95">
        <v>0</v>
      </c>
      <c r="AZ95" t="e">
        <f t="shared" si="13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131"/>
        <v>#DIV/0!</v>
      </c>
      <c r="BG95">
        <v>0.5</v>
      </c>
      <c r="BH95">
        <f t="shared" si="132"/>
        <v>1009.5549855135239</v>
      </c>
      <c r="BI95">
        <f t="shared" si="133"/>
        <v>1.4346113357142269</v>
      </c>
      <c r="BJ95" t="e">
        <f t="shared" si="134"/>
        <v>#DIV/0!</v>
      </c>
      <c r="BK95">
        <f t="shared" si="135"/>
        <v>1.4210333823318126E-3</v>
      </c>
      <c r="BL95" t="e">
        <f t="shared" si="136"/>
        <v>#DIV/0!</v>
      </c>
      <c r="BM95" t="e">
        <f t="shared" si="137"/>
        <v>#DIV/0!</v>
      </c>
      <c r="BN95" t="s">
        <v>413</v>
      </c>
      <c r="BO95">
        <v>0</v>
      </c>
      <c r="BP95" t="e">
        <f t="shared" si="138"/>
        <v>#DIV/0!</v>
      </c>
      <c r="BQ95" t="e">
        <f t="shared" si="139"/>
        <v>#DIV/0!</v>
      </c>
      <c r="BR95" t="e">
        <f t="shared" si="140"/>
        <v>#DIV/0!</v>
      </c>
      <c r="BS95" t="e">
        <f t="shared" si="141"/>
        <v>#DIV/0!</v>
      </c>
      <c r="BT95" t="e">
        <f t="shared" si="142"/>
        <v>#DIV/0!</v>
      </c>
      <c r="BU95" t="e">
        <f t="shared" si="143"/>
        <v>#DIV/0!</v>
      </c>
      <c r="BV95" t="e">
        <f t="shared" si="144"/>
        <v>#DIV/0!</v>
      </c>
      <c r="BW95" t="e">
        <f t="shared" si="14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146"/>
        <v>1200.058571428571</v>
      </c>
      <c r="CQ95">
        <f t="shared" si="147"/>
        <v>1009.5549855135239</v>
      </c>
      <c r="CR95">
        <f t="shared" si="148"/>
        <v>0.84125476001703126</v>
      </c>
      <c r="CS95">
        <f t="shared" si="149"/>
        <v>0.16202168683287016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1658334806.5</v>
      </c>
      <c r="CZ95">
        <v>506.76471428571432</v>
      </c>
      <c r="DA95">
        <v>523.43228571428574</v>
      </c>
      <c r="DB95">
        <v>34.995071428571428</v>
      </c>
      <c r="DC95">
        <v>33.860428571428578</v>
      </c>
      <c r="DD95">
        <v>509.33042857142863</v>
      </c>
      <c r="DE95">
        <v>34.649242857142859</v>
      </c>
      <c r="DF95">
        <v>450.42500000000013</v>
      </c>
      <c r="DG95">
        <v>101.0272857142857</v>
      </c>
      <c r="DH95">
        <v>0.1001356857142857</v>
      </c>
      <c r="DI95">
        <v>34.425757142857137</v>
      </c>
      <c r="DJ95">
        <v>999.89999999999986</v>
      </c>
      <c r="DK95">
        <v>34.604028571428572</v>
      </c>
      <c r="DL95">
        <v>0</v>
      </c>
      <c r="DM95">
        <v>0</v>
      </c>
      <c r="DN95">
        <v>5989.1057142857144</v>
      </c>
      <c r="DO95">
        <v>0</v>
      </c>
      <c r="DP95">
        <v>1766.75</v>
      </c>
      <c r="DQ95">
        <v>-16.66724285714286</v>
      </c>
      <c r="DR95">
        <v>525.14228571428566</v>
      </c>
      <c r="DS95">
        <v>541.77700000000004</v>
      </c>
      <c r="DT95">
        <v>1.134644285714286</v>
      </c>
      <c r="DU95">
        <v>523.43228571428574</v>
      </c>
      <c r="DV95">
        <v>33.860428571428578</v>
      </c>
      <c r="DW95">
        <v>3.5354557142857139</v>
      </c>
      <c r="DX95">
        <v>3.4208242857142861</v>
      </c>
      <c r="DY95">
        <v>26.790985714285711</v>
      </c>
      <c r="DZ95">
        <v>26.231828571428569</v>
      </c>
      <c r="EA95">
        <v>1200.058571428571</v>
      </c>
      <c r="EB95">
        <v>0.95799728571428566</v>
      </c>
      <c r="EC95">
        <v>4.2002785714285708E-2</v>
      </c>
      <c r="ED95">
        <v>0</v>
      </c>
      <c r="EE95">
        <v>1590.1214285714279</v>
      </c>
      <c r="EF95">
        <v>5.0001600000000002</v>
      </c>
      <c r="EG95">
        <v>20366.942857142851</v>
      </c>
      <c r="EH95">
        <v>9515.6257142857157</v>
      </c>
      <c r="EI95">
        <v>48.125</v>
      </c>
      <c r="EJ95">
        <v>50.936999999999998</v>
      </c>
      <c r="EK95">
        <v>49.392714285714291</v>
      </c>
      <c r="EL95">
        <v>49.482000000000014</v>
      </c>
      <c r="EM95">
        <v>49.883857142857153</v>
      </c>
      <c r="EN95">
        <v>1144.8657142857139</v>
      </c>
      <c r="EO95">
        <v>50.192857142857143</v>
      </c>
      <c r="EP95">
        <v>0</v>
      </c>
      <c r="EQ95">
        <v>777319.79999995232</v>
      </c>
      <c r="ER95">
        <v>0</v>
      </c>
      <c r="ES95">
        <v>1587.9326923076919</v>
      </c>
      <c r="ET95">
        <v>21.453333330371279</v>
      </c>
      <c r="EU95">
        <v>226.01367525028959</v>
      </c>
      <c r="EV95">
        <v>20345.026923076919</v>
      </c>
      <c r="EW95">
        <v>15</v>
      </c>
      <c r="EX95">
        <v>1658330855.5</v>
      </c>
      <c r="EY95" t="s">
        <v>416</v>
      </c>
      <c r="EZ95">
        <v>1658330855.5</v>
      </c>
      <c r="FA95">
        <v>1658330837</v>
      </c>
      <c r="FB95">
        <v>13</v>
      </c>
      <c r="FC95">
        <v>-0.03</v>
      </c>
      <c r="FD95">
        <v>-2.1999999999999999E-2</v>
      </c>
      <c r="FE95">
        <v>-3.91</v>
      </c>
      <c r="FF95">
        <v>0.28699999999999998</v>
      </c>
      <c r="FG95">
        <v>1439</v>
      </c>
      <c r="FH95">
        <v>33</v>
      </c>
      <c r="FI95">
        <v>0.2</v>
      </c>
      <c r="FJ95">
        <v>0.09</v>
      </c>
      <c r="FK95">
        <v>-16.635705000000002</v>
      </c>
      <c r="FL95">
        <v>-0.1867947467166805</v>
      </c>
      <c r="FM95">
        <v>3.6770993663484401E-2</v>
      </c>
      <c r="FN95">
        <v>1</v>
      </c>
      <c r="FO95">
        <v>1586.847352941177</v>
      </c>
      <c r="FP95">
        <v>21.623071047707761</v>
      </c>
      <c r="FQ95">
        <v>2.130560971177101</v>
      </c>
      <c r="FR95">
        <v>0</v>
      </c>
      <c r="FS95">
        <v>1.1252372500000001</v>
      </c>
      <c r="FT95">
        <v>0.11788153846153521</v>
      </c>
      <c r="FU95">
        <v>1.3454201386091271E-2</v>
      </c>
      <c r="FV95">
        <v>0</v>
      </c>
      <c r="FW95">
        <v>1</v>
      </c>
      <c r="FX95">
        <v>3</v>
      </c>
      <c r="FY95" t="s">
        <v>423</v>
      </c>
      <c r="FZ95">
        <v>2.8897300000000001</v>
      </c>
      <c r="GA95">
        <v>2.8721399999999999</v>
      </c>
      <c r="GB95">
        <v>0.11397599999999999</v>
      </c>
      <c r="GC95">
        <v>0.118059</v>
      </c>
      <c r="GD95">
        <v>0.14332800000000001</v>
      </c>
      <c r="GE95">
        <v>0.142646</v>
      </c>
      <c r="GF95">
        <v>30568.3</v>
      </c>
      <c r="GG95">
        <v>26466.2</v>
      </c>
      <c r="GH95">
        <v>30838.7</v>
      </c>
      <c r="GI95">
        <v>27972.799999999999</v>
      </c>
      <c r="GJ95">
        <v>34807.800000000003</v>
      </c>
      <c r="GK95">
        <v>33838.1</v>
      </c>
      <c r="GL95">
        <v>40200.1</v>
      </c>
      <c r="GM95">
        <v>38990</v>
      </c>
      <c r="GN95">
        <v>1.9406000000000001</v>
      </c>
      <c r="GO95">
        <v>1.94058</v>
      </c>
      <c r="GP95">
        <v>0</v>
      </c>
      <c r="GQ95">
        <v>7.6860200000000004E-2</v>
      </c>
      <c r="GR95">
        <v>999.9</v>
      </c>
      <c r="GS95">
        <v>33.366799999999998</v>
      </c>
      <c r="GT95">
        <v>46</v>
      </c>
      <c r="GU95">
        <v>43.1</v>
      </c>
      <c r="GV95">
        <v>39.7639</v>
      </c>
      <c r="GW95">
        <v>30.6465</v>
      </c>
      <c r="GX95">
        <v>32.612200000000001</v>
      </c>
      <c r="GY95">
        <v>1</v>
      </c>
      <c r="GZ95">
        <v>0.67483199999999999</v>
      </c>
      <c r="HA95">
        <v>1.79125</v>
      </c>
      <c r="HB95">
        <v>20.1996</v>
      </c>
      <c r="HC95">
        <v>5.21549</v>
      </c>
      <c r="HD95">
        <v>11.974</v>
      </c>
      <c r="HE95">
        <v>4.9908000000000001</v>
      </c>
      <c r="HF95">
        <v>3.2926500000000001</v>
      </c>
      <c r="HG95">
        <v>8515.2000000000007</v>
      </c>
      <c r="HH95">
        <v>9999</v>
      </c>
      <c r="HI95">
        <v>9999</v>
      </c>
      <c r="HJ95">
        <v>972.9</v>
      </c>
      <c r="HK95">
        <v>4.9712899999999998</v>
      </c>
      <c r="HL95">
        <v>1.8743799999999999</v>
      </c>
      <c r="HM95">
        <v>1.87063</v>
      </c>
      <c r="HN95">
        <v>1.8703399999999999</v>
      </c>
      <c r="HO95">
        <v>1.8748499999999999</v>
      </c>
      <c r="HP95">
        <v>1.87164</v>
      </c>
      <c r="HQ95">
        <v>1.86707</v>
      </c>
      <c r="HR95">
        <v>1.8780399999999999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-2.5710000000000002</v>
      </c>
      <c r="IG95">
        <v>0.3458</v>
      </c>
      <c r="IH95">
        <v>-2.1299345005774111</v>
      </c>
      <c r="II95">
        <v>1.7196870422270779E-5</v>
      </c>
      <c r="IJ95">
        <v>-2.1741833173098589E-6</v>
      </c>
      <c r="IK95">
        <v>9.0595066644434051E-10</v>
      </c>
      <c r="IL95">
        <v>-0.32754645563995699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65.900000000000006</v>
      </c>
      <c r="IU95">
        <v>66.2</v>
      </c>
      <c r="IV95">
        <v>1.3000499999999999</v>
      </c>
      <c r="IW95">
        <v>2.5988799999999999</v>
      </c>
      <c r="IX95">
        <v>1.49902</v>
      </c>
      <c r="IY95">
        <v>2.2741699999999998</v>
      </c>
      <c r="IZ95">
        <v>1.69678</v>
      </c>
      <c r="JA95">
        <v>2.3083499999999999</v>
      </c>
      <c r="JB95">
        <v>44.950400000000002</v>
      </c>
      <c r="JC95">
        <v>15.7781</v>
      </c>
      <c r="JD95">
        <v>18</v>
      </c>
      <c r="JE95">
        <v>442.26600000000002</v>
      </c>
      <c r="JF95">
        <v>517.93600000000004</v>
      </c>
      <c r="JG95">
        <v>30.0014</v>
      </c>
      <c r="JH95">
        <v>36.017200000000003</v>
      </c>
      <c r="JI95">
        <v>30.000499999999999</v>
      </c>
      <c r="JJ95">
        <v>35.785299999999999</v>
      </c>
      <c r="JK95">
        <v>35.714799999999997</v>
      </c>
      <c r="JL95">
        <v>26.071200000000001</v>
      </c>
      <c r="JM95">
        <v>18.125699999999998</v>
      </c>
      <c r="JN95">
        <v>26.9802</v>
      </c>
      <c r="JO95">
        <v>30</v>
      </c>
      <c r="JP95">
        <v>538.35900000000004</v>
      </c>
      <c r="JQ95">
        <v>33.904800000000002</v>
      </c>
      <c r="JR95">
        <v>98.278400000000005</v>
      </c>
      <c r="JS95">
        <v>98.194699999999997</v>
      </c>
    </row>
    <row r="96" spans="1:279" x14ac:dyDescent="0.2">
      <c r="A96">
        <v>81</v>
      </c>
      <c r="B96">
        <v>1658334812.5</v>
      </c>
      <c r="C96">
        <v>319.5</v>
      </c>
      <c r="D96" t="s">
        <v>581</v>
      </c>
      <c r="E96" t="s">
        <v>582</v>
      </c>
      <c r="F96">
        <v>4</v>
      </c>
      <c r="G96">
        <v>1658334810.1875</v>
      </c>
      <c r="H96">
        <f t="shared" si="100"/>
        <v>8.8436789255258116E-4</v>
      </c>
      <c r="I96">
        <f t="shared" si="101"/>
        <v>0.88436789255258119</v>
      </c>
      <c r="J96">
        <f t="shared" si="102"/>
        <v>1.3392066654742816</v>
      </c>
      <c r="K96">
        <f t="shared" si="103"/>
        <v>512.95399999999995</v>
      </c>
      <c r="L96">
        <f t="shared" si="104"/>
        <v>447.38417594372788</v>
      </c>
      <c r="M96">
        <f t="shared" si="105"/>
        <v>45.243709271075623</v>
      </c>
      <c r="N96">
        <f t="shared" si="106"/>
        <v>51.874748579293566</v>
      </c>
      <c r="O96">
        <f t="shared" si="107"/>
        <v>4.3453855511887331E-2</v>
      </c>
      <c r="P96">
        <f t="shared" si="108"/>
        <v>2.1512105732147173</v>
      </c>
      <c r="Q96">
        <f t="shared" si="109"/>
        <v>4.2972049343921244E-2</v>
      </c>
      <c r="R96">
        <f t="shared" si="110"/>
        <v>2.6900373994584982E-2</v>
      </c>
      <c r="S96">
        <f t="shared" si="111"/>
        <v>194.42489361249181</v>
      </c>
      <c r="T96">
        <f t="shared" si="112"/>
        <v>35.639793233476787</v>
      </c>
      <c r="U96">
        <f t="shared" si="113"/>
        <v>34.608800000000002</v>
      </c>
      <c r="V96">
        <f t="shared" si="114"/>
        <v>5.5271545652304903</v>
      </c>
      <c r="W96">
        <f t="shared" si="115"/>
        <v>64.671428233286775</v>
      </c>
      <c r="X96">
        <f t="shared" si="116"/>
        <v>3.5391965236745659</v>
      </c>
      <c r="Y96">
        <f t="shared" si="117"/>
        <v>5.4725813552590141</v>
      </c>
      <c r="Z96">
        <f t="shared" si="118"/>
        <v>1.9879580415559244</v>
      </c>
      <c r="AA96">
        <f t="shared" si="119"/>
        <v>-39.000624061568828</v>
      </c>
      <c r="AB96">
        <f t="shared" si="120"/>
        <v>-20.708976003559663</v>
      </c>
      <c r="AC96">
        <f t="shared" si="121"/>
        <v>-2.2377161926299927</v>
      </c>
      <c r="AD96">
        <f t="shared" si="122"/>
        <v>132.47757735473334</v>
      </c>
      <c r="AE96">
        <f t="shared" si="123"/>
        <v>11.998698177782368</v>
      </c>
      <c r="AF96">
        <f t="shared" si="124"/>
        <v>0.86918066271120498</v>
      </c>
      <c r="AG96">
        <f t="shared" si="125"/>
        <v>1.3392066654742816</v>
      </c>
      <c r="AH96">
        <v>546.53661670866234</v>
      </c>
      <c r="AI96">
        <v>534.71596363636343</v>
      </c>
      <c r="AJ96">
        <v>1.7423360267500181</v>
      </c>
      <c r="AK96">
        <v>65.251867294734879</v>
      </c>
      <c r="AL96">
        <f t="shared" si="126"/>
        <v>0.88436789255258119</v>
      </c>
      <c r="AM96">
        <v>33.8613684724275</v>
      </c>
      <c r="AN96">
        <v>34.998392307692328</v>
      </c>
      <c r="AO96">
        <v>3.7776125826893823E-8</v>
      </c>
      <c r="AP96">
        <v>88.924122911802471</v>
      </c>
      <c r="AQ96">
        <v>11</v>
      </c>
      <c r="AR96">
        <v>2</v>
      </c>
      <c r="AS96">
        <f t="shared" si="127"/>
        <v>1</v>
      </c>
      <c r="AT96">
        <f t="shared" si="128"/>
        <v>0</v>
      </c>
      <c r="AU96">
        <f t="shared" si="129"/>
        <v>31019.975544662491</v>
      </c>
      <c r="AV96" t="s">
        <v>413</v>
      </c>
      <c r="AW96" t="s">
        <v>413</v>
      </c>
      <c r="AX96">
        <v>0</v>
      </c>
      <c r="AY96">
        <v>0</v>
      </c>
      <c r="AZ96" t="e">
        <f t="shared" si="13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131"/>
        <v>#DIV/0!</v>
      </c>
      <c r="BG96">
        <v>0.5</v>
      </c>
      <c r="BH96">
        <f t="shared" si="132"/>
        <v>1009.4984997992186</v>
      </c>
      <c r="BI96">
        <f t="shared" si="133"/>
        <v>1.3392066654742816</v>
      </c>
      <c r="BJ96" t="e">
        <f t="shared" si="134"/>
        <v>#DIV/0!</v>
      </c>
      <c r="BK96">
        <f t="shared" si="135"/>
        <v>1.3266058996032578E-3</v>
      </c>
      <c r="BL96" t="e">
        <f t="shared" si="136"/>
        <v>#DIV/0!</v>
      </c>
      <c r="BM96" t="e">
        <f t="shared" si="137"/>
        <v>#DIV/0!</v>
      </c>
      <c r="BN96" t="s">
        <v>413</v>
      </c>
      <c r="BO96">
        <v>0</v>
      </c>
      <c r="BP96" t="e">
        <f t="shared" si="138"/>
        <v>#DIV/0!</v>
      </c>
      <c r="BQ96" t="e">
        <f t="shared" si="139"/>
        <v>#DIV/0!</v>
      </c>
      <c r="BR96" t="e">
        <f t="shared" si="140"/>
        <v>#DIV/0!</v>
      </c>
      <c r="BS96" t="e">
        <f t="shared" si="141"/>
        <v>#DIV/0!</v>
      </c>
      <c r="BT96" t="e">
        <f t="shared" si="142"/>
        <v>#DIV/0!</v>
      </c>
      <c r="BU96" t="e">
        <f t="shared" si="143"/>
        <v>#DIV/0!</v>
      </c>
      <c r="BV96" t="e">
        <f t="shared" si="144"/>
        <v>#DIV/0!</v>
      </c>
      <c r="BW96" t="e">
        <f t="shared" si="14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146"/>
        <v>1199.99125</v>
      </c>
      <c r="CQ96">
        <f t="shared" si="147"/>
        <v>1009.4984997992186</v>
      </c>
      <c r="CR96">
        <f t="shared" si="148"/>
        <v>0.84125488398287784</v>
      </c>
      <c r="CS96">
        <f t="shared" si="149"/>
        <v>0.16202192608695423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1658334810.1875</v>
      </c>
      <c r="CZ96">
        <v>512.95399999999995</v>
      </c>
      <c r="DA96">
        <v>529.53412500000002</v>
      </c>
      <c r="DB96">
        <v>34.996699999999997</v>
      </c>
      <c r="DC96">
        <v>33.879199999999997</v>
      </c>
      <c r="DD96">
        <v>515.52874999999995</v>
      </c>
      <c r="DE96">
        <v>34.650812500000001</v>
      </c>
      <c r="DF96">
        <v>450.34212500000001</v>
      </c>
      <c r="DG96">
        <v>101.0295</v>
      </c>
      <c r="DH96">
        <v>9.9935737499999983E-2</v>
      </c>
      <c r="DI96">
        <v>34.430237499999997</v>
      </c>
      <c r="DJ96">
        <v>999.9</v>
      </c>
      <c r="DK96">
        <v>34.608800000000002</v>
      </c>
      <c r="DL96">
        <v>0</v>
      </c>
      <c r="DM96">
        <v>0</v>
      </c>
      <c r="DN96">
        <v>6022.97</v>
      </c>
      <c r="DO96">
        <v>0</v>
      </c>
      <c r="DP96">
        <v>1766.4</v>
      </c>
      <c r="DQ96">
        <v>-16.580075000000001</v>
      </c>
      <c r="DR96">
        <v>531.55662499999994</v>
      </c>
      <c r="DS96">
        <v>548.10325</v>
      </c>
      <c r="DT96">
        <v>1.11751</v>
      </c>
      <c r="DU96">
        <v>529.53412500000002</v>
      </c>
      <c r="DV96">
        <v>33.879199999999997</v>
      </c>
      <c r="DW96">
        <v>3.5356974999999999</v>
      </c>
      <c r="DX96">
        <v>3.4227975000000002</v>
      </c>
      <c r="DY96">
        <v>26.792137499999999</v>
      </c>
      <c r="DZ96">
        <v>26.241575000000001</v>
      </c>
      <c r="EA96">
        <v>1199.99125</v>
      </c>
      <c r="EB96">
        <v>0.95799374999999998</v>
      </c>
      <c r="EC96">
        <v>4.2006225000000001E-2</v>
      </c>
      <c r="ED96">
        <v>0</v>
      </c>
      <c r="EE96">
        <v>1591.23125</v>
      </c>
      <c r="EF96">
        <v>5.0001600000000002</v>
      </c>
      <c r="EG96">
        <v>20381.575000000001</v>
      </c>
      <c r="EH96">
        <v>9515.0850000000009</v>
      </c>
      <c r="EI96">
        <v>48.125</v>
      </c>
      <c r="EJ96">
        <v>50.936999999999998</v>
      </c>
      <c r="EK96">
        <v>49.359250000000003</v>
      </c>
      <c r="EL96">
        <v>49.468499999999999</v>
      </c>
      <c r="EM96">
        <v>49.882750000000001</v>
      </c>
      <c r="EN96">
        <v>1144.7962500000001</v>
      </c>
      <c r="EO96">
        <v>50.195</v>
      </c>
      <c r="EP96">
        <v>0</v>
      </c>
      <c r="EQ96">
        <v>777324</v>
      </c>
      <c r="ER96">
        <v>0</v>
      </c>
      <c r="ES96">
        <v>1589.5036</v>
      </c>
      <c r="ET96">
        <v>20.812307722304389</v>
      </c>
      <c r="EU96">
        <v>227.86153891962911</v>
      </c>
      <c r="EV96">
        <v>20362.092000000001</v>
      </c>
      <c r="EW96">
        <v>15</v>
      </c>
      <c r="EX96">
        <v>1658330855.5</v>
      </c>
      <c r="EY96" t="s">
        <v>416</v>
      </c>
      <c r="EZ96">
        <v>1658330855.5</v>
      </c>
      <c r="FA96">
        <v>1658330837</v>
      </c>
      <c r="FB96">
        <v>13</v>
      </c>
      <c r="FC96">
        <v>-0.03</v>
      </c>
      <c r="FD96">
        <v>-2.1999999999999999E-2</v>
      </c>
      <c r="FE96">
        <v>-3.91</v>
      </c>
      <c r="FF96">
        <v>0.28699999999999998</v>
      </c>
      <c r="FG96">
        <v>1439</v>
      </c>
      <c r="FH96">
        <v>33</v>
      </c>
      <c r="FI96">
        <v>0.2</v>
      </c>
      <c r="FJ96">
        <v>0.09</v>
      </c>
      <c r="FK96">
        <v>-16.6338075</v>
      </c>
      <c r="FL96">
        <v>6.2439399624795368E-2</v>
      </c>
      <c r="FM96">
        <v>4.5199852806729557E-2</v>
      </c>
      <c r="FN96">
        <v>1</v>
      </c>
      <c r="FO96">
        <v>1588.1258823529411</v>
      </c>
      <c r="FP96">
        <v>21.23422460841633</v>
      </c>
      <c r="FQ96">
        <v>2.0928015527279111</v>
      </c>
      <c r="FR96">
        <v>0</v>
      </c>
      <c r="FS96">
        <v>1.128468</v>
      </c>
      <c r="FT96">
        <v>2.040337711069453E-2</v>
      </c>
      <c r="FU96">
        <v>1.1013713542670341E-2</v>
      </c>
      <c r="FV96">
        <v>1</v>
      </c>
      <c r="FW96">
        <v>2</v>
      </c>
      <c r="FX96">
        <v>3</v>
      </c>
      <c r="FY96" t="s">
        <v>417</v>
      </c>
      <c r="FZ96">
        <v>2.88984</v>
      </c>
      <c r="GA96">
        <v>2.87236</v>
      </c>
      <c r="GB96">
        <v>0.115074</v>
      </c>
      <c r="GC96">
        <v>0.119128</v>
      </c>
      <c r="GD96">
        <v>0.14333799999999999</v>
      </c>
      <c r="GE96">
        <v>0.14277799999999999</v>
      </c>
      <c r="GF96">
        <v>30530.3</v>
      </c>
      <c r="GG96">
        <v>26434</v>
      </c>
      <c r="GH96">
        <v>30838.6</v>
      </c>
      <c r="GI96">
        <v>27972.7</v>
      </c>
      <c r="GJ96">
        <v>34807.4</v>
      </c>
      <c r="GK96">
        <v>33832.9</v>
      </c>
      <c r="GL96">
        <v>40200.199999999997</v>
      </c>
      <c r="GM96">
        <v>38989.9</v>
      </c>
      <c r="GN96">
        <v>1.94048</v>
      </c>
      <c r="GO96">
        <v>1.94045</v>
      </c>
      <c r="GP96">
        <v>0</v>
      </c>
      <c r="GQ96">
        <v>7.6401999999999998E-2</v>
      </c>
      <c r="GR96">
        <v>999.9</v>
      </c>
      <c r="GS96">
        <v>33.381100000000004</v>
      </c>
      <c r="GT96">
        <v>46</v>
      </c>
      <c r="GU96">
        <v>43.1</v>
      </c>
      <c r="GV96">
        <v>39.762</v>
      </c>
      <c r="GW96">
        <v>30.736499999999999</v>
      </c>
      <c r="GX96">
        <v>33.381399999999999</v>
      </c>
      <c r="GY96">
        <v>1</v>
      </c>
      <c r="GZ96">
        <v>0.67521900000000001</v>
      </c>
      <c r="HA96">
        <v>1.79647</v>
      </c>
      <c r="HB96">
        <v>20.199400000000001</v>
      </c>
      <c r="HC96">
        <v>5.2150400000000001</v>
      </c>
      <c r="HD96">
        <v>11.974</v>
      </c>
      <c r="HE96">
        <v>4.9908000000000001</v>
      </c>
      <c r="HF96">
        <v>3.2926799999999998</v>
      </c>
      <c r="HG96">
        <v>8515.2000000000007</v>
      </c>
      <c r="HH96">
        <v>9999</v>
      </c>
      <c r="HI96">
        <v>9999</v>
      </c>
      <c r="HJ96">
        <v>972.9</v>
      </c>
      <c r="HK96">
        <v>4.9713200000000004</v>
      </c>
      <c r="HL96">
        <v>1.87436</v>
      </c>
      <c r="HM96">
        <v>1.87063</v>
      </c>
      <c r="HN96">
        <v>1.8703099999999999</v>
      </c>
      <c r="HO96">
        <v>1.8748499999999999</v>
      </c>
      <c r="HP96">
        <v>1.8716299999999999</v>
      </c>
      <c r="HQ96">
        <v>1.86707</v>
      </c>
      <c r="HR96">
        <v>1.87805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-2.58</v>
      </c>
      <c r="IG96">
        <v>0.34599999999999997</v>
      </c>
      <c r="IH96">
        <v>-2.1299345005774111</v>
      </c>
      <c r="II96">
        <v>1.7196870422270779E-5</v>
      </c>
      <c r="IJ96">
        <v>-2.1741833173098589E-6</v>
      </c>
      <c r="IK96">
        <v>9.0595066644434051E-10</v>
      </c>
      <c r="IL96">
        <v>-0.32754645563995699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66</v>
      </c>
      <c r="IU96">
        <v>66.3</v>
      </c>
      <c r="IV96">
        <v>1.31226</v>
      </c>
      <c r="IW96">
        <v>2.5939899999999998</v>
      </c>
      <c r="IX96">
        <v>1.49902</v>
      </c>
      <c r="IY96">
        <v>2.2717299999999998</v>
      </c>
      <c r="IZ96">
        <v>1.69678</v>
      </c>
      <c r="JA96">
        <v>2.34375</v>
      </c>
      <c r="JB96">
        <v>44.950400000000002</v>
      </c>
      <c r="JC96">
        <v>15.786899999999999</v>
      </c>
      <c r="JD96">
        <v>18</v>
      </c>
      <c r="JE96">
        <v>442.21199999999999</v>
      </c>
      <c r="JF96">
        <v>517.86800000000005</v>
      </c>
      <c r="JG96">
        <v>30.0015</v>
      </c>
      <c r="JH96">
        <v>36.020499999999998</v>
      </c>
      <c r="JI96">
        <v>30.000499999999999</v>
      </c>
      <c r="JJ96">
        <v>35.787999999999997</v>
      </c>
      <c r="JK96">
        <v>35.7181</v>
      </c>
      <c r="JL96">
        <v>26.339200000000002</v>
      </c>
      <c r="JM96">
        <v>18.125699999999998</v>
      </c>
      <c r="JN96">
        <v>26.9802</v>
      </c>
      <c r="JO96">
        <v>30</v>
      </c>
      <c r="JP96">
        <v>545.03700000000003</v>
      </c>
      <c r="JQ96">
        <v>33.920299999999997</v>
      </c>
      <c r="JR96">
        <v>98.278499999999994</v>
      </c>
      <c r="JS96">
        <v>98.194599999999994</v>
      </c>
    </row>
    <row r="97" spans="1:279" x14ac:dyDescent="0.2">
      <c r="A97">
        <v>82</v>
      </c>
      <c r="B97">
        <v>1658334816.5</v>
      </c>
      <c r="C97">
        <v>323.5</v>
      </c>
      <c r="D97" t="s">
        <v>583</v>
      </c>
      <c r="E97" t="s">
        <v>584</v>
      </c>
      <c r="F97">
        <v>4</v>
      </c>
      <c r="G97">
        <v>1658334814.5</v>
      </c>
      <c r="H97">
        <f t="shared" si="100"/>
        <v>8.6077760242247938E-4</v>
      </c>
      <c r="I97">
        <f t="shared" si="101"/>
        <v>0.86077760242247936</v>
      </c>
      <c r="J97">
        <f t="shared" si="102"/>
        <v>1.3074908362279332</v>
      </c>
      <c r="K97">
        <f t="shared" si="103"/>
        <v>520.19028571428566</v>
      </c>
      <c r="L97">
        <f t="shared" si="104"/>
        <v>454.08675659181131</v>
      </c>
      <c r="M97">
        <f t="shared" si="105"/>
        <v>45.920733596161838</v>
      </c>
      <c r="N97">
        <f t="shared" si="106"/>
        <v>52.60562917290725</v>
      </c>
      <c r="O97">
        <f t="shared" si="107"/>
        <v>4.218697008462461E-2</v>
      </c>
      <c r="P97">
        <f t="shared" si="108"/>
        <v>2.1463463569958061</v>
      </c>
      <c r="Q97">
        <f t="shared" si="109"/>
        <v>4.1731672286583185E-2</v>
      </c>
      <c r="R97">
        <f t="shared" si="110"/>
        <v>2.6122792344631302E-2</v>
      </c>
      <c r="S97">
        <f t="shared" si="111"/>
        <v>194.4220655008736</v>
      </c>
      <c r="T97">
        <f t="shared" si="112"/>
        <v>35.657511603430784</v>
      </c>
      <c r="U97">
        <f t="shared" si="113"/>
        <v>34.626128571428573</v>
      </c>
      <c r="V97">
        <f t="shared" si="114"/>
        <v>5.5324757100687707</v>
      </c>
      <c r="W97">
        <f t="shared" si="115"/>
        <v>64.662832051984779</v>
      </c>
      <c r="X97">
        <f t="shared" si="116"/>
        <v>3.5401357325918275</v>
      </c>
      <c r="Y97">
        <f t="shared" si="117"/>
        <v>5.4747613431867403</v>
      </c>
      <c r="Z97">
        <f t="shared" si="118"/>
        <v>1.9923399774769432</v>
      </c>
      <c r="AA97">
        <f t="shared" si="119"/>
        <v>-37.960292266831338</v>
      </c>
      <c r="AB97">
        <f t="shared" si="120"/>
        <v>-21.838504848730697</v>
      </c>
      <c r="AC97">
        <f t="shared" si="121"/>
        <v>-2.3653983192659136</v>
      </c>
      <c r="AD97">
        <f t="shared" si="122"/>
        <v>132.25787006604563</v>
      </c>
      <c r="AE97">
        <f t="shared" si="123"/>
        <v>11.9780447954896</v>
      </c>
      <c r="AF97">
        <f t="shared" si="124"/>
        <v>0.8464067326517416</v>
      </c>
      <c r="AG97">
        <f t="shared" si="125"/>
        <v>1.3074908362279332</v>
      </c>
      <c r="AH97">
        <v>553.41579702690581</v>
      </c>
      <c r="AI97">
        <v>541.6651636363639</v>
      </c>
      <c r="AJ97">
        <v>1.7378486756336531</v>
      </c>
      <c r="AK97">
        <v>65.251867294734879</v>
      </c>
      <c r="AL97">
        <f t="shared" si="126"/>
        <v>0.86077760242247936</v>
      </c>
      <c r="AM97">
        <v>33.905471232947988</v>
      </c>
      <c r="AN97">
        <v>35.011797202797212</v>
      </c>
      <c r="AO97">
        <v>4.227126477953396E-5</v>
      </c>
      <c r="AP97">
        <v>88.924122911802471</v>
      </c>
      <c r="AQ97">
        <v>11</v>
      </c>
      <c r="AR97">
        <v>2</v>
      </c>
      <c r="AS97">
        <f t="shared" si="127"/>
        <v>1</v>
      </c>
      <c r="AT97">
        <f t="shared" si="128"/>
        <v>0</v>
      </c>
      <c r="AU97">
        <f t="shared" si="129"/>
        <v>30897.235167013008</v>
      </c>
      <c r="AV97" t="s">
        <v>413</v>
      </c>
      <c r="AW97" t="s">
        <v>413</v>
      </c>
      <c r="AX97">
        <v>0</v>
      </c>
      <c r="AY97">
        <v>0</v>
      </c>
      <c r="AZ97" t="e">
        <f t="shared" si="13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131"/>
        <v>#DIV/0!</v>
      </c>
      <c r="BG97">
        <v>0.5</v>
      </c>
      <c r="BH97">
        <f t="shared" si="132"/>
        <v>1009.4841873061524</v>
      </c>
      <c r="BI97">
        <f t="shared" si="133"/>
        <v>1.3074908362279332</v>
      </c>
      <c r="BJ97" t="e">
        <f t="shared" si="134"/>
        <v>#DIV/0!</v>
      </c>
      <c r="BK97">
        <f t="shared" si="135"/>
        <v>1.2952068518448248E-3</v>
      </c>
      <c r="BL97" t="e">
        <f t="shared" si="136"/>
        <v>#DIV/0!</v>
      </c>
      <c r="BM97" t="e">
        <f t="shared" si="137"/>
        <v>#DIV/0!</v>
      </c>
      <c r="BN97" t="s">
        <v>413</v>
      </c>
      <c r="BO97">
        <v>0</v>
      </c>
      <c r="BP97" t="e">
        <f t="shared" si="138"/>
        <v>#DIV/0!</v>
      </c>
      <c r="BQ97" t="e">
        <f t="shared" si="139"/>
        <v>#DIV/0!</v>
      </c>
      <c r="BR97" t="e">
        <f t="shared" si="140"/>
        <v>#DIV/0!</v>
      </c>
      <c r="BS97" t="e">
        <f t="shared" si="141"/>
        <v>#DIV/0!</v>
      </c>
      <c r="BT97" t="e">
        <f t="shared" si="142"/>
        <v>#DIV/0!</v>
      </c>
      <c r="BU97" t="e">
        <f t="shared" si="143"/>
        <v>#DIV/0!</v>
      </c>
      <c r="BV97" t="e">
        <f t="shared" si="144"/>
        <v>#DIV/0!</v>
      </c>
      <c r="BW97" t="e">
        <f t="shared" si="14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146"/>
        <v>1199.974285714286</v>
      </c>
      <c r="CQ97">
        <f t="shared" si="147"/>
        <v>1009.4841873061524</v>
      </c>
      <c r="CR97">
        <f t="shared" si="148"/>
        <v>0.84125484964476205</v>
      </c>
      <c r="CS97">
        <f t="shared" si="149"/>
        <v>0.16202185981439066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1658334814.5</v>
      </c>
      <c r="CZ97">
        <v>520.19028571428566</v>
      </c>
      <c r="DA97">
        <v>536.73514285714282</v>
      </c>
      <c r="DB97">
        <v>35.006599999999999</v>
      </c>
      <c r="DC97">
        <v>33.918414285714277</v>
      </c>
      <c r="DD97">
        <v>522.77571428571423</v>
      </c>
      <c r="DE97">
        <v>34.660414285714289</v>
      </c>
      <c r="DF97">
        <v>450.35157142857139</v>
      </c>
      <c r="DG97">
        <v>101.02757142857141</v>
      </c>
      <c r="DH97">
        <v>0.100094</v>
      </c>
      <c r="DI97">
        <v>34.437399999999997</v>
      </c>
      <c r="DJ97">
        <v>999.89999999999986</v>
      </c>
      <c r="DK97">
        <v>34.626128571428573</v>
      </c>
      <c r="DL97">
        <v>0</v>
      </c>
      <c r="DM97">
        <v>0</v>
      </c>
      <c r="DN97">
        <v>6001.4285714285716</v>
      </c>
      <c r="DO97">
        <v>0</v>
      </c>
      <c r="DP97">
        <v>1764.431428571429</v>
      </c>
      <c r="DQ97">
        <v>-16.544985714285708</v>
      </c>
      <c r="DR97">
        <v>539.06071428571431</v>
      </c>
      <c r="DS97">
        <v>555.5795714285714</v>
      </c>
      <c r="DT97">
        <v>1.0881885714285711</v>
      </c>
      <c r="DU97">
        <v>536.73514285714282</v>
      </c>
      <c r="DV97">
        <v>33.918414285714277</v>
      </c>
      <c r="DW97">
        <v>3.536625714285714</v>
      </c>
      <c r="DX97">
        <v>3.426688571428572</v>
      </c>
      <c r="DY97">
        <v>26.796600000000009</v>
      </c>
      <c r="DZ97">
        <v>26.260814285714279</v>
      </c>
      <c r="EA97">
        <v>1199.974285714286</v>
      </c>
      <c r="EB97">
        <v>0.95799414285714291</v>
      </c>
      <c r="EC97">
        <v>4.2005842857142872E-2</v>
      </c>
      <c r="ED97">
        <v>0</v>
      </c>
      <c r="EE97">
        <v>1592.701428571429</v>
      </c>
      <c r="EF97">
        <v>5.0001600000000002</v>
      </c>
      <c r="EG97">
        <v>20397.228571428572</v>
      </c>
      <c r="EH97">
        <v>9514.9657142857159</v>
      </c>
      <c r="EI97">
        <v>48.151571428571437</v>
      </c>
      <c r="EJ97">
        <v>50.936999999999998</v>
      </c>
      <c r="EK97">
        <v>49.401571428571437</v>
      </c>
      <c r="EL97">
        <v>49.463999999999999</v>
      </c>
      <c r="EM97">
        <v>49.892714285714291</v>
      </c>
      <c r="EN97">
        <v>1144.78</v>
      </c>
      <c r="EO97">
        <v>50.192857142857143</v>
      </c>
      <c r="EP97">
        <v>0</v>
      </c>
      <c r="EQ97">
        <v>777328.20000004768</v>
      </c>
      <c r="ER97">
        <v>0</v>
      </c>
      <c r="ES97">
        <v>1590.833846153846</v>
      </c>
      <c r="ET97">
        <v>21.116581160074041</v>
      </c>
      <c r="EU97">
        <v>234.85128185943461</v>
      </c>
      <c r="EV97">
        <v>20377.02307692308</v>
      </c>
      <c r="EW97">
        <v>15</v>
      </c>
      <c r="EX97">
        <v>1658330855.5</v>
      </c>
      <c r="EY97" t="s">
        <v>416</v>
      </c>
      <c r="EZ97">
        <v>1658330855.5</v>
      </c>
      <c r="FA97">
        <v>1658330837</v>
      </c>
      <c r="FB97">
        <v>13</v>
      </c>
      <c r="FC97">
        <v>-0.03</v>
      </c>
      <c r="FD97">
        <v>-2.1999999999999999E-2</v>
      </c>
      <c r="FE97">
        <v>-3.91</v>
      </c>
      <c r="FF97">
        <v>0.28699999999999998</v>
      </c>
      <c r="FG97">
        <v>1439</v>
      </c>
      <c r="FH97">
        <v>33</v>
      </c>
      <c r="FI97">
        <v>0.2</v>
      </c>
      <c r="FJ97">
        <v>0.09</v>
      </c>
      <c r="FK97">
        <v>-16.619450000000001</v>
      </c>
      <c r="FL97">
        <v>0.4754926829268985</v>
      </c>
      <c r="FM97">
        <v>6.0608386383404343E-2</v>
      </c>
      <c r="FN97">
        <v>1</v>
      </c>
      <c r="FO97">
        <v>1589.6091176470591</v>
      </c>
      <c r="FP97">
        <v>20.873185636770629</v>
      </c>
      <c r="FQ97">
        <v>2.0573331790666529</v>
      </c>
      <c r="FR97">
        <v>0</v>
      </c>
      <c r="FS97">
        <v>1.1237887499999999</v>
      </c>
      <c r="FT97">
        <v>-0.16074472795497499</v>
      </c>
      <c r="FU97">
        <v>1.8787428268326141E-2</v>
      </c>
      <c r="FV97">
        <v>0</v>
      </c>
      <c r="FW97">
        <v>1</v>
      </c>
      <c r="FX97">
        <v>3</v>
      </c>
      <c r="FY97" t="s">
        <v>423</v>
      </c>
      <c r="FZ97">
        <v>2.8901400000000002</v>
      </c>
      <c r="GA97">
        <v>2.87215</v>
      </c>
      <c r="GB97">
        <v>0.116157</v>
      </c>
      <c r="GC97">
        <v>0.120226</v>
      </c>
      <c r="GD97">
        <v>0.143369</v>
      </c>
      <c r="GE97">
        <v>0.142818</v>
      </c>
      <c r="GF97">
        <v>30492.2</v>
      </c>
      <c r="GG97">
        <v>26401</v>
      </c>
      <c r="GH97">
        <v>30838</v>
      </c>
      <c r="GI97">
        <v>27972.7</v>
      </c>
      <c r="GJ97">
        <v>34805.4</v>
      </c>
      <c r="GK97">
        <v>33831.5</v>
      </c>
      <c r="GL97">
        <v>40199.300000000003</v>
      </c>
      <c r="GM97">
        <v>38990.1</v>
      </c>
      <c r="GN97">
        <v>1.9408000000000001</v>
      </c>
      <c r="GO97">
        <v>1.9404999999999999</v>
      </c>
      <c r="GP97">
        <v>0</v>
      </c>
      <c r="GQ97">
        <v>7.6655299999999996E-2</v>
      </c>
      <c r="GR97">
        <v>999.9</v>
      </c>
      <c r="GS97">
        <v>33.394599999999997</v>
      </c>
      <c r="GT97">
        <v>46.1</v>
      </c>
      <c r="GU97">
        <v>43</v>
      </c>
      <c r="GV97">
        <v>39.644500000000001</v>
      </c>
      <c r="GW97">
        <v>30.796500000000002</v>
      </c>
      <c r="GX97">
        <v>32.832500000000003</v>
      </c>
      <c r="GY97">
        <v>1</v>
      </c>
      <c r="GZ97">
        <v>0.67546499999999998</v>
      </c>
      <c r="HA97">
        <v>1.8028</v>
      </c>
      <c r="HB97">
        <v>20.199200000000001</v>
      </c>
      <c r="HC97">
        <v>5.2148899999999996</v>
      </c>
      <c r="HD97">
        <v>11.974</v>
      </c>
      <c r="HE97">
        <v>4.9907000000000004</v>
      </c>
      <c r="HF97">
        <v>3.2926500000000001</v>
      </c>
      <c r="HG97">
        <v>8515.5</v>
      </c>
      <c r="HH97">
        <v>9999</v>
      </c>
      <c r="HI97">
        <v>9999</v>
      </c>
      <c r="HJ97">
        <v>972.9</v>
      </c>
      <c r="HK97">
        <v>4.9713000000000003</v>
      </c>
      <c r="HL97">
        <v>1.87436</v>
      </c>
      <c r="HM97">
        <v>1.8706400000000001</v>
      </c>
      <c r="HN97">
        <v>1.87032</v>
      </c>
      <c r="HO97">
        <v>1.8748499999999999</v>
      </c>
      <c r="HP97">
        <v>1.8716299999999999</v>
      </c>
      <c r="HQ97">
        <v>1.86707</v>
      </c>
      <c r="HR97">
        <v>1.87805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-2.59</v>
      </c>
      <c r="IG97">
        <v>0.34639999999999999</v>
      </c>
      <c r="IH97">
        <v>-2.1299345005774111</v>
      </c>
      <c r="II97">
        <v>1.7196870422270779E-5</v>
      </c>
      <c r="IJ97">
        <v>-2.1741833173098589E-6</v>
      </c>
      <c r="IK97">
        <v>9.0595066644434051E-10</v>
      </c>
      <c r="IL97">
        <v>-0.32754645563995699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66</v>
      </c>
      <c r="IU97">
        <v>66.3</v>
      </c>
      <c r="IV97">
        <v>1.32568</v>
      </c>
      <c r="IW97">
        <v>2.5952099999999998</v>
      </c>
      <c r="IX97">
        <v>1.49902</v>
      </c>
      <c r="IY97">
        <v>2.2741699999999998</v>
      </c>
      <c r="IZ97">
        <v>1.69678</v>
      </c>
      <c r="JA97">
        <v>2.3815900000000001</v>
      </c>
      <c r="JB97">
        <v>44.922199999999997</v>
      </c>
      <c r="JC97">
        <v>15.786899999999999</v>
      </c>
      <c r="JD97">
        <v>18</v>
      </c>
      <c r="JE97">
        <v>442.41699999999997</v>
      </c>
      <c r="JF97">
        <v>517.93399999999997</v>
      </c>
      <c r="JG97">
        <v>30.0017</v>
      </c>
      <c r="JH97">
        <v>36.023899999999998</v>
      </c>
      <c r="JI97">
        <v>30.000399999999999</v>
      </c>
      <c r="JJ97">
        <v>35.790500000000002</v>
      </c>
      <c r="JK97">
        <v>35.721400000000003</v>
      </c>
      <c r="JL97">
        <v>26.600100000000001</v>
      </c>
      <c r="JM97">
        <v>18.125699999999998</v>
      </c>
      <c r="JN97">
        <v>27.364699999999999</v>
      </c>
      <c r="JO97">
        <v>30</v>
      </c>
      <c r="JP97">
        <v>551.71600000000001</v>
      </c>
      <c r="JQ97">
        <v>33.933100000000003</v>
      </c>
      <c r="JR97">
        <v>98.276300000000006</v>
      </c>
      <c r="JS97">
        <v>98.194900000000004</v>
      </c>
    </row>
    <row r="98" spans="1:279" x14ac:dyDescent="0.2">
      <c r="A98">
        <v>83</v>
      </c>
      <c r="B98">
        <v>1658334820.5</v>
      </c>
      <c r="C98">
        <v>327.5</v>
      </c>
      <c r="D98" t="s">
        <v>585</v>
      </c>
      <c r="E98" t="s">
        <v>586</v>
      </c>
      <c r="F98">
        <v>4</v>
      </c>
      <c r="G98">
        <v>1658334818.1875</v>
      </c>
      <c r="H98">
        <f t="shared" si="100"/>
        <v>8.5664945692844605E-4</v>
      </c>
      <c r="I98">
        <f t="shared" si="101"/>
        <v>0.85664945692844607</v>
      </c>
      <c r="J98">
        <f t="shared" si="102"/>
        <v>1.3874939928805101</v>
      </c>
      <c r="K98">
        <f t="shared" si="103"/>
        <v>526.36574999999993</v>
      </c>
      <c r="L98">
        <f t="shared" si="104"/>
        <v>456.72184057511134</v>
      </c>
      <c r="M98">
        <f t="shared" si="105"/>
        <v>46.187107024109011</v>
      </c>
      <c r="N98">
        <f t="shared" si="106"/>
        <v>53.230016761322865</v>
      </c>
      <c r="O98">
        <f t="shared" si="107"/>
        <v>4.1935461658513966E-2</v>
      </c>
      <c r="P98">
        <f t="shared" si="108"/>
        <v>2.1499386095464175</v>
      </c>
      <c r="Q98">
        <f t="shared" si="109"/>
        <v>4.1486288261035335E-2</v>
      </c>
      <c r="R98">
        <f t="shared" si="110"/>
        <v>2.5968885622664552E-2</v>
      </c>
      <c r="S98">
        <f t="shared" si="111"/>
        <v>194.41432011247045</v>
      </c>
      <c r="T98">
        <f t="shared" si="112"/>
        <v>35.663546371629216</v>
      </c>
      <c r="U98">
        <f t="shared" si="113"/>
        <v>34.636724999999998</v>
      </c>
      <c r="V98">
        <f t="shared" si="114"/>
        <v>5.5357317860690189</v>
      </c>
      <c r="W98">
        <f t="shared" si="115"/>
        <v>64.660069726370537</v>
      </c>
      <c r="X98">
        <f t="shared" si="116"/>
        <v>3.5412690483207134</v>
      </c>
      <c r="Y98">
        <f t="shared" si="117"/>
        <v>5.4767479579077305</v>
      </c>
      <c r="Z98">
        <f t="shared" si="118"/>
        <v>1.9944627377483055</v>
      </c>
      <c r="AA98">
        <f t="shared" si="119"/>
        <v>-37.778241050544473</v>
      </c>
      <c r="AB98">
        <f t="shared" si="120"/>
        <v>-22.346964133284459</v>
      </c>
      <c r="AC98">
        <f t="shared" si="121"/>
        <v>-2.4166287081633189</v>
      </c>
      <c r="AD98">
        <f t="shared" si="122"/>
        <v>131.87248622047821</v>
      </c>
      <c r="AE98">
        <f t="shared" si="123"/>
        <v>12.029320325625241</v>
      </c>
      <c r="AF98">
        <f t="shared" si="124"/>
        <v>0.83893593594332105</v>
      </c>
      <c r="AG98">
        <f t="shared" si="125"/>
        <v>1.3874939928805101</v>
      </c>
      <c r="AH98">
        <v>560.48520109278559</v>
      </c>
      <c r="AI98">
        <v>548.6191757575757</v>
      </c>
      <c r="AJ98">
        <v>1.7387509337590199</v>
      </c>
      <c r="AK98">
        <v>65.251867294734879</v>
      </c>
      <c r="AL98">
        <f t="shared" si="126"/>
        <v>0.85664945692844607</v>
      </c>
      <c r="AM98">
        <v>33.922380060057833</v>
      </c>
      <c r="AN98">
        <v>35.023348951048959</v>
      </c>
      <c r="AO98">
        <v>4.7843210525387578E-5</v>
      </c>
      <c r="AP98">
        <v>88.924122911802471</v>
      </c>
      <c r="AQ98">
        <v>11</v>
      </c>
      <c r="AR98">
        <v>2</v>
      </c>
      <c r="AS98">
        <f t="shared" si="127"/>
        <v>1</v>
      </c>
      <c r="AT98">
        <f t="shared" si="128"/>
        <v>0</v>
      </c>
      <c r="AU98">
        <f t="shared" si="129"/>
        <v>30986.725592980303</v>
      </c>
      <c r="AV98" t="s">
        <v>413</v>
      </c>
      <c r="AW98" t="s">
        <v>413</v>
      </c>
      <c r="AX98">
        <v>0</v>
      </c>
      <c r="AY98">
        <v>0</v>
      </c>
      <c r="AZ98" t="e">
        <f t="shared" si="13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131"/>
        <v>#DIV/0!</v>
      </c>
      <c r="BG98">
        <v>0.5</v>
      </c>
      <c r="BH98">
        <f t="shared" si="132"/>
        <v>1009.4428497992075</v>
      </c>
      <c r="BI98">
        <f t="shared" si="133"/>
        <v>1.3874939928805101</v>
      </c>
      <c r="BJ98" t="e">
        <f t="shared" si="134"/>
        <v>#DIV/0!</v>
      </c>
      <c r="BK98">
        <f t="shared" si="135"/>
        <v>1.3745146574236494E-3</v>
      </c>
      <c r="BL98" t="e">
        <f t="shared" si="136"/>
        <v>#DIV/0!</v>
      </c>
      <c r="BM98" t="e">
        <f t="shared" si="137"/>
        <v>#DIV/0!</v>
      </c>
      <c r="BN98" t="s">
        <v>413</v>
      </c>
      <c r="BO98">
        <v>0</v>
      </c>
      <c r="BP98" t="e">
        <f t="shared" si="138"/>
        <v>#DIV/0!</v>
      </c>
      <c r="BQ98" t="e">
        <f t="shared" si="139"/>
        <v>#DIV/0!</v>
      </c>
      <c r="BR98" t="e">
        <f t="shared" si="140"/>
        <v>#DIV/0!</v>
      </c>
      <c r="BS98" t="e">
        <f t="shared" si="141"/>
        <v>#DIV/0!</v>
      </c>
      <c r="BT98" t="e">
        <f t="shared" si="142"/>
        <v>#DIV/0!</v>
      </c>
      <c r="BU98" t="e">
        <f t="shared" si="143"/>
        <v>#DIV/0!</v>
      </c>
      <c r="BV98" t="e">
        <f t="shared" si="144"/>
        <v>#DIV/0!</v>
      </c>
      <c r="BW98" t="e">
        <f t="shared" si="14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146"/>
        <v>1199.925</v>
      </c>
      <c r="CQ98">
        <f t="shared" si="147"/>
        <v>1009.4428497992075</v>
      </c>
      <c r="CR98">
        <f t="shared" si="148"/>
        <v>0.84125495326725208</v>
      </c>
      <c r="CS98">
        <f t="shared" si="149"/>
        <v>0.16202205980579656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1658334818.1875</v>
      </c>
      <c r="CZ98">
        <v>526.36574999999993</v>
      </c>
      <c r="DA98">
        <v>542.98074999999994</v>
      </c>
      <c r="DB98">
        <v>35.017887500000001</v>
      </c>
      <c r="DC98">
        <v>33.9393125</v>
      </c>
      <c r="DD98">
        <v>528.96100000000001</v>
      </c>
      <c r="DE98">
        <v>34.671337500000007</v>
      </c>
      <c r="DF98">
        <v>450.34875</v>
      </c>
      <c r="DG98">
        <v>101.0275</v>
      </c>
      <c r="DH98">
        <v>9.9932324999999989E-2</v>
      </c>
      <c r="DI98">
        <v>34.443925</v>
      </c>
      <c r="DJ98">
        <v>999.9</v>
      </c>
      <c r="DK98">
        <v>34.636724999999998</v>
      </c>
      <c r="DL98">
        <v>0</v>
      </c>
      <c r="DM98">
        <v>0</v>
      </c>
      <c r="DN98">
        <v>6017.4237499999999</v>
      </c>
      <c r="DO98">
        <v>0</v>
      </c>
      <c r="DP98">
        <v>1763.9962499999999</v>
      </c>
      <c r="DQ98">
        <v>-16.6147375</v>
      </c>
      <c r="DR98">
        <v>545.46687500000007</v>
      </c>
      <c r="DS98">
        <v>562.05649999999991</v>
      </c>
      <c r="DT98">
        <v>1.07857125</v>
      </c>
      <c r="DU98">
        <v>542.98074999999994</v>
      </c>
      <c r="DV98">
        <v>33.9393125</v>
      </c>
      <c r="DW98">
        <v>3.5377649999999998</v>
      </c>
      <c r="DX98">
        <v>3.4288012499999998</v>
      </c>
      <c r="DY98">
        <v>26.802099999999999</v>
      </c>
      <c r="DZ98">
        <v>26.271262499999999</v>
      </c>
      <c r="EA98">
        <v>1199.925</v>
      </c>
      <c r="EB98">
        <v>0.95799237500000001</v>
      </c>
      <c r="EC98">
        <v>4.2007562499999998E-2</v>
      </c>
      <c r="ED98">
        <v>0</v>
      </c>
      <c r="EE98">
        <v>1593.8687500000001</v>
      </c>
      <c r="EF98">
        <v>5.0001600000000002</v>
      </c>
      <c r="EG98">
        <v>20411.412499999999</v>
      </c>
      <c r="EH98">
        <v>9514.5512500000004</v>
      </c>
      <c r="EI98">
        <v>48.148249999999997</v>
      </c>
      <c r="EJ98">
        <v>50.936999999999998</v>
      </c>
      <c r="EK98">
        <v>49.398249999999997</v>
      </c>
      <c r="EL98">
        <v>49.5</v>
      </c>
      <c r="EM98">
        <v>49.905999999999999</v>
      </c>
      <c r="EN98">
        <v>1144.73</v>
      </c>
      <c r="EO98">
        <v>50.195</v>
      </c>
      <c r="EP98">
        <v>0</v>
      </c>
      <c r="EQ98">
        <v>777331.79999995232</v>
      </c>
      <c r="ER98">
        <v>0</v>
      </c>
      <c r="ES98">
        <v>1592.093461538462</v>
      </c>
      <c r="ET98">
        <v>19.616068369307779</v>
      </c>
      <c r="EU98">
        <v>232.45128216862099</v>
      </c>
      <c r="EV98">
        <v>20390.75384615385</v>
      </c>
      <c r="EW98">
        <v>15</v>
      </c>
      <c r="EX98">
        <v>1658330855.5</v>
      </c>
      <c r="EY98" t="s">
        <v>416</v>
      </c>
      <c r="EZ98">
        <v>1658330855.5</v>
      </c>
      <c r="FA98">
        <v>1658330837</v>
      </c>
      <c r="FB98">
        <v>13</v>
      </c>
      <c r="FC98">
        <v>-0.03</v>
      </c>
      <c r="FD98">
        <v>-2.1999999999999999E-2</v>
      </c>
      <c r="FE98">
        <v>-3.91</v>
      </c>
      <c r="FF98">
        <v>0.28699999999999998</v>
      </c>
      <c r="FG98">
        <v>1439</v>
      </c>
      <c r="FH98">
        <v>33</v>
      </c>
      <c r="FI98">
        <v>0.2</v>
      </c>
      <c r="FJ98">
        <v>0.09</v>
      </c>
      <c r="FK98">
        <v>-16.6089825</v>
      </c>
      <c r="FL98">
        <v>0.2241827392120137</v>
      </c>
      <c r="FM98">
        <v>5.3076910646250107E-2</v>
      </c>
      <c r="FN98">
        <v>1</v>
      </c>
      <c r="FO98">
        <v>1591.0291176470589</v>
      </c>
      <c r="FP98">
        <v>20.60702826265647</v>
      </c>
      <c r="FQ98">
        <v>2.033230358823483</v>
      </c>
      <c r="FR98">
        <v>0</v>
      </c>
      <c r="FS98">
        <v>1.1126309999999999</v>
      </c>
      <c r="FT98">
        <v>-0.22826814258912051</v>
      </c>
      <c r="FU98">
        <v>2.3506306260235789E-2</v>
      </c>
      <c r="FV98">
        <v>0</v>
      </c>
      <c r="FW98">
        <v>1</v>
      </c>
      <c r="FX98">
        <v>3</v>
      </c>
      <c r="FY98" t="s">
        <v>423</v>
      </c>
      <c r="FZ98">
        <v>2.8900700000000001</v>
      </c>
      <c r="GA98">
        <v>2.8723299999999998</v>
      </c>
      <c r="GB98">
        <v>0.11724</v>
      </c>
      <c r="GC98">
        <v>0.12129</v>
      </c>
      <c r="GD98">
        <v>0.143404</v>
      </c>
      <c r="GE98">
        <v>0.14293</v>
      </c>
      <c r="GF98">
        <v>30454.5</v>
      </c>
      <c r="GG98">
        <v>26369.1</v>
      </c>
      <c r="GH98">
        <v>30837.8</v>
      </c>
      <c r="GI98">
        <v>27972.9</v>
      </c>
      <c r="GJ98">
        <v>34803.599999999999</v>
      </c>
      <c r="GK98">
        <v>33827.5</v>
      </c>
      <c r="GL98">
        <v>40198.699999999997</v>
      </c>
      <c r="GM98">
        <v>38990.6</v>
      </c>
      <c r="GN98">
        <v>1.9407000000000001</v>
      </c>
      <c r="GO98">
        <v>1.9408300000000001</v>
      </c>
      <c r="GP98">
        <v>0</v>
      </c>
      <c r="GQ98">
        <v>7.5619699999999998E-2</v>
      </c>
      <c r="GR98">
        <v>999.9</v>
      </c>
      <c r="GS98">
        <v>33.407899999999998</v>
      </c>
      <c r="GT98">
        <v>46.1</v>
      </c>
      <c r="GU98">
        <v>43</v>
      </c>
      <c r="GV98">
        <v>39.6432</v>
      </c>
      <c r="GW98">
        <v>30.886500000000002</v>
      </c>
      <c r="GX98">
        <v>31.9511</v>
      </c>
      <c r="GY98">
        <v>1</v>
      </c>
      <c r="GZ98">
        <v>0.67574999999999996</v>
      </c>
      <c r="HA98">
        <v>1.8106199999999999</v>
      </c>
      <c r="HB98">
        <v>20.199100000000001</v>
      </c>
      <c r="HC98">
        <v>5.2150400000000001</v>
      </c>
      <c r="HD98">
        <v>11.974</v>
      </c>
      <c r="HE98">
        <v>4.9905499999999998</v>
      </c>
      <c r="HF98">
        <v>3.2926199999999999</v>
      </c>
      <c r="HG98">
        <v>8515.5</v>
      </c>
      <c r="HH98">
        <v>9999</v>
      </c>
      <c r="HI98">
        <v>9999</v>
      </c>
      <c r="HJ98">
        <v>972.9</v>
      </c>
      <c r="HK98">
        <v>4.97133</v>
      </c>
      <c r="HL98">
        <v>1.87436</v>
      </c>
      <c r="HM98">
        <v>1.87066</v>
      </c>
      <c r="HN98">
        <v>1.87033</v>
      </c>
      <c r="HO98">
        <v>1.8748499999999999</v>
      </c>
      <c r="HP98">
        <v>1.8716200000000001</v>
      </c>
      <c r="HQ98">
        <v>1.86707</v>
      </c>
      <c r="HR98">
        <v>1.87805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-2.601</v>
      </c>
      <c r="IG98">
        <v>0.3468</v>
      </c>
      <c r="IH98">
        <v>-2.1299345005774111</v>
      </c>
      <c r="II98">
        <v>1.7196870422270779E-5</v>
      </c>
      <c r="IJ98">
        <v>-2.1741833173098589E-6</v>
      </c>
      <c r="IK98">
        <v>9.0595066644434051E-10</v>
      </c>
      <c r="IL98">
        <v>-0.32754645563995699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66.099999999999994</v>
      </c>
      <c r="IU98">
        <v>66.400000000000006</v>
      </c>
      <c r="IV98">
        <v>1.33789</v>
      </c>
      <c r="IW98">
        <v>2.6196299999999999</v>
      </c>
      <c r="IX98">
        <v>1.49902</v>
      </c>
      <c r="IY98">
        <v>2.2729499999999998</v>
      </c>
      <c r="IZ98">
        <v>1.69678</v>
      </c>
      <c r="JA98">
        <v>2.2827099999999998</v>
      </c>
      <c r="JB98">
        <v>44.922199999999997</v>
      </c>
      <c r="JC98">
        <v>15.7781</v>
      </c>
      <c r="JD98">
        <v>18</v>
      </c>
      <c r="JE98">
        <v>442.38099999999997</v>
      </c>
      <c r="JF98">
        <v>518.20500000000004</v>
      </c>
      <c r="JG98">
        <v>30.001999999999999</v>
      </c>
      <c r="JH98">
        <v>36.027999999999999</v>
      </c>
      <c r="JI98">
        <v>30.000499999999999</v>
      </c>
      <c r="JJ98">
        <v>35.793799999999997</v>
      </c>
      <c r="JK98">
        <v>35.7239</v>
      </c>
      <c r="JL98">
        <v>26.8672</v>
      </c>
      <c r="JM98">
        <v>18.125699999999998</v>
      </c>
      <c r="JN98">
        <v>27.364699999999999</v>
      </c>
      <c r="JO98">
        <v>30</v>
      </c>
      <c r="JP98">
        <v>558.39400000000001</v>
      </c>
      <c r="JQ98">
        <v>33.940300000000001</v>
      </c>
      <c r="JR98">
        <v>98.275300000000001</v>
      </c>
      <c r="JS98">
        <v>98.195800000000006</v>
      </c>
    </row>
    <row r="99" spans="1:279" x14ac:dyDescent="0.2">
      <c r="A99">
        <v>84</v>
      </c>
      <c r="B99">
        <v>1658334824.5</v>
      </c>
      <c r="C99">
        <v>331.5</v>
      </c>
      <c r="D99" t="s">
        <v>587</v>
      </c>
      <c r="E99" t="s">
        <v>588</v>
      </c>
      <c r="F99">
        <v>4</v>
      </c>
      <c r="G99">
        <v>1658334822.5</v>
      </c>
      <c r="H99">
        <f t="shared" si="100"/>
        <v>8.413259915464016E-4</v>
      </c>
      <c r="I99">
        <f t="shared" si="101"/>
        <v>0.84132599154640164</v>
      </c>
      <c r="J99">
        <f t="shared" si="102"/>
        <v>1.2998720582652581</v>
      </c>
      <c r="K99">
        <f t="shared" si="103"/>
        <v>533.60942857142857</v>
      </c>
      <c r="L99">
        <f t="shared" si="104"/>
        <v>466.22672425527054</v>
      </c>
      <c r="M99">
        <f t="shared" si="105"/>
        <v>47.148646310967472</v>
      </c>
      <c r="N99">
        <f t="shared" si="106"/>
        <v>53.962934570298465</v>
      </c>
      <c r="O99">
        <f t="shared" si="107"/>
        <v>4.1227140457564287E-2</v>
      </c>
      <c r="P99">
        <f t="shared" si="108"/>
        <v>2.1364477945047917</v>
      </c>
      <c r="Q99">
        <f t="shared" si="109"/>
        <v>4.0790217382493166E-2</v>
      </c>
      <c r="R99">
        <f t="shared" si="110"/>
        <v>2.5532755727987771E-2</v>
      </c>
      <c r="S99">
        <f t="shared" si="111"/>
        <v>194.42982096041672</v>
      </c>
      <c r="T99">
        <f t="shared" si="112"/>
        <v>35.682144736268889</v>
      </c>
      <c r="U99">
        <f t="shared" si="113"/>
        <v>34.63505714285715</v>
      </c>
      <c r="V99">
        <f t="shared" si="114"/>
        <v>5.5352191756315854</v>
      </c>
      <c r="W99">
        <f t="shared" si="115"/>
        <v>64.669294475946202</v>
      </c>
      <c r="X99">
        <f t="shared" si="116"/>
        <v>3.5430045251354114</v>
      </c>
      <c r="Y99">
        <f t="shared" si="117"/>
        <v>5.4786503453400668</v>
      </c>
      <c r="Z99">
        <f t="shared" si="118"/>
        <v>1.992214650496174</v>
      </c>
      <c r="AA99">
        <f t="shared" si="119"/>
        <v>-37.102476227196313</v>
      </c>
      <c r="AB99">
        <f t="shared" si="120"/>
        <v>-21.29516864860928</v>
      </c>
      <c r="AC99">
        <f t="shared" si="121"/>
        <v>-2.3174797674382974</v>
      </c>
      <c r="AD99">
        <f t="shared" si="122"/>
        <v>133.71469631717281</v>
      </c>
      <c r="AE99">
        <f t="shared" si="123"/>
        <v>11.939448370585136</v>
      </c>
      <c r="AF99">
        <f t="shared" si="124"/>
        <v>0.83018356108368097</v>
      </c>
      <c r="AG99">
        <f t="shared" si="125"/>
        <v>1.2998720582652581</v>
      </c>
      <c r="AH99">
        <v>567.30792984139623</v>
      </c>
      <c r="AI99">
        <v>555.57600606060589</v>
      </c>
      <c r="AJ99">
        <v>1.7367881847135831</v>
      </c>
      <c r="AK99">
        <v>65.251867294734879</v>
      </c>
      <c r="AL99">
        <f t="shared" si="126"/>
        <v>0.84132599154640164</v>
      </c>
      <c r="AM99">
        <v>33.960904902795363</v>
      </c>
      <c r="AN99">
        <v>35.041838461538482</v>
      </c>
      <c r="AO99">
        <v>6.5359756799846649E-5</v>
      </c>
      <c r="AP99">
        <v>88.924122911802471</v>
      </c>
      <c r="AQ99">
        <v>11</v>
      </c>
      <c r="AR99">
        <v>2</v>
      </c>
      <c r="AS99">
        <f t="shared" si="127"/>
        <v>1</v>
      </c>
      <c r="AT99">
        <f t="shared" si="128"/>
        <v>0</v>
      </c>
      <c r="AU99">
        <f t="shared" si="129"/>
        <v>30647.72218953113</v>
      </c>
      <c r="AV99" t="s">
        <v>413</v>
      </c>
      <c r="AW99" t="s">
        <v>413</v>
      </c>
      <c r="AX99">
        <v>0</v>
      </c>
      <c r="AY99">
        <v>0</v>
      </c>
      <c r="AZ99" t="e">
        <f t="shared" si="13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131"/>
        <v>#DIV/0!</v>
      </c>
      <c r="BG99">
        <v>0.5</v>
      </c>
      <c r="BH99">
        <f t="shared" si="132"/>
        <v>1009.5249890986614</v>
      </c>
      <c r="BI99">
        <f t="shared" si="133"/>
        <v>1.2998720582652581</v>
      </c>
      <c r="BJ99" t="e">
        <f t="shared" si="134"/>
        <v>#DIV/0!</v>
      </c>
      <c r="BK99">
        <f t="shared" si="135"/>
        <v>1.2876076098183844E-3</v>
      </c>
      <c r="BL99" t="e">
        <f t="shared" si="136"/>
        <v>#DIV/0!</v>
      </c>
      <c r="BM99" t="e">
        <f t="shared" si="137"/>
        <v>#DIV/0!</v>
      </c>
      <c r="BN99" t="s">
        <v>413</v>
      </c>
      <c r="BO99">
        <v>0</v>
      </c>
      <c r="BP99" t="e">
        <f t="shared" si="138"/>
        <v>#DIV/0!</v>
      </c>
      <c r="BQ99" t="e">
        <f t="shared" si="139"/>
        <v>#DIV/0!</v>
      </c>
      <c r="BR99" t="e">
        <f t="shared" si="140"/>
        <v>#DIV/0!</v>
      </c>
      <c r="BS99" t="e">
        <f t="shared" si="141"/>
        <v>#DIV/0!</v>
      </c>
      <c r="BT99" t="e">
        <f t="shared" si="142"/>
        <v>#DIV/0!</v>
      </c>
      <c r="BU99" t="e">
        <f t="shared" si="143"/>
        <v>#DIV/0!</v>
      </c>
      <c r="BV99" t="e">
        <f t="shared" si="144"/>
        <v>#DIV/0!</v>
      </c>
      <c r="BW99" t="e">
        <f t="shared" si="14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146"/>
        <v>1200.022857142857</v>
      </c>
      <c r="CQ99">
        <f t="shared" si="147"/>
        <v>1009.5249890986614</v>
      </c>
      <c r="CR99">
        <f t="shared" si="148"/>
        <v>0.84125480034792566</v>
      </c>
      <c r="CS99">
        <f t="shared" si="149"/>
        <v>0.1620217646714964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1658334822.5</v>
      </c>
      <c r="CZ99">
        <v>533.60942857142857</v>
      </c>
      <c r="DA99">
        <v>550.10385714285701</v>
      </c>
      <c r="DB99">
        <v>35.034799999999997</v>
      </c>
      <c r="DC99">
        <v>33.967671428571421</v>
      </c>
      <c r="DD99">
        <v>536.21542857142856</v>
      </c>
      <c r="DE99">
        <v>34.687728571428572</v>
      </c>
      <c r="DF99">
        <v>450.42271428571428</v>
      </c>
      <c r="DG99">
        <v>101.02800000000001</v>
      </c>
      <c r="DH99">
        <v>0.10015044285714279</v>
      </c>
      <c r="DI99">
        <v>34.45017142857143</v>
      </c>
      <c r="DJ99">
        <v>999.89999999999986</v>
      </c>
      <c r="DK99">
        <v>34.63505714285715</v>
      </c>
      <c r="DL99">
        <v>0</v>
      </c>
      <c r="DM99">
        <v>0</v>
      </c>
      <c r="DN99">
        <v>5957.4114285714286</v>
      </c>
      <c r="DO99">
        <v>0</v>
      </c>
      <c r="DP99">
        <v>1761.4071428571431</v>
      </c>
      <c r="DQ99">
        <v>-16.494428571428571</v>
      </c>
      <c r="DR99">
        <v>552.98285714285714</v>
      </c>
      <c r="DS99">
        <v>569.44671428571428</v>
      </c>
      <c r="DT99">
        <v>1.067152857142857</v>
      </c>
      <c r="DU99">
        <v>550.10385714285701</v>
      </c>
      <c r="DV99">
        <v>33.967671428571421</v>
      </c>
      <c r="DW99">
        <v>3.5394928571428572</v>
      </c>
      <c r="DX99">
        <v>3.4316814285714279</v>
      </c>
      <c r="DY99">
        <v>26.810371428571429</v>
      </c>
      <c r="DZ99">
        <v>26.28548571428572</v>
      </c>
      <c r="EA99">
        <v>1200.022857142857</v>
      </c>
      <c r="EB99">
        <v>0.95799571428571439</v>
      </c>
      <c r="EC99">
        <v>4.2004314285714293E-2</v>
      </c>
      <c r="ED99">
        <v>0</v>
      </c>
      <c r="EE99">
        <v>1595.464285714286</v>
      </c>
      <c r="EF99">
        <v>5.0001600000000002</v>
      </c>
      <c r="EG99">
        <v>20428.91428571428</v>
      </c>
      <c r="EH99">
        <v>9515.3442857142836</v>
      </c>
      <c r="EI99">
        <v>48.125</v>
      </c>
      <c r="EJ99">
        <v>50.936999999999998</v>
      </c>
      <c r="EK99">
        <v>49.40128571428572</v>
      </c>
      <c r="EL99">
        <v>49.5</v>
      </c>
      <c r="EM99">
        <v>49.901571428571437</v>
      </c>
      <c r="EN99">
        <v>1144.8271428571429</v>
      </c>
      <c r="EO99">
        <v>50.192857142857143</v>
      </c>
      <c r="EP99">
        <v>0</v>
      </c>
      <c r="EQ99">
        <v>777336</v>
      </c>
      <c r="ER99">
        <v>0</v>
      </c>
      <c r="ES99">
        <v>1593.606</v>
      </c>
      <c r="ET99">
        <v>19.947692335406039</v>
      </c>
      <c r="EU99">
        <v>228.92307741742641</v>
      </c>
      <c r="EV99">
        <v>20408.351999999999</v>
      </c>
      <c r="EW99">
        <v>15</v>
      </c>
      <c r="EX99">
        <v>1658330855.5</v>
      </c>
      <c r="EY99" t="s">
        <v>416</v>
      </c>
      <c r="EZ99">
        <v>1658330855.5</v>
      </c>
      <c r="FA99">
        <v>1658330837</v>
      </c>
      <c r="FB99">
        <v>13</v>
      </c>
      <c r="FC99">
        <v>-0.03</v>
      </c>
      <c r="FD99">
        <v>-2.1999999999999999E-2</v>
      </c>
      <c r="FE99">
        <v>-3.91</v>
      </c>
      <c r="FF99">
        <v>0.28699999999999998</v>
      </c>
      <c r="FG99">
        <v>1439</v>
      </c>
      <c r="FH99">
        <v>33</v>
      </c>
      <c r="FI99">
        <v>0.2</v>
      </c>
      <c r="FJ99">
        <v>0.09</v>
      </c>
      <c r="FK99">
        <v>-16.581845000000001</v>
      </c>
      <c r="FL99">
        <v>0.41899587242027542</v>
      </c>
      <c r="FM99">
        <v>6.6211701949126719E-2</v>
      </c>
      <c r="FN99">
        <v>1</v>
      </c>
      <c r="FO99">
        <v>1592.2858823529409</v>
      </c>
      <c r="FP99">
        <v>20.438502676728991</v>
      </c>
      <c r="FQ99">
        <v>2.015709067544889</v>
      </c>
      <c r="FR99">
        <v>0</v>
      </c>
      <c r="FS99">
        <v>1.0986715</v>
      </c>
      <c r="FT99">
        <v>-0.2630953846153859</v>
      </c>
      <c r="FU99">
        <v>2.6343717139955789E-2</v>
      </c>
      <c r="FV99">
        <v>0</v>
      </c>
      <c r="FW99">
        <v>1</v>
      </c>
      <c r="FX99">
        <v>3</v>
      </c>
      <c r="FY99" t="s">
        <v>423</v>
      </c>
      <c r="FZ99">
        <v>2.8898600000000001</v>
      </c>
      <c r="GA99">
        <v>2.8719600000000001</v>
      </c>
      <c r="GB99">
        <v>0.118312</v>
      </c>
      <c r="GC99">
        <v>0.122367</v>
      </c>
      <c r="GD99">
        <v>0.143455</v>
      </c>
      <c r="GE99">
        <v>0.14294699999999999</v>
      </c>
      <c r="GF99">
        <v>30418</v>
      </c>
      <c r="GG99">
        <v>26336.2</v>
      </c>
      <c r="GH99">
        <v>30838.400000000001</v>
      </c>
      <c r="GI99">
        <v>27972.3</v>
      </c>
      <c r="GJ99">
        <v>34802.400000000001</v>
      </c>
      <c r="GK99">
        <v>33825.9</v>
      </c>
      <c r="GL99">
        <v>40199.699999999997</v>
      </c>
      <c r="GM99">
        <v>38989.5</v>
      </c>
      <c r="GN99">
        <v>1.9410000000000001</v>
      </c>
      <c r="GO99">
        <v>1.94072</v>
      </c>
      <c r="GP99">
        <v>0</v>
      </c>
      <c r="GQ99">
        <v>7.5835700000000006E-2</v>
      </c>
      <c r="GR99">
        <v>999.9</v>
      </c>
      <c r="GS99">
        <v>33.4178</v>
      </c>
      <c r="GT99">
        <v>46.1</v>
      </c>
      <c r="GU99">
        <v>43</v>
      </c>
      <c r="GV99">
        <v>39.638399999999997</v>
      </c>
      <c r="GW99">
        <v>30.916499999999999</v>
      </c>
      <c r="GX99">
        <v>31.915099999999999</v>
      </c>
      <c r="GY99">
        <v>1</v>
      </c>
      <c r="GZ99">
        <v>0.67605199999999999</v>
      </c>
      <c r="HA99">
        <v>1.8167199999999999</v>
      </c>
      <c r="HB99">
        <v>20.199000000000002</v>
      </c>
      <c r="HC99">
        <v>5.2145900000000003</v>
      </c>
      <c r="HD99">
        <v>11.974</v>
      </c>
      <c r="HE99">
        <v>4.9908000000000001</v>
      </c>
      <c r="HF99">
        <v>3.2925</v>
      </c>
      <c r="HG99">
        <v>8515.7000000000007</v>
      </c>
      <c r="HH99">
        <v>9999</v>
      </c>
      <c r="HI99">
        <v>9999</v>
      </c>
      <c r="HJ99">
        <v>972.9</v>
      </c>
      <c r="HK99">
        <v>4.9713200000000004</v>
      </c>
      <c r="HL99">
        <v>1.8743700000000001</v>
      </c>
      <c r="HM99">
        <v>1.8706400000000001</v>
      </c>
      <c r="HN99">
        <v>1.87035</v>
      </c>
      <c r="HO99">
        <v>1.8748499999999999</v>
      </c>
      <c r="HP99">
        <v>1.8716200000000001</v>
      </c>
      <c r="HQ99">
        <v>1.8670599999999999</v>
      </c>
      <c r="HR99">
        <v>1.87805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-2.6110000000000002</v>
      </c>
      <c r="IG99">
        <v>0.3473</v>
      </c>
      <c r="IH99">
        <v>-2.1299345005774111</v>
      </c>
      <c r="II99">
        <v>1.7196870422270779E-5</v>
      </c>
      <c r="IJ99">
        <v>-2.1741833173098589E-6</v>
      </c>
      <c r="IK99">
        <v>9.0595066644434051E-10</v>
      </c>
      <c r="IL99">
        <v>-0.32754645563995699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66.2</v>
      </c>
      <c r="IU99">
        <v>66.5</v>
      </c>
      <c r="IV99">
        <v>1.3488800000000001</v>
      </c>
      <c r="IW99">
        <v>2.6000999999999999</v>
      </c>
      <c r="IX99">
        <v>1.49902</v>
      </c>
      <c r="IY99">
        <v>2.2729499999999998</v>
      </c>
      <c r="IZ99">
        <v>1.69678</v>
      </c>
      <c r="JA99">
        <v>2.2473100000000001</v>
      </c>
      <c r="JB99">
        <v>44.922199999999997</v>
      </c>
      <c r="JC99">
        <v>15.769399999999999</v>
      </c>
      <c r="JD99">
        <v>18</v>
      </c>
      <c r="JE99">
        <v>442.57100000000003</v>
      </c>
      <c r="JF99">
        <v>518.15499999999997</v>
      </c>
      <c r="JG99">
        <v>30.001799999999999</v>
      </c>
      <c r="JH99">
        <v>36.031399999999998</v>
      </c>
      <c r="JI99">
        <v>30.000399999999999</v>
      </c>
      <c r="JJ99">
        <v>35.796300000000002</v>
      </c>
      <c r="JK99">
        <v>35.7271</v>
      </c>
      <c r="JL99">
        <v>27.128699999999998</v>
      </c>
      <c r="JM99">
        <v>18.125699999999998</v>
      </c>
      <c r="JN99">
        <v>27.743400000000001</v>
      </c>
      <c r="JO99">
        <v>30</v>
      </c>
      <c r="JP99">
        <v>565.07299999999998</v>
      </c>
      <c r="JQ99">
        <v>33.941000000000003</v>
      </c>
      <c r="JR99">
        <v>98.2774</v>
      </c>
      <c r="JS99">
        <v>98.193399999999997</v>
      </c>
    </row>
    <row r="100" spans="1:279" x14ac:dyDescent="0.2">
      <c r="A100">
        <v>85</v>
      </c>
      <c r="B100">
        <v>1658334828.5</v>
      </c>
      <c r="C100">
        <v>335.5</v>
      </c>
      <c r="D100" t="s">
        <v>589</v>
      </c>
      <c r="E100" t="s">
        <v>590</v>
      </c>
      <c r="F100">
        <v>4</v>
      </c>
      <c r="G100">
        <v>1658334826.1875</v>
      </c>
      <c r="H100">
        <f t="shared" si="100"/>
        <v>8.4800592018128944E-4</v>
      </c>
      <c r="I100">
        <f t="shared" si="101"/>
        <v>0.8480059201812894</v>
      </c>
      <c r="J100">
        <f t="shared" si="102"/>
        <v>1.3764586558413445</v>
      </c>
      <c r="K100">
        <f t="shared" si="103"/>
        <v>539.75974999999994</v>
      </c>
      <c r="L100">
        <f t="shared" si="104"/>
        <v>469.6192394619664</v>
      </c>
      <c r="M100">
        <f t="shared" si="105"/>
        <v>47.492063598201881</v>
      </c>
      <c r="N100">
        <f t="shared" si="106"/>
        <v>54.585294256935178</v>
      </c>
      <c r="O100">
        <f t="shared" si="107"/>
        <v>4.1541366527122738E-2</v>
      </c>
      <c r="P100">
        <f t="shared" si="108"/>
        <v>2.1407192000562825</v>
      </c>
      <c r="Q100">
        <f t="shared" si="109"/>
        <v>4.1098671306050563E-2</v>
      </c>
      <c r="R100">
        <f t="shared" si="110"/>
        <v>2.5726050771302425E-2</v>
      </c>
      <c r="S100">
        <f t="shared" si="111"/>
        <v>194.43233288966616</v>
      </c>
      <c r="T100">
        <f t="shared" si="112"/>
        <v>35.685488555626364</v>
      </c>
      <c r="U100">
        <f t="shared" si="113"/>
        <v>34.642787499999997</v>
      </c>
      <c r="V100">
        <f t="shared" si="114"/>
        <v>5.5375954232581384</v>
      </c>
      <c r="W100">
        <f t="shared" si="115"/>
        <v>64.67127648257285</v>
      </c>
      <c r="X100">
        <f t="shared" si="116"/>
        <v>3.5446604810802698</v>
      </c>
      <c r="Y100">
        <f t="shared" si="117"/>
        <v>5.4810430130221093</v>
      </c>
      <c r="Z100">
        <f t="shared" si="118"/>
        <v>1.9929349421778686</v>
      </c>
      <c r="AA100">
        <f t="shared" si="119"/>
        <v>-37.397061079994863</v>
      </c>
      <c r="AB100">
        <f t="shared" si="120"/>
        <v>-21.323523917275669</v>
      </c>
      <c r="AC100">
        <f t="shared" si="121"/>
        <v>-2.3161113533681288</v>
      </c>
      <c r="AD100">
        <f t="shared" si="122"/>
        <v>133.39563653902749</v>
      </c>
      <c r="AE100">
        <f t="shared" si="123"/>
        <v>12.019171265620519</v>
      </c>
      <c r="AF100">
        <f t="shared" si="124"/>
        <v>0.84000283421693456</v>
      </c>
      <c r="AG100">
        <f t="shared" si="125"/>
        <v>1.3764586558413445</v>
      </c>
      <c r="AH100">
        <v>574.3480252371844</v>
      </c>
      <c r="AI100">
        <v>562.51689696969686</v>
      </c>
      <c r="AJ100">
        <v>1.735400561644348</v>
      </c>
      <c r="AK100">
        <v>65.251867294734879</v>
      </c>
      <c r="AL100">
        <f t="shared" si="126"/>
        <v>0.8480059201812894</v>
      </c>
      <c r="AM100">
        <v>33.968810615231341</v>
      </c>
      <c r="AN100">
        <v>35.058445454545463</v>
      </c>
      <c r="AO100">
        <v>6.8299178881842882E-5</v>
      </c>
      <c r="AP100">
        <v>88.924122911802471</v>
      </c>
      <c r="AQ100">
        <v>11</v>
      </c>
      <c r="AR100">
        <v>2</v>
      </c>
      <c r="AS100">
        <f t="shared" si="127"/>
        <v>1</v>
      </c>
      <c r="AT100">
        <f t="shared" si="128"/>
        <v>0</v>
      </c>
      <c r="AU100">
        <f t="shared" si="129"/>
        <v>30753.989905517687</v>
      </c>
      <c r="AV100" t="s">
        <v>413</v>
      </c>
      <c r="AW100" t="s">
        <v>413</v>
      </c>
      <c r="AX100">
        <v>0</v>
      </c>
      <c r="AY100">
        <v>0</v>
      </c>
      <c r="AZ100" t="e">
        <f t="shared" si="13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131"/>
        <v>#DIV/0!</v>
      </c>
      <c r="BG100">
        <v>0.5</v>
      </c>
      <c r="BH100">
        <f t="shared" si="132"/>
        <v>1009.5383263677024</v>
      </c>
      <c r="BI100">
        <f t="shared" si="133"/>
        <v>1.3764586558413445</v>
      </c>
      <c r="BJ100" t="e">
        <f t="shared" si="134"/>
        <v>#DIV/0!</v>
      </c>
      <c r="BK100">
        <f t="shared" si="135"/>
        <v>1.3634535905078648E-3</v>
      </c>
      <c r="BL100" t="e">
        <f t="shared" si="136"/>
        <v>#DIV/0!</v>
      </c>
      <c r="BM100" t="e">
        <f t="shared" si="137"/>
        <v>#DIV/0!</v>
      </c>
      <c r="BN100" t="s">
        <v>413</v>
      </c>
      <c r="BO100">
        <v>0</v>
      </c>
      <c r="BP100" t="e">
        <f t="shared" si="138"/>
        <v>#DIV/0!</v>
      </c>
      <c r="BQ100" t="e">
        <f t="shared" si="139"/>
        <v>#DIV/0!</v>
      </c>
      <c r="BR100" t="e">
        <f t="shared" si="140"/>
        <v>#DIV/0!</v>
      </c>
      <c r="BS100" t="e">
        <f t="shared" si="141"/>
        <v>#DIV/0!</v>
      </c>
      <c r="BT100" t="e">
        <f t="shared" si="142"/>
        <v>#DIV/0!</v>
      </c>
      <c r="BU100" t="e">
        <f t="shared" si="143"/>
        <v>#DIV/0!</v>
      </c>
      <c r="BV100" t="e">
        <f t="shared" si="144"/>
        <v>#DIV/0!</v>
      </c>
      <c r="BW100" t="e">
        <f t="shared" si="14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146"/>
        <v>1200.0387499999999</v>
      </c>
      <c r="CQ100">
        <f t="shared" si="147"/>
        <v>1009.5383263677024</v>
      </c>
      <c r="CR100">
        <f t="shared" si="148"/>
        <v>0.84125477312103669</v>
      </c>
      <c r="CS100">
        <f t="shared" si="149"/>
        <v>0.16202171212360114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1658334826.1875</v>
      </c>
      <c r="CZ100">
        <v>539.75974999999994</v>
      </c>
      <c r="DA100">
        <v>556.3766250000001</v>
      </c>
      <c r="DB100">
        <v>35.050924999999999</v>
      </c>
      <c r="DC100">
        <v>33.971037499999987</v>
      </c>
      <c r="DD100">
        <v>542.37537499999996</v>
      </c>
      <c r="DE100">
        <v>34.70335</v>
      </c>
      <c r="DF100">
        <v>450.358</v>
      </c>
      <c r="DG100">
        <v>101.028875</v>
      </c>
      <c r="DH100">
        <v>9.9996237500000001E-2</v>
      </c>
      <c r="DI100">
        <v>34.458024999999999</v>
      </c>
      <c r="DJ100">
        <v>999.9</v>
      </c>
      <c r="DK100">
        <v>34.642787499999997</v>
      </c>
      <c r="DL100">
        <v>0</v>
      </c>
      <c r="DM100">
        <v>0</v>
      </c>
      <c r="DN100">
        <v>5976.33</v>
      </c>
      <c r="DO100">
        <v>0</v>
      </c>
      <c r="DP100">
        <v>1760.4575</v>
      </c>
      <c r="DQ100">
        <v>-16.6168625</v>
      </c>
      <c r="DR100">
        <v>559.36612500000001</v>
      </c>
      <c r="DS100">
        <v>575.94200000000001</v>
      </c>
      <c r="DT100">
        <v>1.0798749999999999</v>
      </c>
      <c r="DU100">
        <v>556.3766250000001</v>
      </c>
      <c r="DV100">
        <v>33.971037499999987</v>
      </c>
      <c r="DW100">
        <v>3.5411575000000002</v>
      </c>
      <c r="DX100">
        <v>3.4320587499999999</v>
      </c>
      <c r="DY100">
        <v>26.818375</v>
      </c>
      <c r="DZ100">
        <v>26.2873375</v>
      </c>
      <c r="EA100">
        <v>1200.0387499999999</v>
      </c>
      <c r="EB100">
        <v>0.95799650000000003</v>
      </c>
      <c r="EC100">
        <v>4.2003550000000001E-2</v>
      </c>
      <c r="ED100">
        <v>0</v>
      </c>
      <c r="EE100">
        <v>1596.5687499999999</v>
      </c>
      <c r="EF100">
        <v>5.0001600000000002</v>
      </c>
      <c r="EG100">
        <v>20442.512500000001</v>
      </c>
      <c r="EH100">
        <v>9515.4587500000016</v>
      </c>
      <c r="EI100">
        <v>48.148249999999997</v>
      </c>
      <c r="EJ100">
        <v>50.952749999999988</v>
      </c>
      <c r="EK100">
        <v>49.421499999999988</v>
      </c>
      <c r="EL100">
        <v>49.5</v>
      </c>
      <c r="EM100">
        <v>49.913749999999993</v>
      </c>
      <c r="EN100">
        <v>1144.845</v>
      </c>
      <c r="EO100">
        <v>50.192500000000003</v>
      </c>
      <c r="EP100">
        <v>0</v>
      </c>
      <c r="EQ100">
        <v>777340.20000004768</v>
      </c>
      <c r="ER100">
        <v>0</v>
      </c>
      <c r="ES100">
        <v>1594.9076923076921</v>
      </c>
      <c r="ET100">
        <v>20.19076919504619</v>
      </c>
      <c r="EU100">
        <v>222.10598259000091</v>
      </c>
      <c r="EV100">
        <v>20422.761538461531</v>
      </c>
      <c r="EW100">
        <v>15</v>
      </c>
      <c r="EX100">
        <v>1658330855.5</v>
      </c>
      <c r="EY100" t="s">
        <v>416</v>
      </c>
      <c r="EZ100">
        <v>1658330855.5</v>
      </c>
      <c r="FA100">
        <v>1658330837</v>
      </c>
      <c r="FB100">
        <v>13</v>
      </c>
      <c r="FC100">
        <v>-0.03</v>
      </c>
      <c r="FD100">
        <v>-2.1999999999999999E-2</v>
      </c>
      <c r="FE100">
        <v>-3.91</v>
      </c>
      <c r="FF100">
        <v>0.28699999999999998</v>
      </c>
      <c r="FG100">
        <v>1439</v>
      </c>
      <c r="FH100">
        <v>33</v>
      </c>
      <c r="FI100">
        <v>0.2</v>
      </c>
      <c r="FJ100">
        <v>0.09</v>
      </c>
      <c r="FK100">
        <v>-16.573170000000001</v>
      </c>
      <c r="FL100">
        <v>1.297936210134582E-2</v>
      </c>
      <c r="FM100">
        <v>6.0276969897299762E-2</v>
      </c>
      <c r="FN100">
        <v>1</v>
      </c>
      <c r="FO100">
        <v>1593.6908823529409</v>
      </c>
      <c r="FP100">
        <v>20.060962564102951</v>
      </c>
      <c r="FQ100">
        <v>1.9750001752003929</v>
      </c>
      <c r="FR100">
        <v>0</v>
      </c>
      <c r="FS100">
        <v>1.0876825000000001</v>
      </c>
      <c r="FT100">
        <v>-0.16388487804878341</v>
      </c>
      <c r="FU100">
        <v>1.9948778753347291E-2</v>
      </c>
      <c r="FV100">
        <v>0</v>
      </c>
      <c r="FW100">
        <v>1</v>
      </c>
      <c r="FX100">
        <v>3</v>
      </c>
      <c r="FY100" t="s">
        <v>423</v>
      </c>
      <c r="FZ100">
        <v>2.8896700000000002</v>
      </c>
      <c r="GA100">
        <v>2.8721399999999999</v>
      </c>
      <c r="GB100">
        <v>0.119377</v>
      </c>
      <c r="GC100">
        <v>0.123435</v>
      </c>
      <c r="GD100">
        <v>0.14349999999999999</v>
      </c>
      <c r="GE100">
        <v>0.14299300000000001</v>
      </c>
      <c r="GF100">
        <v>30380.6</v>
      </c>
      <c r="GG100">
        <v>26303.9</v>
      </c>
      <c r="GH100">
        <v>30837.7</v>
      </c>
      <c r="GI100">
        <v>27972.1</v>
      </c>
      <c r="GJ100">
        <v>34799.699999999997</v>
      </c>
      <c r="GK100">
        <v>33823.9</v>
      </c>
      <c r="GL100">
        <v>40198.699999999997</v>
      </c>
      <c r="GM100">
        <v>38989.300000000003</v>
      </c>
      <c r="GN100">
        <v>1.9409700000000001</v>
      </c>
      <c r="GO100">
        <v>1.9406000000000001</v>
      </c>
      <c r="GP100">
        <v>0</v>
      </c>
      <c r="GQ100">
        <v>7.5165200000000001E-2</v>
      </c>
      <c r="GR100">
        <v>999.9</v>
      </c>
      <c r="GS100">
        <v>33.432000000000002</v>
      </c>
      <c r="GT100">
        <v>46.2</v>
      </c>
      <c r="GU100">
        <v>43</v>
      </c>
      <c r="GV100">
        <v>39.734099999999998</v>
      </c>
      <c r="GW100">
        <v>30.6465</v>
      </c>
      <c r="GX100">
        <v>32.491999999999997</v>
      </c>
      <c r="GY100">
        <v>1</v>
      </c>
      <c r="GZ100">
        <v>0.67641499999999999</v>
      </c>
      <c r="HA100">
        <v>1.8242700000000001</v>
      </c>
      <c r="HB100">
        <v>20.198899999999998</v>
      </c>
      <c r="HC100">
        <v>5.2147399999999999</v>
      </c>
      <c r="HD100">
        <v>11.974</v>
      </c>
      <c r="HE100">
        <v>4.9906499999999996</v>
      </c>
      <c r="HF100">
        <v>3.2925</v>
      </c>
      <c r="HG100">
        <v>8515.7000000000007</v>
      </c>
      <c r="HH100">
        <v>9999</v>
      </c>
      <c r="HI100">
        <v>9999</v>
      </c>
      <c r="HJ100">
        <v>972.9</v>
      </c>
      <c r="HK100">
        <v>4.9713200000000004</v>
      </c>
      <c r="HL100">
        <v>1.87435</v>
      </c>
      <c r="HM100">
        <v>1.87063</v>
      </c>
      <c r="HN100">
        <v>1.8703099999999999</v>
      </c>
      <c r="HO100">
        <v>1.8748499999999999</v>
      </c>
      <c r="HP100">
        <v>1.8716299999999999</v>
      </c>
      <c r="HQ100">
        <v>1.86707</v>
      </c>
      <c r="HR100">
        <v>1.8780399999999999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-2.6219999999999999</v>
      </c>
      <c r="IG100">
        <v>0.34789999999999999</v>
      </c>
      <c r="IH100">
        <v>-2.1299345005774111</v>
      </c>
      <c r="II100">
        <v>1.7196870422270779E-5</v>
      </c>
      <c r="IJ100">
        <v>-2.1741833173098589E-6</v>
      </c>
      <c r="IK100">
        <v>9.0595066644434051E-10</v>
      </c>
      <c r="IL100">
        <v>-0.32754645563995699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66.2</v>
      </c>
      <c r="IU100">
        <v>66.5</v>
      </c>
      <c r="IV100">
        <v>1.3623000000000001</v>
      </c>
      <c r="IW100">
        <v>2.5939899999999998</v>
      </c>
      <c r="IX100">
        <v>1.49902</v>
      </c>
      <c r="IY100">
        <v>2.2717299999999998</v>
      </c>
      <c r="IZ100">
        <v>1.69678</v>
      </c>
      <c r="JA100">
        <v>2.31934</v>
      </c>
      <c r="JB100">
        <v>44.922199999999997</v>
      </c>
      <c r="JC100">
        <v>15.786899999999999</v>
      </c>
      <c r="JD100">
        <v>18</v>
      </c>
      <c r="JE100">
        <v>442.57900000000001</v>
      </c>
      <c r="JF100">
        <v>518.08100000000002</v>
      </c>
      <c r="JG100">
        <v>30.002099999999999</v>
      </c>
      <c r="JH100">
        <v>36.034700000000001</v>
      </c>
      <c r="JI100">
        <v>30.000499999999999</v>
      </c>
      <c r="JJ100">
        <v>35.799500000000002</v>
      </c>
      <c r="JK100">
        <v>35.729599999999998</v>
      </c>
      <c r="JL100">
        <v>27.3916</v>
      </c>
      <c r="JM100">
        <v>18.125699999999998</v>
      </c>
      <c r="JN100">
        <v>27.743400000000001</v>
      </c>
      <c r="JO100">
        <v>30</v>
      </c>
      <c r="JP100">
        <v>571.75300000000004</v>
      </c>
      <c r="JQ100">
        <v>33.939</v>
      </c>
      <c r="JR100">
        <v>98.275099999999995</v>
      </c>
      <c r="JS100">
        <v>98.192700000000002</v>
      </c>
    </row>
    <row r="101" spans="1:279" x14ac:dyDescent="0.2">
      <c r="A101">
        <v>86</v>
      </c>
      <c r="B101">
        <v>1658334832.5</v>
      </c>
      <c r="C101">
        <v>339.5</v>
      </c>
      <c r="D101" t="s">
        <v>591</v>
      </c>
      <c r="E101" t="s">
        <v>592</v>
      </c>
      <c r="F101">
        <v>4</v>
      </c>
      <c r="G101">
        <v>1658334830.5</v>
      </c>
      <c r="H101">
        <f t="shared" si="100"/>
        <v>8.512919985661665E-4</v>
      </c>
      <c r="I101">
        <f t="shared" si="101"/>
        <v>0.85129199856616655</v>
      </c>
      <c r="J101">
        <f t="shared" si="102"/>
        <v>1.3408542527898244</v>
      </c>
      <c r="K101">
        <f t="shared" si="103"/>
        <v>546.9861428571428</v>
      </c>
      <c r="L101">
        <f t="shared" si="104"/>
        <v>478.15805442219425</v>
      </c>
      <c r="M101">
        <f t="shared" si="105"/>
        <v>48.354987209280466</v>
      </c>
      <c r="N101">
        <f t="shared" si="106"/>
        <v>55.315408151960035</v>
      </c>
      <c r="O101">
        <f t="shared" si="107"/>
        <v>4.1694224575337453E-2</v>
      </c>
      <c r="P101">
        <f t="shared" si="108"/>
        <v>2.1502392687504579</v>
      </c>
      <c r="Q101">
        <f t="shared" si="109"/>
        <v>4.1250235985782181E-2</v>
      </c>
      <c r="R101">
        <f t="shared" si="110"/>
        <v>2.5820894048651788E-2</v>
      </c>
      <c r="S101">
        <f t="shared" si="111"/>
        <v>194.443662929276</v>
      </c>
      <c r="T101">
        <f t="shared" si="112"/>
        <v>35.69101985280188</v>
      </c>
      <c r="U101">
        <f t="shared" si="113"/>
        <v>34.649557142857141</v>
      </c>
      <c r="V101">
        <f t="shared" si="114"/>
        <v>5.5396770835568638</v>
      </c>
      <c r="W101">
        <f t="shared" si="115"/>
        <v>64.662354699736653</v>
      </c>
      <c r="X101">
        <f t="shared" si="116"/>
        <v>3.5464359243686037</v>
      </c>
      <c r="Y101">
        <f t="shared" si="117"/>
        <v>5.4845449734032767</v>
      </c>
      <c r="Z101">
        <f t="shared" si="118"/>
        <v>1.9932411591882602</v>
      </c>
      <c r="AA101">
        <f t="shared" si="119"/>
        <v>-37.54197713676794</v>
      </c>
      <c r="AB101">
        <f t="shared" si="120"/>
        <v>-20.871234060784904</v>
      </c>
      <c r="AC101">
        <f t="shared" si="121"/>
        <v>-2.2571487174477021</v>
      </c>
      <c r="AD101">
        <f t="shared" si="122"/>
        <v>133.77330301427546</v>
      </c>
      <c r="AE101">
        <f t="shared" si="123"/>
        <v>11.990079678986946</v>
      </c>
      <c r="AF101">
        <f t="shared" si="124"/>
        <v>0.82892629123330996</v>
      </c>
      <c r="AG101">
        <f t="shared" si="125"/>
        <v>1.3408542527898244</v>
      </c>
      <c r="AH101">
        <v>581.25857135654553</v>
      </c>
      <c r="AI101">
        <v>569.46645454545433</v>
      </c>
      <c r="AJ101">
        <v>1.737236421206622</v>
      </c>
      <c r="AK101">
        <v>65.251867294734879</v>
      </c>
      <c r="AL101">
        <f t="shared" si="126"/>
        <v>0.85129199856616655</v>
      </c>
      <c r="AM101">
        <v>33.981382291343287</v>
      </c>
      <c r="AN101">
        <v>35.075272027972048</v>
      </c>
      <c r="AO101">
        <v>6.2043740575827539E-5</v>
      </c>
      <c r="AP101">
        <v>88.924122911802471</v>
      </c>
      <c r="AQ101">
        <v>11</v>
      </c>
      <c r="AR101">
        <v>2</v>
      </c>
      <c r="AS101">
        <f t="shared" si="127"/>
        <v>1</v>
      </c>
      <c r="AT101">
        <f t="shared" si="128"/>
        <v>0</v>
      </c>
      <c r="AU101">
        <f t="shared" si="129"/>
        <v>30991.686151452774</v>
      </c>
      <c r="AV101" t="s">
        <v>413</v>
      </c>
      <c r="AW101" t="s">
        <v>413</v>
      </c>
      <c r="AX101">
        <v>0</v>
      </c>
      <c r="AY101">
        <v>0</v>
      </c>
      <c r="AZ101" t="e">
        <f t="shared" si="13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131"/>
        <v>#DIV/0!</v>
      </c>
      <c r="BG101">
        <v>0.5</v>
      </c>
      <c r="BH101">
        <f t="shared" si="132"/>
        <v>1009.5970730203499</v>
      </c>
      <c r="BI101">
        <f t="shared" si="133"/>
        <v>1.3408542527898244</v>
      </c>
      <c r="BJ101" t="e">
        <f t="shared" si="134"/>
        <v>#DIV/0!</v>
      </c>
      <c r="BK101">
        <f t="shared" si="135"/>
        <v>1.328108300451459E-3</v>
      </c>
      <c r="BL101" t="e">
        <f t="shared" si="136"/>
        <v>#DIV/0!</v>
      </c>
      <c r="BM101" t="e">
        <f t="shared" si="137"/>
        <v>#DIV/0!</v>
      </c>
      <c r="BN101" t="s">
        <v>413</v>
      </c>
      <c r="BO101">
        <v>0</v>
      </c>
      <c r="BP101" t="e">
        <f t="shared" si="138"/>
        <v>#DIV/0!</v>
      </c>
      <c r="BQ101" t="e">
        <f t="shared" si="139"/>
        <v>#DIV/0!</v>
      </c>
      <c r="BR101" t="e">
        <f t="shared" si="140"/>
        <v>#DIV/0!</v>
      </c>
      <c r="BS101" t="e">
        <f t="shared" si="141"/>
        <v>#DIV/0!</v>
      </c>
      <c r="BT101" t="e">
        <f t="shared" si="142"/>
        <v>#DIV/0!</v>
      </c>
      <c r="BU101" t="e">
        <f t="shared" si="143"/>
        <v>#DIV/0!</v>
      </c>
      <c r="BV101" t="e">
        <f t="shared" si="144"/>
        <v>#DIV/0!</v>
      </c>
      <c r="BW101" t="e">
        <f t="shared" si="14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146"/>
        <v>1200.1085714285709</v>
      </c>
      <c r="CQ101">
        <f t="shared" si="147"/>
        <v>1009.5970730203499</v>
      </c>
      <c r="CR101">
        <f t="shared" si="148"/>
        <v>0.84125478065585158</v>
      </c>
      <c r="CS101">
        <f t="shared" si="149"/>
        <v>0.16202172666579365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1658334830.5</v>
      </c>
      <c r="CZ101">
        <v>546.9861428571428</v>
      </c>
      <c r="DA101">
        <v>563.56428571428569</v>
      </c>
      <c r="DB101">
        <v>35.068914285714293</v>
      </c>
      <c r="DC101">
        <v>34.003285714285717</v>
      </c>
      <c r="DD101">
        <v>549.61314285714286</v>
      </c>
      <c r="DE101">
        <v>34.720799999999997</v>
      </c>
      <c r="DF101">
        <v>450.35771428571428</v>
      </c>
      <c r="DG101">
        <v>101.0277142857143</v>
      </c>
      <c r="DH101">
        <v>9.990818571428571E-2</v>
      </c>
      <c r="DI101">
        <v>34.46951428571429</v>
      </c>
      <c r="DJ101">
        <v>999.89999999999986</v>
      </c>
      <c r="DK101">
        <v>34.649557142857141</v>
      </c>
      <c r="DL101">
        <v>0</v>
      </c>
      <c r="DM101">
        <v>0</v>
      </c>
      <c r="DN101">
        <v>6018.75</v>
      </c>
      <c r="DO101">
        <v>0</v>
      </c>
      <c r="DP101">
        <v>1759.3042857142859</v>
      </c>
      <c r="DQ101">
        <v>-16.578042857142862</v>
      </c>
      <c r="DR101">
        <v>566.86528571428573</v>
      </c>
      <c r="DS101">
        <v>583.40171428571432</v>
      </c>
      <c r="DT101">
        <v>1.065631428571429</v>
      </c>
      <c r="DU101">
        <v>563.56428571428569</v>
      </c>
      <c r="DV101">
        <v>34.003285714285717</v>
      </c>
      <c r="DW101">
        <v>3.5429357142857141</v>
      </c>
      <c r="DX101">
        <v>3.4352742857142862</v>
      </c>
      <c r="DY101">
        <v>26.826928571428571</v>
      </c>
      <c r="DZ101">
        <v>26.3032</v>
      </c>
      <c r="EA101">
        <v>1200.1085714285709</v>
      </c>
      <c r="EB101">
        <v>0.95799728571428566</v>
      </c>
      <c r="EC101">
        <v>4.2002785714285708E-2</v>
      </c>
      <c r="ED101">
        <v>0</v>
      </c>
      <c r="EE101">
        <v>1598.268571428571</v>
      </c>
      <c r="EF101">
        <v>5.0001600000000002</v>
      </c>
      <c r="EG101">
        <v>20458.471428571429</v>
      </c>
      <c r="EH101">
        <v>9516.0314285714285</v>
      </c>
      <c r="EI101">
        <v>48.169285714285706</v>
      </c>
      <c r="EJ101">
        <v>50.982000000000014</v>
      </c>
      <c r="EK101">
        <v>49.375</v>
      </c>
      <c r="EL101">
        <v>49.5</v>
      </c>
      <c r="EM101">
        <v>49.919285714285706</v>
      </c>
      <c r="EN101">
        <v>1144.911428571429</v>
      </c>
      <c r="EO101">
        <v>50.195714285714288</v>
      </c>
      <c r="EP101">
        <v>0</v>
      </c>
      <c r="EQ101">
        <v>777343.79999995232</v>
      </c>
      <c r="ER101">
        <v>0</v>
      </c>
      <c r="ES101">
        <v>1596.1426923076931</v>
      </c>
      <c r="ET101">
        <v>20.730598276992239</v>
      </c>
      <c r="EU101">
        <v>218.25982893681589</v>
      </c>
      <c r="EV101">
        <v>20436.080769230772</v>
      </c>
      <c r="EW101">
        <v>15</v>
      </c>
      <c r="EX101">
        <v>1658330855.5</v>
      </c>
      <c r="EY101" t="s">
        <v>416</v>
      </c>
      <c r="EZ101">
        <v>1658330855.5</v>
      </c>
      <c r="FA101">
        <v>1658330837</v>
      </c>
      <c r="FB101">
        <v>13</v>
      </c>
      <c r="FC101">
        <v>-0.03</v>
      </c>
      <c r="FD101">
        <v>-2.1999999999999999E-2</v>
      </c>
      <c r="FE101">
        <v>-3.91</v>
      </c>
      <c r="FF101">
        <v>0.28699999999999998</v>
      </c>
      <c r="FG101">
        <v>1439</v>
      </c>
      <c r="FH101">
        <v>33</v>
      </c>
      <c r="FI101">
        <v>0.2</v>
      </c>
      <c r="FJ101">
        <v>0.09</v>
      </c>
      <c r="FK101">
        <v>-16.569659999999999</v>
      </c>
      <c r="FL101">
        <v>-0.13287579737336991</v>
      </c>
      <c r="FM101">
        <v>5.3763578749930659E-2</v>
      </c>
      <c r="FN101">
        <v>1</v>
      </c>
      <c r="FO101">
        <v>1595.129117647059</v>
      </c>
      <c r="FP101">
        <v>20.4438502600071</v>
      </c>
      <c r="FQ101">
        <v>2.0132463798947411</v>
      </c>
      <c r="FR101">
        <v>0</v>
      </c>
      <c r="FS101">
        <v>1.0770647499999999</v>
      </c>
      <c r="FT101">
        <v>-6.6939399624765528E-2</v>
      </c>
      <c r="FU101">
        <v>1.01220729071421E-2</v>
      </c>
      <c r="FV101">
        <v>1</v>
      </c>
      <c r="FW101">
        <v>2</v>
      </c>
      <c r="FX101">
        <v>3</v>
      </c>
      <c r="FY101" t="s">
        <v>417</v>
      </c>
      <c r="FZ101">
        <v>2.8896899999999999</v>
      </c>
      <c r="GA101">
        <v>2.8721999999999999</v>
      </c>
      <c r="GB101">
        <v>0.120435</v>
      </c>
      <c r="GC101">
        <v>0.12449300000000001</v>
      </c>
      <c r="GD101">
        <v>0.143544</v>
      </c>
      <c r="GE101">
        <v>0.143068</v>
      </c>
      <c r="GF101">
        <v>30343.7</v>
      </c>
      <c r="GG101">
        <v>26271.5</v>
      </c>
      <c r="GH101">
        <v>30837.5</v>
      </c>
      <c r="GI101">
        <v>27971.5</v>
      </c>
      <c r="GJ101">
        <v>34797.599999999999</v>
      </c>
      <c r="GK101">
        <v>33819.9</v>
      </c>
      <c r="GL101">
        <v>40198.300000000003</v>
      </c>
      <c r="GM101">
        <v>38988.1</v>
      </c>
      <c r="GN101">
        <v>1.94072</v>
      </c>
      <c r="GO101">
        <v>1.94048</v>
      </c>
      <c r="GP101">
        <v>0</v>
      </c>
      <c r="GQ101">
        <v>7.4561699999999995E-2</v>
      </c>
      <c r="GR101">
        <v>999.9</v>
      </c>
      <c r="GS101">
        <v>33.444699999999997</v>
      </c>
      <c r="GT101">
        <v>46.2</v>
      </c>
      <c r="GU101">
        <v>43</v>
      </c>
      <c r="GV101">
        <v>39.733400000000003</v>
      </c>
      <c r="GW101">
        <v>30.676500000000001</v>
      </c>
      <c r="GX101">
        <v>33.345399999999998</v>
      </c>
      <c r="GY101">
        <v>1</v>
      </c>
      <c r="GZ101">
        <v>0.67684699999999998</v>
      </c>
      <c r="HA101">
        <v>1.8324800000000001</v>
      </c>
      <c r="HB101">
        <v>20.198899999999998</v>
      </c>
      <c r="HC101">
        <v>5.2142900000000001</v>
      </c>
      <c r="HD101">
        <v>11.974</v>
      </c>
      <c r="HE101">
        <v>4.9907000000000004</v>
      </c>
      <c r="HF101">
        <v>3.2925</v>
      </c>
      <c r="HG101">
        <v>8515.7000000000007</v>
      </c>
      <c r="HH101">
        <v>9999</v>
      </c>
      <c r="HI101">
        <v>9999</v>
      </c>
      <c r="HJ101">
        <v>972.9</v>
      </c>
      <c r="HK101">
        <v>4.97133</v>
      </c>
      <c r="HL101">
        <v>1.87436</v>
      </c>
      <c r="HM101">
        <v>1.87063</v>
      </c>
      <c r="HN101">
        <v>1.8703399999999999</v>
      </c>
      <c r="HO101">
        <v>1.8748499999999999</v>
      </c>
      <c r="HP101">
        <v>1.8716200000000001</v>
      </c>
      <c r="HQ101">
        <v>1.86707</v>
      </c>
      <c r="HR101">
        <v>1.87805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-2.6320000000000001</v>
      </c>
      <c r="IG101">
        <v>0.34839999999999999</v>
      </c>
      <c r="IH101">
        <v>-2.1299345005774111</v>
      </c>
      <c r="II101">
        <v>1.7196870422270779E-5</v>
      </c>
      <c r="IJ101">
        <v>-2.1741833173098589E-6</v>
      </c>
      <c r="IK101">
        <v>9.0595066644434051E-10</v>
      </c>
      <c r="IL101">
        <v>-0.32754645563995699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66.3</v>
      </c>
      <c r="IU101">
        <v>66.599999999999994</v>
      </c>
      <c r="IV101">
        <v>1.3745099999999999</v>
      </c>
      <c r="IW101">
        <v>2.5903299999999998</v>
      </c>
      <c r="IX101">
        <v>1.49902</v>
      </c>
      <c r="IY101">
        <v>2.2729499999999998</v>
      </c>
      <c r="IZ101">
        <v>1.69678</v>
      </c>
      <c r="JA101">
        <v>2.3889200000000002</v>
      </c>
      <c r="JB101">
        <v>44.922199999999997</v>
      </c>
      <c r="JC101">
        <v>15.786899999999999</v>
      </c>
      <c r="JD101">
        <v>18</v>
      </c>
      <c r="JE101">
        <v>442.45600000000002</v>
      </c>
      <c r="JF101">
        <v>518.01300000000003</v>
      </c>
      <c r="JG101">
        <v>30.002199999999998</v>
      </c>
      <c r="JH101">
        <v>36.038899999999998</v>
      </c>
      <c r="JI101">
        <v>30.000499999999999</v>
      </c>
      <c r="JJ101">
        <v>35.802900000000001</v>
      </c>
      <c r="JK101">
        <v>35.732799999999997</v>
      </c>
      <c r="JL101">
        <v>27.6524</v>
      </c>
      <c r="JM101">
        <v>18.125699999999998</v>
      </c>
      <c r="JN101">
        <v>27.743400000000001</v>
      </c>
      <c r="JO101">
        <v>30</v>
      </c>
      <c r="JP101">
        <v>578.43100000000004</v>
      </c>
      <c r="JQ101">
        <v>33.932099999999998</v>
      </c>
      <c r="JR101">
        <v>98.274199999999993</v>
      </c>
      <c r="JS101">
        <v>98.190200000000004</v>
      </c>
    </row>
    <row r="102" spans="1:279" x14ac:dyDescent="0.2">
      <c r="A102">
        <v>87</v>
      </c>
      <c r="B102">
        <v>1658334836.5</v>
      </c>
      <c r="C102">
        <v>343.5</v>
      </c>
      <c r="D102" t="s">
        <v>593</v>
      </c>
      <c r="E102" t="s">
        <v>594</v>
      </c>
      <c r="F102">
        <v>4</v>
      </c>
      <c r="G102">
        <v>1658334834.1875</v>
      </c>
      <c r="H102">
        <f t="shared" si="100"/>
        <v>8.4321826188092641E-4</v>
      </c>
      <c r="I102">
        <f t="shared" si="101"/>
        <v>0.84321826188092641</v>
      </c>
      <c r="J102">
        <f t="shared" si="102"/>
        <v>1.3866744720370723</v>
      </c>
      <c r="K102">
        <f t="shared" si="103"/>
        <v>553.14837499999999</v>
      </c>
      <c r="L102">
        <f t="shared" si="104"/>
        <v>481.87902038058775</v>
      </c>
      <c r="M102">
        <f t="shared" si="105"/>
        <v>48.730670520448221</v>
      </c>
      <c r="N102">
        <f t="shared" si="106"/>
        <v>55.937880818627598</v>
      </c>
      <c r="O102">
        <f t="shared" si="107"/>
        <v>4.1302489325841865E-2</v>
      </c>
      <c r="P102">
        <f t="shared" si="108"/>
        <v>2.1432863417865766</v>
      </c>
      <c r="Q102">
        <f t="shared" si="109"/>
        <v>4.0865360046997659E-2</v>
      </c>
      <c r="R102">
        <f t="shared" si="110"/>
        <v>2.5579738759223904E-2</v>
      </c>
      <c r="S102">
        <f t="shared" si="111"/>
        <v>194.42609363988569</v>
      </c>
      <c r="T102">
        <f t="shared" si="112"/>
        <v>35.698946496495239</v>
      </c>
      <c r="U102">
        <f t="shared" si="113"/>
        <v>34.653874999999999</v>
      </c>
      <c r="V102">
        <f t="shared" si="114"/>
        <v>5.5410051767958315</v>
      </c>
      <c r="W102">
        <f t="shared" si="115"/>
        <v>64.687105300876127</v>
      </c>
      <c r="X102">
        <f t="shared" si="116"/>
        <v>3.5481307875377195</v>
      </c>
      <c r="Y102">
        <f t="shared" si="117"/>
        <v>5.4850665693486569</v>
      </c>
      <c r="Z102">
        <f t="shared" si="118"/>
        <v>1.992874389258112</v>
      </c>
      <c r="AA102">
        <f t="shared" si="119"/>
        <v>-37.185925348948857</v>
      </c>
      <c r="AB102">
        <f t="shared" si="120"/>
        <v>-21.10499804764666</v>
      </c>
      <c r="AC102">
        <f t="shared" si="121"/>
        <v>-2.2899010959479811</v>
      </c>
      <c r="AD102">
        <f t="shared" si="122"/>
        <v>133.84526914734218</v>
      </c>
      <c r="AE102">
        <f t="shared" si="123"/>
        <v>11.986484562071597</v>
      </c>
      <c r="AF102">
        <f t="shared" si="124"/>
        <v>0.83553041640054282</v>
      </c>
      <c r="AG102">
        <f t="shared" si="125"/>
        <v>1.3866744720370723</v>
      </c>
      <c r="AH102">
        <v>588.23874926422764</v>
      </c>
      <c r="AI102">
        <v>576.40272727272679</v>
      </c>
      <c r="AJ102">
        <v>1.7337743601586011</v>
      </c>
      <c r="AK102">
        <v>65.251867294734879</v>
      </c>
      <c r="AL102">
        <f t="shared" si="126"/>
        <v>0.84321826188092641</v>
      </c>
      <c r="AM102">
        <v>34.012075245018913</v>
      </c>
      <c r="AN102">
        <v>35.095579720279737</v>
      </c>
      <c r="AO102">
        <v>6.8067108408204584E-5</v>
      </c>
      <c r="AP102">
        <v>88.924122911802471</v>
      </c>
      <c r="AQ102">
        <v>11</v>
      </c>
      <c r="AR102">
        <v>2</v>
      </c>
      <c r="AS102">
        <f t="shared" si="127"/>
        <v>1</v>
      </c>
      <c r="AT102">
        <f t="shared" si="128"/>
        <v>0</v>
      </c>
      <c r="AU102">
        <f t="shared" si="129"/>
        <v>30817.116294573239</v>
      </c>
      <c r="AV102" t="s">
        <v>413</v>
      </c>
      <c r="AW102" t="s">
        <v>413</v>
      </c>
      <c r="AX102">
        <v>0</v>
      </c>
      <c r="AY102">
        <v>0</v>
      </c>
      <c r="AZ102" t="e">
        <f t="shared" si="13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131"/>
        <v>#DIV/0!</v>
      </c>
      <c r="BG102">
        <v>0.5</v>
      </c>
      <c r="BH102">
        <f t="shared" si="132"/>
        <v>1009.5048013678164</v>
      </c>
      <c r="BI102">
        <f t="shared" si="133"/>
        <v>1.3866744720370723</v>
      </c>
      <c r="BJ102" t="e">
        <f t="shared" si="134"/>
        <v>#DIV/0!</v>
      </c>
      <c r="BK102">
        <f t="shared" si="135"/>
        <v>1.373618501029628E-3</v>
      </c>
      <c r="BL102" t="e">
        <f t="shared" si="136"/>
        <v>#DIV/0!</v>
      </c>
      <c r="BM102" t="e">
        <f t="shared" si="137"/>
        <v>#DIV/0!</v>
      </c>
      <c r="BN102" t="s">
        <v>413</v>
      </c>
      <c r="BO102">
        <v>0</v>
      </c>
      <c r="BP102" t="e">
        <f t="shared" si="138"/>
        <v>#DIV/0!</v>
      </c>
      <c r="BQ102" t="e">
        <f t="shared" si="139"/>
        <v>#DIV/0!</v>
      </c>
      <c r="BR102" t="e">
        <f t="shared" si="140"/>
        <v>#DIV/0!</v>
      </c>
      <c r="BS102" t="e">
        <f t="shared" si="141"/>
        <v>#DIV/0!</v>
      </c>
      <c r="BT102" t="e">
        <f t="shared" si="142"/>
        <v>#DIV/0!</v>
      </c>
      <c r="BU102" t="e">
        <f t="shared" si="143"/>
        <v>#DIV/0!</v>
      </c>
      <c r="BV102" t="e">
        <f t="shared" si="144"/>
        <v>#DIV/0!</v>
      </c>
      <c r="BW102" t="e">
        <f t="shared" si="14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146"/>
        <v>1199.99875</v>
      </c>
      <c r="CQ102">
        <f t="shared" si="147"/>
        <v>1009.5048013678164</v>
      </c>
      <c r="CR102">
        <f t="shared" si="148"/>
        <v>0.841254877447011</v>
      </c>
      <c r="CS102">
        <f t="shared" si="149"/>
        <v>0.16202191347273129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1658334834.1875</v>
      </c>
      <c r="CZ102">
        <v>553.14837499999999</v>
      </c>
      <c r="DA102">
        <v>569.734375</v>
      </c>
      <c r="DB102">
        <v>35.086112499999999</v>
      </c>
      <c r="DC102">
        <v>34.011949999999999</v>
      </c>
      <c r="DD102">
        <v>555.78487500000006</v>
      </c>
      <c r="DE102">
        <v>34.737450000000003</v>
      </c>
      <c r="DF102">
        <v>450.33125000000001</v>
      </c>
      <c r="DG102">
        <v>101.026375</v>
      </c>
      <c r="DH102">
        <v>9.99834E-2</v>
      </c>
      <c r="DI102">
        <v>34.471224999999997</v>
      </c>
      <c r="DJ102">
        <v>999.9</v>
      </c>
      <c r="DK102">
        <v>34.653874999999999</v>
      </c>
      <c r="DL102">
        <v>0</v>
      </c>
      <c r="DM102">
        <v>0</v>
      </c>
      <c r="DN102">
        <v>5987.8887500000001</v>
      </c>
      <c r="DO102">
        <v>0</v>
      </c>
      <c r="DP102">
        <v>1758.2637500000001</v>
      </c>
      <c r="DQ102">
        <v>-16.5860375</v>
      </c>
      <c r="DR102">
        <v>573.26187500000003</v>
      </c>
      <c r="DS102">
        <v>589.79449999999997</v>
      </c>
      <c r="DT102">
        <v>1.0741637500000001</v>
      </c>
      <c r="DU102">
        <v>569.734375</v>
      </c>
      <c r="DV102">
        <v>34.011949999999999</v>
      </c>
      <c r="DW102">
        <v>3.5446225</v>
      </c>
      <c r="DX102">
        <v>3.4361025000000001</v>
      </c>
      <c r="DY102">
        <v>26.8349875</v>
      </c>
      <c r="DZ102">
        <v>26.307287500000001</v>
      </c>
      <c r="EA102">
        <v>1199.99875</v>
      </c>
      <c r="EB102">
        <v>0.95799374999999998</v>
      </c>
      <c r="EC102">
        <v>4.2006225000000001E-2</v>
      </c>
      <c r="ED102">
        <v>0</v>
      </c>
      <c r="EE102">
        <v>1599.3062500000001</v>
      </c>
      <c r="EF102">
        <v>5.0001600000000002</v>
      </c>
      <c r="EG102">
        <v>20469.8125</v>
      </c>
      <c r="EH102">
        <v>9515.15</v>
      </c>
      <c r="EI102">
        <v>48.186999999999998</v>
      </c>
      <c r="EJ102">
        <v>50.944875000000003</v>
      </c>
      <c r="EK102">
        <v>49.398249999999997</v>
      </c>
      <c r="EL102">
        <v>49.523249999999997</v>
      </c>
      <c r="EM102">
        <v>49.936999999999998</v>
      </c>
      <c r="EN102">
        <v>1144.8025</v>
      </c>
      <c r="EO102">
        <v>50.195</v>
      </c>
      <c r="EP102">
        <v>0</v>
      </c>
      <c r="EQ102">
        <v>777348</v>
      </c>
      <c r="ER102">
        <v>0</v>
      </c>
      <c r="ES102">
        <v>1597.6579999999999</v>
      </c>
      <c r="ET102">
        <v>20.456923091281642</v>
      </c>
      <c r="EU102">
        <v>213.21538476701409</v>
      </c>
      <c r="EV102">
        <v>20452.004000000001</v>
      </c>
      <c r="EW102">
        <v>15</v>
      </c>
      <c r="EX102">
        <v>1658330855.5</v>
      </c>
      <c r="EY102" t="s">
        <v>416</v>
      </c>
      <c r="EZ102">
        <v>1658330855.5</v>
      </c>
      <c r="FA102">
        <v>1658330837</v>
      </c>
      <c r="FB102">
        <v>13</v>
      </c>
      <c r="FC102">
        <v>-0.03</v>
      </c>
      <c r="FD102">
        <v>-2.1999999999999999E-2</v>
      </c>
      <c r="FE102">
        <v>-3.91</v>
      </c>
      <c r="FF102">
        <v>0.28699999999999998</v>
      </c>
      <c r="FG102">
        <v>1439</v>
      </c>
      <c r="FH102">
        <v>33</v>
      </c>
      <c r="FI102">
        <v>0.2</v>
      </c>
      <c r="FJ102">
        <v>0.09</v>
      </c>
      <c r="FK102">
        <v>-16.582037499999998</v>
      </c>
      <c r="FL102">
        <v>-3.3952345215761078E-2</v>
      </c>
      <c r="FM102">
        <v>5.1276147902801598E-2</v>
      </c>
      <c r="FN102">
        <v>1</v>
      </c>
      <c r="FO102">
        <v>1596.325</v>
      </c>
      <c r="FP102">
        <v>20.188999237808851</v>
      </c>
      <c r="FQ102">
        <v>1.988850170324574</v>
      </c>
      <c r="FR102">
        <v>0</v>
      </c>
      <c r="FS102">
        <v>1.0735275</v>
      </c>
      <c r="FT102">
        <v>-2.3998424015011011E-2</v>
      </c>
      <c r="FU102">
        <v>8.3152861496162672E-3</v>
      </c>
      <c r="FV102">
        <v>1</v>
      </c>
      <c r="FW102">
        <v>2</v>
      </c>
      <c r="FX102">
        <v>3</v>
      </c>
      <c r="FY102" t="s">
        <v>417</v>
      </c>
      <c r="FZ102">
        <v>2.8900800000000002</v>
      </c>
      <c r="GA102">
        <v>2.8721700000000001</v>
      </c>
      <c r="GB102">
        <v>0.12148</v>
      </c>
      <c r="GC102">
        <v>0.125525</v>
      </c>
      <c r="GD102">
        <v>0.143593</v>
      </c>
      <c r="GE102">
        <v>0.143065</v>
      </c>
      <c r="GF102">
        <v>30307.200000000001</v>
      </c>
      <c r="GG102">
        <v>26240.2</v>
      </c>
      <c r="GH102">
        <v>30837.1</v>
      </c>
      <c r="GI102">
        <v>27971.3</v>
      </c>
      <c r="GJ102">
        <v>34795.599999999999</v>
      </c>
      <c r="GK102">
        <v>33819.9</v>
      </c>
      <c r="GL102">
        <v>40198.199999999997</v>
      </c>
      <c r="GM102">
        <v>38987.9</v>
      </c>
      <c r="GN102">
        <v>1.9407700000000001</v>
      </c>
      <c r="GO102">
        <v>1.94062</v>
      </c>
      <c r="GP102">
        <v>0</v>
      </c>
      <c r="GQ102">
        <v>7.4058799999999994E-2</v>
      </c>
      <c r="GR102">
        <v>999.9</v>
      </c>
      <c r="GS102">
        <v>33.459099999999999</v>
      </c>
      <c r="GT102">
        <v>46.2</v>
      </c>
      <c r="GU102">
        <v>43</v>
      </c>
      <c r="GV102">
        <v>39.729799999999997</v>
      </c>
      <c r="GW102">
        <v>30.826499999999999</v>
      </c>
      <c r="GX102">
        <v>32.692300000000003</v>
      </c>
      <c r="GY102">
        <v>1</v>
      </c>
      <c r="GZ102">
        <v>0.677172</v>
      </c>
      <c r="HA102">
        <v>1.8395900000000001</v>
      </c>
      <c r="HB102">
        <v>20.198899999999998</v>
      </c>
      <c r="HC102">
        <v>5.2151899999999998</v>
      </c>
      <c r="HD102">
        <v>11.974</v>
      </c>
      <c r="HE102">
        <v>4.9907000000000004</v>
      </c>
      <c r="HF102">
        <v>3.2925</v>
      </c>
      <c r="HG102">
        <v>8515.9</v>
      </c>
      <c r="HH102">
        <v>9999</v>
      </c>
      <c r="HI102">
        <v>9999</v>
      </c>
      <c r="HJ102">
        <v>972.9</v>
      </c>
      <c r="HK102">
        <v>4.9713399999999996</v>
      </c>
      <c r="HL102">
        <v>1.87436</v>
      </c>
      <c r="HM102">
        <v>1.8706400000000001</v>
      </c>
      <c r="HN102">
        <v>1.87033</v>
      </c>
      <c r="HO102">
        <v>1.8748499999999999</v>
      </c>
      <c r="HP102">
        <v>1.87164</v>
      </c>
      <c r="HQ102">
        <v>1.86707</v>
      </c>
      <c r="HR102">
        <v>1.87805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-2.6419999999999999</v>
      </c>
      <c r="IG102">
        <v>0.34899999999999998</v>
      </c>
      <c r="IH102">
        <v>-2.1299345005774111</v>
      </c>
      <c r="II102">
        <v>1.7196870422270779E-5</v>
      </c>
      <c r="IJ102">
        <v>-2.1741833173098589E-6</v>
      </c>
      <c r="IK102">
        <v>9.0595066644434051E-10</v>
      </c>
      <c r="IL102">
        <v>-0.32754645563995699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66.3</v>
      </c>
      <c r="IU102">
        <v>66.7</v>
      </c>
      <c r="IV102">
        <v>1.38794</v>
      </c>
      <c r="IW102">
        <v>2.5878899999999998</v>
      </c>
      <c r="IX102">
        <v>1.49902</v>
      </c>
      <c r="IY102">
        <v>2.2741699999999998</v>
      </c>
      <c r="IZ102">
        <v>1.69678</v>
      </c>
      <c r="JA102">
        <v>2.3645</v>
      </c>
      <c r="JB102">
        <v>44.922199999999997</v>
      </c>
      <c r="JC102">
        <v>15.786899999999999</v>
      </c>
      <c r="JD102">
        <v>18</v>
      </c>
      <c r="JE102">
        <v>442.50700000000001</v>
      </c>
      <c r="JF102">
        <v>518.15700000000004</v>
      </c>
      <c r="JG102">
        <v>30.002099999999999</v>
      </c>
      <c r="JH102">
        <v>36.0426</v>
      </c>
      <c r="JI102">
        <v>30.000499999999999</v>
      </c>
      <c r="JJ102">
        <v>35.806199999999997</v>
      </c>
      <c r="JK102">
        <v>35.736199999999997</v>
      </c>
      <c r="JL102">
        <v>27.916499999999999</v>
      </c>
      <c r="JM102">
        <v>18.125699999999998</v>
      </c>
      <c r="JN102">
        <v>27.743400000000001</v>
      </c>
      <c r="JO102">
        <v>30</v>
      </c>
      <c r="JP102">
        <v>585.10799999999995</v>
      </c>
      <c r="JQ102">
        <v>33.923299999999998</v>
      </c>
      <c r="JR102">
        <v>98.273700000000005</v>
      </c>
      <c r="JS102">
        <v>98.189599999999999</v>
      </c>
    </row>
    <row r="103" spans="1:279" x14ac:dyDescent="0.2">
      <c r="A103">
        <v>88</v>
      </c>
      <c r="B103">
        <v>1658334840.5</v>
      </c>
      <c r="C103">
        <v>347.5</v>
      </c>
      <c r="D103" t="s">
        <v>595</v>
      </c>
      <c r="E103" t="s">
        <v>596</v>
      </c>
      <c r="F103">
        <v>4</v>
      </c>
      <c r="G103">
        <v>1658334838.5</v>
      </c>
      <c r="H103">
        <f t="shared" si="100"/>
        <v>8.6341193816283888E-4</v>
      </c>
      <c r="I103">
        <f t="shared" si="101"/>
        <v>0.8634119381628389</v>
      </c>
      <c r="J103">
        <f t="shared" si="102"/>
        <v>1.4132826815475719</v>
      </c>
      <c r="K103">
        <f t="shared" si="103"/>
        <v>560.31099999999992</v>
      </c>
      <c r="L103">
        <f t="shared" si="104"/>
        <v>489.05260446717779</v>
      </c>
      <c r="M103">
        <f t="shared" si="105"/>
        <v>49.456680874876312</v>
      </c>
      <c r="N103">
        <f t="shared" si="106"/>
        <v>56.662866253159109</v>
      </c>
      <c r="O103">
        <f t="shared" si="107"/>
        <v>4.2297335671115974E-2</v>
      </c>
      <c r="P103">
        <f t="shared" si="108"/>
        <v>2.1471287018018304</v>
      </c>
      <c r="Q103">
        <f t="shared" si="109"/>
        <v>4.1839831296062141E-2</v>
      </c>
      <c r="R103">
        <f t="shared" si="110"/>
        <v>2.6190587079289705E-2</v>
      </c>
      <c r="S103">
        <f t="shared" si="111"/>
        <v>194.42274950086272</v>
      </c>
      <c r="T103">
        <f t="shared" si="112"/>
        <v>35.692482240069964</v>
      </c>
      <c r="U103">
        <f t="shared" si="113"/>
        <v>34.659499999999987</v>
      </c>
      <c r="V103">
        <f t="shared" si="114"/>
        <v>5.5427357382205393</v>
      </c>
      <c r="W103">
        <f t="shared" si="115"/>
        <v>64.706241440434127</v>
      </c>
      <c r="X103">
        <f t="shared" si="116"/>
        <v>3.5496715760962516</v>
      </c>
      <c r="Y103">
        <f t="shared" si="117"/>
        <v>5.4858256283730089</v>
      </c>
      <c r="Z103">
        <f t="shared" si="118"/>
        <v>1.9930641621242877</v>
      </c>
      <c r="AA103">
        <f t="shared" si="119"/>
        <v>-38.076466472981195</v>
      </c>
      <c r="AB103">
        <f t="shared" si="120"/>
        <v>-21.505811620610938</v>
      </c>
      <c r="AC103">
        <f t="shared" si="121"/>
        <v>-2.3293060399987908</v>
      </c>
      <c r="AD103">
        <f t="shared" si="122"/>
        <v>132.51116536727181</v>
      </c>
      <c r="AE103">
        <f t="shared" si="123"/>
        <v>12.003407641355155</v>
      </c>
      <c r="AF103">
        <f t="shared" si="124"/>
        <v>0.85111103301382296</v>
      </c>
      <c r="AG103">
        <f t="shared" si="125"/>
        <v>1.4132826815475719</v>
      </c>
      <c r="AH103">
        <v>595.08812463842582</v>
      </c>
      <c r="AI103">
        <v>583.28359393939388</v>
      </c>
      <c r="AJ103">
        <v>1.7219454983924909</v>
      </c>
      <c r="AK103">
        <v>65.251867294734879</v>
      </c>
      <c r="AL103">
        <f t="shared" si="126"/>
        <v>0.8634119381628389</v>
      </c>
      <c r="AM103">
        <v>34.011367552884238</v>
      </c>
      <c r="AN103">
        <v>35.103291608391643</v>
      </c>
      <c r="AO103">
        <v>2.3096992908277019E-3</v>
      </c>
      <c r="AP103">
        <v>88.924122911802471</v>
      </c>
      <c r="AQ103">
        <v>11</v>
      </c>
      <c r="AR103">
        <v>2</v>
      </c>
      <c r="AS103">
        <f t="shared" si="127"/>
        <v>1</v>
      </c>
      <c r="AT103">
        <f t="shared" si="128"/>
        <v>0</v>
      </c>
      <c r="AU103">
        <f t="shared" si="129"/>
        <v>30913.213465087803</v>
      </c>
      <c r="AV103" t="s">
        <v>413</v>
      </c>
      <c r="AW103" t="s">
        <v>413</v>
      </c>
      <c r="AX103">
        <v>0</v>
      </c>
      <c r="AY103">
        <v>0</v>
      </c>
      <c r="AZ103" t="e">
        <f t="shared" si="13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131"/>
        <v>#DIV/0!</v>
      </c>
      <c r="BG103">
        <v>0.5</v>
      </c>
      <c r="BH103">
        <f t="shared" si="132"/>
        <v>1009.487787306147</v>
      </c>
      <c r="BI103">
        <f t="shared" si="133"/>
        <v>1.4132826815475719</v>
      </c>
      <c r="BJ103" t="e">
        <f t="shared" si="134"/>
        <v>#DIV/0!</v>
      </c>
      <c r="BK103">
        <f t="shared" si="135"/>
        <v>1.3999997813930623E-3</v>
      </c>
      <c r="BL103" t="e">
        <f t="shared" si="136"/>
        <v>#DIV/0!</v>
      </c>
      <c r="BM103" t="e">
        <f t="shared" si="137"/>
        <v>#DIV/0!</v>
      </c>
      <c r="BN103" t="s">
        <v>413</v>
      </c>
      <c r="BO103">
        <v>0</v>
      </c>
      <c r="BP103" t="e">
        <f t="shared" si="138"/>
        <v>#DIV/0!</v>
      </c>
      <c r="BQ103" t="e">
        <f t="shared" si="139"/>
        <v>#DIV/0!</v>
      </c>
      <c r="BR103" t="e">
        <f t="shared" si="140"/>
        <v>#DIV/0!</v>
      </c>
      <c r="BS103" t="e">
        <f t="shared" si="141"/>
        <v>#DIV/0!</v>
      </c>
      <c r="BT103" t="e">
        <f t="shared" si="142"/>
        <v>#DIV/0!</v>
      </c>
      <c r="BU103" t="e">
        <f t="shared" si="143"/>
        <v>#DIV/0!</v>
      </c>
      <c r="BV103" t="e">
        <f t="shared" si="144"/>
        <v>#DIV/0!</v>
      </c>
      <c r="BW103" t="e">
        <f t="shared" si="14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146"/>
        <v>1199.978571428572</v>
      </c>
      <c r="CQ103">
        <f t="shared" si="147"/>
        <v>1009.487787306147</v>
      </c>
      <c r="CR103">
        <f t="shared" si="148"/>
        <v>0.84125484516307147</v>
      </c>
      <c r="CS103">
        <f t="shared" si="149"/>
        <v>0.16202185116472775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1658334838.5</v>
      </c>
      <c r="CZ103">
        <v>560.31099999999992</v>
      </c>
      <c r="DA103">
        <v>576.93842857142852</v>
      </c>
      <c r="DB103">
        <v>35.100942857142861</v>
      </c>
      <c r="DC103">
        <v>34.006814285714277</v>
      </c>
      <c r="DD103">
        <v>562.95857142857142</v>
      </c>
      <c r="DE103">
        <v>34.751828571428582</v>
      </c>
      <c r="DF103">
        <v>450.35085714285708</v>
      </c>
      <c r="DG103">
        <v>101.02757142857141</v>
      </c>
      <c r="DH103">
        <v>9.9956414285714293E-2</v>
      </c>
      <c r="DI103">
        <v>34.473714285714287</v>
      </c>
      <c r="DJ103">
        <v>999.89999999999986</v>
      </c>
      <c r="DK103">
        <v>34.659499999999987</v>
      </c>
      <c r="DL103">
        <v>0</v>
      </c>
      <c r="DM103">
        <v>0</v>
      </c>
      <c r="DN103">
        <v>6004.9100000000008</v>
      </c>
      <c r="DO103">
        <v>0</v>
      </c>
      <c r="DP103">
        <v>1757.3514285714291</v>
      </c>
      <c r="DQ103">
        <v>-16.627457142857139</v>
      </c>
      <c r="DR103">
        <v>580.69385714285715</v>
      </c>
      <c r="DS103">
        <v>597.24885714285722</v>
      </c>
      <c r="DT103">
        <v>1.0941185714285711</v>
      </c>
      <c r="DU103">
        <v>576.93842857142852</v>
      </c>
      <c r="DV103">
        <v>34.006814285714277</v>
      </c>
      <c r="DW103">
        <v>3.5461685714285709</v>
      </c>
      <c r="DX103">
        <v>3.4356342857142859</v>
      </c>
      <c r="DY103">
        <v>26.842457142857139</v>
      </c>
      <c r="DZ103">
        <v>26.304957142857141</v>
      </c>
      <c r="EA103">
        <v>1199.978571428572</v>
      </c>
      <c r="EB103">
        <v>0.95799414285714291</v>
      </c>
      <c r="EC103">
        <v>4.2005842857142872E-2</v>
      </c>
      <c r="ED103">
        <v>0</v>
      </c>
      <c r="EE103">
        <v>1600.772857142857</v>
      </c>
      <c r="EF103">
        <v>5.0001600000000002</v>
      </c>
      <c r="EG103">
        <v>20486.32857142857</v>
      </c>
      <c r="EH103">
        <v>9514.9928571428591</v>
      </c>
      <c r="EI103">
        <v>48.169285714285721</v>
      </c>
      <c r="EJ103">
        <v>50.963999999999999</v>
      </c>
      <c r="EK103">
        <v>49.392714285714291</v>
      </c>
      <c r="EL103">
        <v>49.5</v>
      </c>
      <c r="EM103">
        <v>49.936999999999998</v>
      </c>
      <c r="EN103">
        <v>1144.7842857142859</v>
      </c>
      <c r="EO103">
        <v>50.192857142857143</v>
      </c>
      <c r="EP103">
        <v>0</v>
      </c>
      <c r="EQ103">
        <v>777352.20000004768</v>
      </c>
      <c r="ER103">
        <v>0</v>
      </c>
      <c r="ES103">
        <v>1598.9957692307689</v>
      </c>
      <c r="ET103">
        <v>20.061880311503639</v>
      </c>
      <c r="EU103">
        <v>221.11111081470179</v>
      </c>
      <c r="EV103">
        <v>20466.557692307691</v>
      </c>
      <c r="EW103">
        <v>15</v>
      </c>
      <c r="EX103">
        <v>1658330855.5</v>
      </c>
      <c r="EY103" t="s">
        <v>416</v>
      </c>
      <c r="EZ103">
        <v>1658330855.5</v>
      </c>
      <c r="FA103">
        <v>1658330837</v>
      </c>
      <c r="FB103">
        <v>13</v>
      </c>
      <c r="FC103">
        <v>-0.03</v>
      </c>
      <c r="FD103">
        <v>-2.1999999999999999E-2</v>
      </c>
      <c r="FE103">
        <v>-3.91</v>
      </c>
      <c r="FF103">
        <v>0.28699999999999998</v>
      </c>
      <c r="FG103">
        <v>1439</v>
      </c>
      <c r="FH103">
        <v>33</v>
      </c>
      <c r="FI103">
        <v>0.2</v>
      </c>
      <c r="FJ103">
        <v>0.09</v>
      </c>
      <c r="FK103">
        <v>-16.5769825</v>
      </c>
      <c r="FL103">
        <v>-0.27125290806751429</v>
      </c>
      <c r="FM103">
        <v>5.1203109707809558E-2</v>
      </c>
      <c r="FN103">
        <v>1</v>
      </c>
      <c r="FO103">
        <v>1597.7761764705881</v>
      </c>
      <c r="FP103">
        <v>20.37540106542011</v>
      </c>
      <c r="FQ103">
        <v>2.0082901927435439</v>
      </c>
      <c r="FR103">
        <v>0</v>
      </c>
      <c r="FS103">
        <v>1.075313</v>
      </c>
      <c r="FT103">
        <v>6.5144015009378192E-2</v>
      </c>
      <c r="FU103">
        <v>1.0193527161880709E-2</v>
      </c>
      <c r="FV103">
        <v>1</v>
      </c>
      <c r="FW103">
        <v>2</v>
      </c>
      <c r="FX103">
        <v>3</v>
      </c>
      <c r="FY103" t="s">
        <v>417</v>
      </c>
      <c r="FZ103">
        <v>2.8898100000000002</v>
      </c>
      <c r="GA103">
        <v>2.8720400000000001</v>
      </c>
      <c r="GB103">
        <v>0.12252300000000001</v>
      </c>
      <c r="GC103">
        <v>0.126585</v>
      </c>
      <c r="GD103">
        <v>0.14361599999999999</v>
      </c>
      <c r="GE103">
        <v>0.143016</v>
      </c>
      <c r="GF103">
        <v>30271.3</v>
      </c>
      <c r="GG103">
        <v>26208</v>
      </c>
      <c r="GH103">
        <v>30837.3</v>
      </c>
      <c r="GI103">
        <v>27970.9</v>
      </c>
      <c r="GJ103">
        <v>34794.5</v>
      </c>
      <c r="GK103">
        <v>33821.599999999999</v>
      </c>
      <c r="GL103">
        <v>40198.1</v>
      </c>
      <c r="GM103">
        <v>38987.599999999999</v>
      </c>
      <c r="GN103">
        <v>1.9406000000000001</v>
      </c>
      <c r="GO103">
        <v>1.9407700000000001</v>
      </c>
      <c r="GP103">
        <v>0</v>
      </c>
      <c r="GQ103">
        <v>7.3790599999999998E-2</v>
      </c>
      <c r="GR103">
        <v>999.9</v>
      </c>
      <c r="GS103">
        <v>33.471699999999998</v>
      </c>
      <c r="GT103">
        <v>46.3</v>
      </c>
      <c r="GU103">
        <v>43</v>
      </c>
      <c r="GV103">
        <v>39.810600000000001</v>
      </c>
      <c r="GW103">
        <v>30.8565</v>
      </c>
      <c r="GX103">
        <v>32.055300000000003</v>
      </c>
      <c r="GY103">
        <v>1</v>
      </c>
      <c r="GZ103">
        <v>0.67749499999999996</v>
      </c>
      <c r="HA103">
        <v>1.8481000000000001</v>
      </c>
      <c r="HB103">
        <v>20.198399999999999</v>
      </c>
      <c r="HC103">
        <v>5.2145900000000003</v>
      </c>
      <c r="HD103">
        <v>11.974</v>
      </c>
      <c r="HE103">
        <v>4.9906499999999996</v>
      </c>
      <c r="HF103">
        <v>3.2925</v>
      </c>
      <c r="HG103">
        <v>8515.9</v>
      </c>
      <c r="HH103">
        <v>9999</v>
      </c>
      <c r="HI103">
        <v>9999</v>
      </c>
      <c r="HJ103">
        <v>972.9</v>
      </c>
      <c r="HK103">
        <v>4.9713099999999999</v>
      </c>
      <c r="HL103">
        <v>1.8743399999999999</v>
      </c>
      <c r="HM103">
        <v>1.87059</v>
      </c>
      <c r="HN103">
        <v>1.87033</v>
      </c>
      <c r="HO103">
        <v>1.8748499999999999</v>
      </c>
      <c r="HP103">
        <v>1.8716299999999999</v>
      </c>
      <c r="HQ103">
        <v>1.8670599999999999</v>
      </c>
      <c r="HR103">
        <v>1.87805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-2.653</v>
      </c>
      <c r="IG103">
        <v>0.34920000000000001</v>
      </c>
      <c r="IH103">
        <v>-2.1299345005774111</v>
      </c>
      <c r="II103">
        <v>1.7196870422270779E-5</v>
      </c>
      <c r="IJ103">
        <v>-2.1741833173098589E-6</v>
      </c>
      <c r="IK103">
        <v>9.0595066644434051E-10</v>
      </c>
      <c r="IL103">
        <v>-0.32754645563995699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66.400000000000006</v>
      </c>
      <c r="IU103">
        <v>66.7</v>
      </c>
      <c r="IV103">
        <v>1.40137</v>
      </c>
      <c r="IW103">
        <v>2.6025399999999999</v>
      </c>
      <c r="IX103">
        <v>1.49902</v>
      </c>
      <c r="IY103">
        <v>2.2717299999999998</v>
      </c>
      <c r="IZ103">
        <v>1.69678</v>
      </c>
      <c r="JA103">
        <v>2.2290000000000001</v>
      </c>
      <c r="JB103">
        <v>44.922199999999997</v>
      </c>
      <c r="JC103">
        <v>15.769399999999999</v>
      </c>
      <c r="JD103">
        <v>18</v>
      </c>
      <c r="JE103">
        <v>442.42200000000003</v>
      </c>
      <c r="JF103">
        <v>518.29899999999998</v>
      </c>
      <c r="JG103">
        <v>30.002300000000002</v>
      </c>
      <c r="JH103">
        <v>36.047199999999997</v>
      </c>
      <c r="JI103">
        <v>30.000499999999999</v>
      </c>
      <c r="JJ103">
        <v>35.808599999999998</v>
      </c>
      <c r="JK103">
        <v>35.739400000000003</v>
      </c>
      <c r="JL103">
        <v>28.1782</v>
      </c>
      <c r="JM103">
        <v>18.404499999999999</v>
      </c>
      <c r="JN103">
        <v>27.743400000000001</v>
      </c>
      <c r="JO103">
        <v>30</v>
      </c>
      <c r="JP103">
        <v>591.78700000000003</v>
      </c>
      <c r="JQ103">
        <v>33.923200000000001</v>
      </c>
      <c r="JR103">
        <v>98.273600000000002</v>
      </c>
      <c r="JS103">
        <v>98.188599999999994</v>
      </c>
    </row>
    <row r="104" spans="1:279" x14ac:dyDescent="0.2">
      <c r="A104">
        <v>89</v>
      </c>
      <c r="B104">
        <v>1658334844</v>
      </c>
      <c r="C104">
        <v>351</v>
      </c>
      <c r="D104" t="s">
        <v>597</v>
      </c>
      <c r="E104" t="s">
        <v>598</v>
      </c>
      <c r="F104">
        <v>4</v>
      </c>
      <c r="G104">
        <v>1658334841.928571</v>
      </c>
      <c r="H104">
        <f t="shared" si="100"/>
        <v>8.6496764954408834E-4</v>
      </c>
      <c r="I104">
        <f t="shared" si="101"/>
        <v>0.86496764954408834</v>
      </c>
      <c r="J104">
        <f t="shared" si="102"/>
        <v>1.3563807511735206</v>
      </c>
      <c r="K104">
        <f t="shared" si="103"/>
        <v>566.03728571428576</v>
      </c>
      <c r="L104">
        <f t="shared" si="104"/>
        <v>496.79083370181934</v>
      </c>
      <c r="M104">
        <f t="shared" si="105"/>
        <v>50.239507524332602</v>
      </c>
      <c r="N104">
        <f t="shared" si="106"/>
        <v>57.242268869566544</v>
      </c>
      <c r="O104">
        <f t="shared" si="107"/>
        <v>4.2354077293304877E-2</v>
      </c>
      <c r="P104">
        <f t="shared" si="108"/>
        <v>2.1498238252524775</v>
      </c>
      <c r="Q104">
        <f t="shared" si="109"/>
        <v>4.1895920166332701E-2</v>
      </c>
      <c r="R104">
        <f t="shared" si="110"/>
        <v>2.6225700646827874E-2</v>
      </c>
      <c r="S104">
        <f t="shared" si="111"/>
        <v>194.41751934055571</v>
      </c>
      <c r="T104">
        <f t="shared" si="112"/>
        <v>35.688231090362947</v>
      </c>
      <c r="U104">
        <f t="shared" si="113"/>
        <v>34.664442857142859</v>
      </c>
      <c r="V104">
        <f t="shared" si="114"/>
        <v>5.5442568225459299</v>
      </c>
      <c r="W104">
        <f t="shared" si="115"/>
        <v>64.725698936259263</v>
      </c>
      <c r="X104">
        <f t="shared" si="116"/>
        <v>3.550285031066247</v>
      </c>
      <c r="Y104">
        <f t="shared" si="117"/>
        <v>5.4851242851197419</v>
      </c>
      <c r="Z104">
        <f t="shared" si="118"/>
        <v>1.9939717914796828</v>
      </c>
      <c r="AA104">
        <f t="shared" si="119"/>
        <v>-38.145073344894293</v>
      </c>
      <c r="AB104">
        <f t="shared" si="120"/>
        <v>-22.372262764707262</v>
      </c>
      <c r="AC104">
        <f t="shared" si="121"/>
        <v>-2.4201452604013567</v>
      </c>
      <c r="AD104">
        <f t="shared" si="122"/>
        <v>131.48003797055279</v>
      </c>
      <c r="AE104">
        <f t="shared" si="123"/>
        <v>11.967863514842087</v>
      </c>
      <c r="AF104">
        <f t="shared" si="124"/>
        <v>0.88051700487368612</v>
      </c>
      <c r="AG104">
        <f t="shared" si="125"/>
        <v>1.3563807511735206</v>
      </c>
      <c r="AH104">
        <v>601.14603972743316</v>
      </c>
      <c r="AI104">
        <v>589.35275757575732</v>
      </c>
      <c r="AJ104">
        <v>1.7339317709040181</v>
      </c>
      <c r="AK104">
        <v>65.251867294734879</v>
      </c>
      <c r="AL104">
        <f t="shared" si="126"/>
        <v>0.86496764954408834</v>
      </c>
      <c r="AM104">
        <v>34.002304663950312</v>
      </c>
      <c r="AN104">
        <v>35.108341958041947</v>
      </c>
      <c r="AO104">
        <v>7.3857721950055285E-4</v>
      </c>
      <c r="AP104">
        <v>88.924122911802471</v>
      </c>
      <c r="AQ104">
        <v>11</v>
      </c>
      <c r="AR104">
        <v>2</v>
      </c>
      <c r="AS104">
        <f t="shared" si="127"/>
        <v>1</v>
      </c>
      <c r="AT104">
        <f t="shared" si="128"/>
        <v>0</v>
      </c>
      <c r="AU104">
        <f t="shared" si="129"/>
        <v>30981.055960010905</v>
      </c>
      <c r="AV104" t="s">
        <v>413</v>
      </c>
      <c r="AW104" t="s">
        <v>413</v>
      </c>
      <c r="AX104">
        <v>0</v>
      </c>
      <c r="AY104">
        <v>0</v>
      </c>
      <c r="AZ104" t="e">
        <f t="shared" si="13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131"/>
        <v>#DIV/0!</v>
      </c>
      <c r="BG104">
        <v>0.5</v>
      </c>
      <c r="BH104">
        <f t="shared" si="132"/>
        <v>1009.4601944769717</v>
      </c>
      <c r="BI104">
        <f t="shared" si="133"/>
        <v>1.3563807511735206</v>
      </c>
      <c r="BJ104" t="e">
        <f t="shared" si="134"/>
        <v>#DIV/0!</v>
      </c>
      <c r="BK104">
        <f t="shared" si="135"/>
        <v>1.3436693775491543E-3</v>
      </c>
      <c r="BL104" t="e">
        <f t="shared" si="136"/>
        <v>#DIV/0!</v>
      </c>
      <c r="BM104" t="e">
        <f t="shared" si="137"/>
        <v>#DIV/0!</v>
      </c>
      <c r="BN104" t="s">
        <v>413</v>
      </c>
      <c r="BO104">
        <v>0</v>
      </c>
      <c r="BP104" t="e">
        <f t="shared" si="138"/>
        <v>#DIV/0!</v>
      </c>
      <c r="BQ104" t="e">
        <f t="shared" si="139"/>
        <v>#DIV/0!</v>
      </c>
      <c r="BR104" t="e">
        <f t="shared" si="140"/>
        <v>#DIV/0!</v>
      </c>
      <c r="BS104" t="e">
        <f t="shared" si="141"/>
        <v>#DIV/0!</v>
      </c>
      <c r="BT104" t="e">
        <f t="shared" si="142"/>
        <v>#DIV/0!</v>
      </c>
      <c r="BU104" t="e">
        <f t="shared" si="143"/>
        <v>#DIV/0!</v>
      </c>
      <c r="BV104" t="e">
        <f t="shared" si="144"/>
        <v>#DIV/0!</v>
      </c>
      <c r="BW104" t="e">
        <f t="shared" si="14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146"/>
        <v>1199.9457142857141</v>
      </c>
      <c r="CQ104">
        <f t="shared" si="147"/>
        <v>1009.4601944769717</v>
      </c>
      <c r="CR104">
        <f t="shared" si="148"/>
        <v>0.84125488549943961</v>
      </c>
      <c r="CS104">
        <f t="shared" si="149"/>
        <v>0.16202192901391851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1658334841.928571</v>
      </c>
      <c r="CZ104">
        <v>566.03728571428576</v>
      </c>
      <c r="DA104">
        <v>582.64400000000001</v>
      </c>
      <c r="DB104">
        <v>35.106814285714293</v>
      </c>
      <c r="DC104">
        <v>33.975028571428567</v>
      </c>
      <c r="DD104">
        <v>568.69428571428568</v>
      </c>
      <c r="DE104">
        <v>34.757514285714286</v>
      </c>
      <c r="DF104">
        <v>450.40585714285709</v>
      </c>
      <c r="DG104">
        <v>101.0281428571429</v>
      </c>
      <c r="DH104">
        <v>9.9945900000000004E-2</v>
      </c>
      <c r="DI104">
        <v>34.471414285714282</v>
      </c>
      <c r="DJ104">
        <v>999.89999999999986</v>
      </c>
      <c r="DK104">
        <v>34.664442857142859</v>
      </c>
      <c r="DL104">
        <v>0</v>
      </c>
      <c r="DM104">
        <v>0</v>
      </c>
      <c r="DN104">
        <v>6016.8742857142861</v>
      </c>
      <c r="DO104">
        <v>0</v>
      </c>
      <c r="DP104">
        <v>1756.888571428572</v>
      </c>
      <c r="DQ104">
        <v>-16.606628571428569</v>
      </c>
      <c r="DR104">
        <v>586.63214285714287</v>
      </c>
      <c r="DS104">
        <v>603.13571428571436</v>
      </c>
      <c r="DT104">
        <v>1.131794285714286</v>
      </c>
      <c r="DU104">
        <v>582.64400000000001</v>
      </c>
      <c r="DV104">
        <v>33.975028571428567</v>
      </c>
      <c r="DW104">
        <v>3.5467842857142862</v>
      </c>
      <c r="DX104">
        <v>3.4324400000000002</v>
      </c>
      <c r="DY104">
        <v>26.845385714285719</v>
      </c>
      <c r="DZ104">
        <v>26.289214285714291</v>
      </c>
      <c r="EA104">
        <v>1199.9457142857141</v>
      </c>
      <c r="EB104">
        <v>0.9579925714285713</v>
      </c>
      <c r="EC104">
        <v>4.200737142857143E-2</v>
      </c>
      <c r="ED104">
        <v>0</v>
      </c>
      <c r="EE104">
        <v>1601.685714285715</v>
      </c>
      <c r="EF104">
        <v>5.0001600000000002</v>
      </c>
      <c r="EG104">
        <v>20498.857142857141</v>
      </c>
      <c r="EH104">
        <v>9514.721428571429</v>
      </c>
      <c r="EI104">
        <v>48.204999999999998</v>
      </c>
      <c r="EJ104">
        <v>51</v>
      </c>
      <c r="EK104">
        <v>49.428142857142859</v>
      </c>
      <c r="EL104">
        <v>49.5</v>
      </c>
      <c r="EM104">
        <v>49.954999999999998</v>
      </c>
      <c r="EN104">
        <v>1144.745714285714</v>
      </c>
      <c r="EO104">
        <v>50.192857142857143</v>
      </c>
      <c r="EP104">
        <v>0</v>
      </c>
      <c r="EQ104">
        <v>777355.79999995232</v>
      </c>
      <c r="ER104">
        <v>0</v>
      </c>
      <c r="ES104">
        <v>1600.125384615385</v>
      </c>
      <c r="ET104">
        <v>18.415726494473962</v>
      </c>
      <c r="EU104">
        <v>224.2256411652663</v>
      </c>
      <c r="EV104">
        <v>20479.75384615385</v>
      </c>
      <c r="EW104">
        <v>15</v>
      </c>
      <c r="EX104">
        <v>1658330855.5</v>
      </c>
      <c r="EY104" t="s">
        <v>416</v>
      </c>
      <c r="EZ104">
        <v>1658330855.5</v>
      </c>
      <c r="FA104">
        <v>1658330837</v>
      </c>
      <c r="FB104">
        <v>13</v>
      </c>
      <c r="FC104">
        <v>-0.03</v>
      </c>
      <c r="FD104">
        <v>-2.1999999999999999E-2</v>
      </c>
      <c r="FE104">
        <v>-3.91</v>
      </c>
      <c r="FF104">
        <v>0.28699999999999998</v>
      </c>
      <c r="FG104">
        <v>1439</v>
      </c>
      <c r="FH104">
        <v>33</v>
      </c>
      <c r="FI104">
        <v>0.2</v>
      </c>
      <c r="FJ104">
        <v>0.09</v>
      </c>
      <c r="FK104">
        <v>-16.599415</v>
      </c>
      <c r="FL104">
        <v>-4.3391369605963903E-2</v>
      </c>
      <c r="FM104">
        <v>3.7208631727060168E-2</v>
      </c>
      <c r="FN104">
        <v>1</v>
      </c>
      <c r="FO104">
        <v>1599.1247058823531</v>
      </c>
      <c r="FP104">
        <v>19.620779218084561</v>
      </c>
      <c r="FQ104">
        <v>1.9395181865215301</v>
      </c>
      <c r="FR104">
        <v>0</v>
      </c>
      <c r="FS104">
        <v>1.08799275</v>
      </c>
      <c r="FT104">
        <v>0.18481136960600139</v>
      </c>
      <c r="FU104">
        <v>2.36604042640336E-2</v>
      </c>
      <c r="FV104">
        <v>0</v>
      </c>
      <c r="FW104">
        <v>1</v>
      </c>
      <c r="FX104">
        <v>3</v>
      </c>
      <c r="FY104" t="s">
        <v>423</v>
      </c>
      <c r="FZ104">
        <v>2.8901599999999998</v>
      </c>
      <c r="GA104">
        <v>2.8723299999999998</v>
      </c>
      <c r="GB104">
        <v>0.123433</v>
      </c>
      <c r="GC104">
        <v>0.12749099999999999</v>
      </c>
      <c r="GD104">
        <v>0.143626</v>
      </c>
      <c r="GE104">
        <v>0.14288300000000001</v>
      </c>
      <c r="GF104">
        <v>30239.4</v>
      </c>
      <c r="GG104">
        <v>26180.9</v>
      </c>
      <c r="GH104">
        <v>30836.799999999999</v>
      </c>
      <c r="GI104">
        <v>27971.1</v>
      </c>
      <c r="GJ104">
        <v>34793.800000000003</v>
      </c>
      <c r="GK104">
        <v>33827.300000000003</v>
      </c>
      <c r="GL104">
        <v>40197.599999999999</v>
      </c>
      <c r="GM104">
        <v>38988</v>
      </c>
      <c r="GN104">
        <v>1.94072</v>
      </c>
      <c r="GO104">
        <v>1.94048</v>
      </c>
      <c r="GP104">
        <v>0</v>
      </c>
      <c r="GQ104">
        <v>7.3149800000000001E-2</v>
      </c>
      <c r="GR104">
        <v>999.9</v>
      </c>
      <c r="GS104">
        <v>33.479100000000003</v>
      </c>
      <c r="GT104">
        <v>46.3</v>
      </c>
      <c r="GU104">
        <v>43</v>
      </c>
      <c r="GV104">
        <v>39.816200000000002</v>
      </c>
      <c r="GW104">
        <v>30.616499999999998</v>
      </c>
      <c r="GX104">
        <v>32.636200000000002</v>
      </c>
      <c r="GY104">
        <v>1</v>
      </c>
      <c r="GZ104">
        <v>0.67794200000000004</v>
      </c>
      <c r="HA104">
        <v>1.8551899999999999</v>
      </c>
      <c r="HB104">
        <v>20.198399999999999</v>
      </c>
      <c r="HC104">
        <v>5.2147399999999999</v>
      </c>
      <c r="HD104">
        <v>11.974</v>
      </c>
      <c r="HE104">
        <v>4.9907000000000004</v>
      </c>
      <c r="HF104">
        <v>3.2925</v>
      </c>
      <c r="HG104">
        <v>8515.9</v>
      </c>
      <c r="HH104">
        <v>9999</v>
      </c>
      <c r="HI104">
        <v>9999</v>
      </c>
      <c r="HJ104">
        <v>972.9</v>
      </c>
      <c r="HK104">
        <v>4.9713399999999996</v>
      </c>
      <c r="HL104">
        <v>1.87432</v>
      </c>
      <c r="HM104">
        <v>1.87063</v>
      </c>
      <c r="HN104">
        <v>1.87032</v>
      </c>
      <c r="HO104">
        <v>1.8748499999999999</v>
      </c>
      <c r="HP104">
        <v>1.8716200000000001</v>
      </c>
      <c r="HQ104">
        <v>1.86707</v>
      </c>
      <c r="HR104">
        <v>1.87805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-2.6619999999999999</v>
      </c>
      <c r="IG104">
        <v>0.34939999999999999</v>
      </c>
      <c r="IH104">
        <v>-2.1299345005774111</v>
      </c>
      <c r="II104">
        <v>1.7196870422270779E-5</v>
      </c>
      <c r="IJ104">
        <v>-2.1741833173098589E-6</v>
      </c>
      <c r="IK104">
        <v>9.0595066644434051E-10</v>
      </c>
      <c r="IL104">
        <v>-0.32754645563995699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66.5</v>
      </c>
      <c r="IU104">
        <v>66.8</v>
      </c>
      <c r="IV104">
        <v>1.41357</v>
      </c>
      <c r="IW104">
        <v>2.5927699999999998</v>
      </c>
      <c r="IX104">
        <v>1.49902</v>
      </c>
      <c r="IY104">
        <v>2.2729499999999998</v>
      </c>
      <c r="IZ104">
        <v>1.69678</v>
      </c>
      <c r="JA104">
        <v>2.3840300000000001</v>
      </c>
      <c r="JB104">
        <v>44.922199999999997</v>
      </c>
      <c r="JC104">
        <v>15.7957</v>
      </c>
      <c r="JD104">
        <v>18</v>
      </c>
      <c r="JE104">
        <v>442.51400000000001</v>
      </c>
      <c r="JF104">
        <v>518.08699999999999</v>
      </c>
      <c r="JG104">
        <v>30.002199999999998</v>
      </c>
      <c r="JH104">
        <v>36.050199999999997</v>
      </c>
      <c r="JI104">
        <v>30.000599999999999</v>
      </c>
      <c r="JJ104">
        <v>35.811599999999999</v>
      </c>
      <c r="JK104">
        <v>35.741500000000002</v>
      </c>
      <c r="JL104">
        <v>28.407299999999999</v>
      </c>
      <c r="JM104">
        <v>18.404499999999999</v>
      </c>
      <c r="JN104">
        <v>28.120899999999999</v>
      </c>
      <c r="JO104">
        <v>30</v>
      </c>
      <c r="JP104">
        <v>598.46400000000006</v>
      </c>
      <c r="JQ104">
        <v>33.923200000000001</v>
      </c>
      <c r="JR104">
        <v>98.272400000000005</v>
      </c>
      <c r="JS104">
        <v>98.189499999999995</v>
      </c>
    </row>
    <row r="105" spans="1:279" x14ac:dyDescent="0.2">
      <c r="A105">
        <v>90</v>
      </c>
      <c r="B105">
        <v>1658334848</v>
      </c>
      <c r="C105">
        <v>355</v>
      </c>
      <c r="D105" t="s">
        <v>599</v>
      </c>
      <c r="E105" t="s">
        <v>600</v>
      </c>
      <c r="F105">
        <v>4</v>
      </c>
      <c r="G105">
        <v>1658334846</v>
      </c>
      <c r="H105">
        <f t="shared" si="100"/>
        <v>9.0018426037055546E-4</v>
      </c>
      <c r="I105">
        <f t="shared" si="101"/>
        <v>0.90018426037055543</v>
      </c>
      <c r="J105">
        <f t="shared" si="102"/>
        <v>1.3832852699348828</v>
      </c>
      <c r="K105">
        <f t="shared" si="103"/>
        <v>572.85385714285712</v>
      </c>
      <c r="L105">
        <f t="shared" si="104"/>
        <v>504.34942098158575</v>
      </c>
      <c r="M105">
        <f t="shared" si="105"/>
        <v>51.003150528036805</v>
      </c>
      <c r="N105">
        <f t="shared" si="106"/>
        <v>57.930772379116867</v>
      </c>
      <c r="O105">
        <f t="shared" si="107"/>
        <v>4.4057390619798714E-2</v>
      </c>
      <c r="P105">
        <f t="shared" si="108"/>
        <v>2.1491608650380116</v>
      </c>
      <c r="Q105">
        <f t="shared" si="109"/>
        <v>4.3561723505989074E-2</v>
      </c>
      <c r="R105">
        <f t="shared" si="110"/>
        <v>2.7270146179009247E-2</v>
      </c>
      <c r="S105">
        <f t="shared" si="111"/>
        <v>194.42672835829677</v>
      </c>
      <c r="T105">
        <f t="shared" si="112"/>
        <v>35.679627503263013</v>
      </c>
      <c r="U105">
        <f t="shared" si="113"/>
        <v>34.670342857142863</v>
      </c>
      <c r="V105">
        <f t="shared" si="114"/>
        <v>5.5460729271594236</v>
      </c>
      <c r="W105">
        <f t="shared" si="115"/>
        <v>64.71526167674449</v>
      </c>
      <c r="X105">
        <f t="shared" si="116"/>
        <v>3.5503214729418686</v>
      </c>
      <c r="Y105">
        <f t="shared" si="117"/>
        <v>5.4860652355481108</v>
      </c>
      <c r="Z105">
        <f t="shared" si="118"/>
        <v>1.995751454217555</v>
      </c>
      <c r="AA105">
        <f t="shared" si="119"/>
        <v>-39.698125882341493</v>
      </c>
      <c r="AB105">
        <f t="shared" si="120"/>
        <v>-22.691442423732727</v>
      </c>
      <c r="AC105">
        <f t="shared" si="121"/>
        <v>-2.4555377030649352</v>
      </c>
      <c r="AD105">
        <f t="shared" si="122"/>
        <v>129.58162234915761</v>
      </c>
      <c r="AE105">
        <f t="shared" si="123"/>
        <v>12.097305876437442</v>
      </c>
      <c r="AF105">
        <f t="shared" si="124"/>
        <v>0.90230208675459889</v>
      </c>
      <c r="AG105">
        <f t="shared" si="125"/>
        <v>1.3832852699348828</v>
      </c>
      <c r="AH105">
        <v>608.20898043473574</v>
      </c>
      <c r="AI105">
        <v>596.32459999999992</v>
      </c>
      <c r="AJ105">
        <v>1.7432691813476611</v>
      </c>
      <c r="AK105">
        <v>65.251867294734879</v>
      </c>
      <c r="AL105">
        <f t="shared" si="126"/>
        <v>0.90018426037055543</v>
      </c>
      <c r="AM105">
        <v>33.949734980720088</v>
      </c>
      <c r="AN105">
        <v>35.105955244755279</v>
      </c>
      <c r="AO105">
        <v>1.193530968311782E-4</v>
      </c>
      <c r="AP105">
        <v>88.924122911802471</v>
      </c>
      <c r="AQ105">
        <v>11</v>
      </c>
      <c r="AR105">
        <v>2</v>
      </c>
      <c r="AS105">
        <f t="shared" si="127"/>
        <v>1</v>
      </c>
      <c r="AT105">
        <f t="shared" si="128"/>
        <v>0</v>
      </c>
      <c r="AU105">
        <f t="shared" si="129"/>
        <v>30964.153576990626</v>
      </c>
      <c r="AV105" t="s">
        <v>413</v>
      </c>
      <c r="AW105" t="s">
        <v>413</v>
      </c>
      <c r="AX105">
        <v>0</v>
      </c>
      <c r="AY105">
        <v>0</v>
      </c>
      <c r="AZ105" t="e">
        <f t="shared" si="13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131"/>
        <v>#DIV/0!</v>
      </c>
      <c r="BG105">
        <v>0.5</v>
      </c>
      <c r="BH105">
        <f t="shared" si="132"/>
        <v>1009.507158734869</v>
      </c>
      <c r="BI105">
        <f t="shared" si="133"/>
        <v>1.3832852699348828</v>
      </c>
      <c r="BJ105" t="e">
        <f t="shared" si="134"/>
        <v>#DIV/0!</v>
      </c>
      <c r="BK105">
        <f t="shared" si="135"/>
        <v>1.3702580095305502E-3</v>
      </c>
      <c r="BL105" t="e">
        <f t="shared" si="136"/>
        <v>#DIV/0!</v>
      </c>
      <c r="BM105" t="e">
        <f t="shared" si="137"/>
        <v>#DIV/0!</v>
      </c>
      <c r="BN105" t="s">
        <v>413</v>
      </c>
      <c r="BO105">
        <v>0</v>
      </c>
      <c r="BP105" t="e">
        <f t="shared" si="138"/>
        <v>#DIV/0!</v>
      </c>
      <c r="BQ105" t="e">
        <f t="shared" si="139"/>
        <v>#DIV/0!</v>
      </c>
      <c r="BR105" t="e">
        <f t="shared" si="140"/>
        <v>#DIV/0!</v>
      </c>
      <c r="BS105" t="e">
        <f t="shared" si="141"/>
        <v>#DIV/0!</v>
      </c>
      <c r="BT105" t="e">
        <f t="shared" si="142"/>
        <v>#DIV/0!</v>
      </c>
      <c r="BU105" t="e">
        <f t="shared" si="143"/>
        <v>#DIV/0!</v>
      </c>
      <c r="BV105" t="e">
        <f t="shared" si="144"/>
        <v>#DIV/0!</v>
      </c>
      <c r="BW105" t="e">
        <f t="shared" si="14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146"/>
        <v>1200.001428571429</v>
      </c>
      <c r="CQ105">
        <f t="shared" si="147"/>
        <v>1009.507158734869</v>
      </c>
      <c r="CR105">
        <f t="shared" si="148"/>
        <v>0.84125496411838563</v>
      </c>
      <c r="CS105">
        <f t="shared" si="149"/>
        <v>0.16202208074848445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1658334846</v>
      </c>
      <c r="CZ105">
        <v>572.85385714285712</v>
      </c>
      <c r="DA105">
        <v>589.65885714285719</v>
      </c>
      <c r="DB105">
        <v>35.107685714285722</v>
      </c>
      <c r="DC105">
        <v>33.947814285714287</v>
      </c>
      <c r="DD105">
        <v>575.52114285714276</v>
      </c>
      <c r="DE105">
        <v>34.758342857142857</v>
      </c>
      <c r="DF105">
        <v>450.37285714285719</v>
      </c>
      <c r="DG105">
        <v>101.0265714285714</v>
      </c>
      <c r="DH105">
        <v>0.1000451714285714</v>
      </c>
      <c r="DI105">
        <v>34.474499999999999</v>
      </c>
      <c r="DJ105">
        <v>999.89999999999986</v>
      </c>
      <c r="DK105">
        <v>34.670342857142863</v>
      </c>
      <c r="DL105">
        <v>0</v>
      </c>
      <c r="DM105">
        <v>0</v>
      </c>
      <c r="DN105">
        <v>6014.0157142857142</v>
      </c>
      <c r="DO105">
        <v>0</v>
      </c>
      <c r="DP105">
        <v>1755.1671428571431</v>
      </c>
      <c r="DQ105">
        <v>-16.80535714285714</v>
      </c>
      <c r="DR105">
        <v>593.697</v>
      </c>
      <c r="DS105">
        <v>610.38000000000011</v>
      </c>
      <c r="DT105">
        <v>1.159871428571428</v>
      </c>
      <c r="DU105">
        <v>589.65885714285719</v>
      </c>
      <c r="DV105">
        <v>33.947814285714287</v>
      </c>
      <c r="DW105">
        <v>3.5468114285714289</v>
      </c>
      <c r="DX105">
        <v>3.4296357142857148</v>
      </c>
      <c r="DY105">
        <v>26.845500000000001</v>
      </c>
      <c r="DZ105">
        <v>26.275385714285719</v>
      </c>
      <c r="EA105">
        <v>1200.001428571429</v>
      </c>
      <c r="EB105">
        <v>0.95799414285714291</v>
      </c>
      <c r="EC105">
        <v>4.2005842857142872E-2</v>
      </c>
      <c r="ED105">
        <v>0</v>
      </c>
      <c r="EE105">
        <v>1602.824285714285</v>
      </c>
      <c r="EF105">
        <v>5.0001600000000002</v>
      </c>
      <c r="EG105">
        <v>20513.314285714288</v>
      </c>
      <c r="EH105">
        <v>9515.1614285714295</v>
      </c>
      <c r="EI105">
        <v>48.204999999999998</v>
      </c>
      <c r="EJ105">
        <v>51</v>
      </c>
      <c r="EK105">
        <v>49.428285714285707</v>
      </c>
      <c r="EL105">
        <v>49.5</v>
      </c>
      <c r="EM105">
        <v>49.936999999999998</v>
      </c>
      <c r="EN105">
        <v>1144.8014285714289</v>
      </c>
      <c r="EO105">
        <v>50.198571428571427</v>
      </c>
      <c r="EP105">
        <v>0</v>
      </c>
      <c r="EQ105">
        <v>777360</v>
      </c>
      <c r="ER105">
        <v>0</v>
      </c>
      <c r="ES105">
        <v>1601.4824000000001</v>
      </c>
      <c r="ET105">
        <v>17.487692333324059</v>
      </c>
      <c r="EU105">
        <v>215.76923131021169</v>
      </c>
      <c r="EV105">
        <v>20496.288</v>
      </c>
      <c r="EW105">
        <v>15</v>
      </c>
      <c r="EX105">
        <v>1658330855.5</v>
      </c>
      <c r="EY105" t="s">
        <v>416</v>
      </c>
      <c r="EZ105">
        <v>1658330855.5</v>
      </c>
      <c r="FA105">
        <v>1658330837</v>
      </c>
      <c r="FB105">
        <v>13</v>
      </c>
      <c r="FC105">
        <v>-0.03</v>
      </c>
      <c r="FD105">
        <v>-2.1999999999999999E-2</v>
      </c>
      <c r="FE105">
        <v>-3.91</v>
      </c>
      <c r="FF105">
        <v>0.28699999999999998</v>
      </c>
      <c r="FG105">
        <v>1439</v>
      </c>
      <c r="FH105">
        <v>33</v>
      </c>
      <c r="FI105">
        <v>0.2</v>
      </c>
      <c r="FJ105">
        <v>0.09</v>
      </c>
      <c r="FK105">
        <v>-16.634315000000001</v>
      </c>
      <c r="FL105">
        <v>-0.63155347091930869</v>
      </c>
      <c r="FM105">
        <v>8.7919245759958395E-2</v>
      </c>
      <c r="FN105">
        <v>0</v>
      </c>
      <c r="FO105">
        <v>1600.2758823529409</v>
      </c>
      <c r="FP105">
        <v>18.27012987467068</v>
      </c>
      <c r="FQ105">
        <v>1.808311070401222</v>
      </c>
      <c r="FR105">
        <v>0</v>
      </c>
      <c r="FS105">
        <v>1.1041315</v>
      </c>
      <c r="FT105">
        <v>0.35142484052532719</v>
      </c>
      <c r="FU105">
        <v>3.6396541082223753E-2</v>
      </c>
      <c r="FV105">
        <v>0</v>
      </c>
      <c r="FW105">
        <v>0</v>
      </c>
      <c r="FX105">
        <v>3</v>
      </c>
      <c r="FY105" t="s">
        <v>426</v>
      </c>
      <c r="FZ105">
        <v>2.88991</v>
      </c>
      <c r="GA105">
        <v>2.8722699999999999</v>
      </c>
      <c r="GB105">
        <v>0.124471</v>
      </c>
      <c r="GC105">
        <v>0.12854299999999999</v>
      </c>
      <c r="GD105">
        <v>0.14361199999999999</v>
      </c>
      <c r="GE105">
        <v>0.142926</v>
      </c>
      <c r="GF105">
        <v>30203.4</v>
      </c>
      <c r="GG105">
        <v>26149.3</v>
      </c>
      <c r="GH105">
        <v>30836.799999999999</v>
      </c>
      <c r="GI105">
        <v>27971.200000000001</v>
      </c>
      <c r="GJ105">
        <v>34794.699999999997</v>
      </c>
      <c r="GK105">
        <v>33825.599999999999</v>
      </c>
      <c r="GL105">
        <v>40198</v>
      </c>
      <c r="GM105">
        <v>38988.1</v>
      </c>
      <c r="GN105">
        <v>1.9407700000000001</v>
      </c>
      <c r="GO105">
        <v>1.94072</v>
      </c>
      <c r="GP105">
        <v>0</v>
      </c>
      <c r="GQ105">
        <v>7.3961899999999997E-2</v>
      </c>
      <c r="GR105">
        <v>999.9</v>
      </c>
      <c r="GS105">
        <v>33.487099999999998</v>
      </c>
      <c r="GT105">
        <v>46.3</v>
      </c>
      <c r="GU105">
        <v>43</v>
      </c>
      <c r="GV105">
        <v>39.816400000000002</v>
      </c>
      <c r="GW105">
        <v>30.436499999999999</v>
      </c>
      <c r="GX105">
        <v>31.770800000000001</v>
      </c>
      <c r="GY105">
        <v>1</v>
      </c>
      <c r="GZ105">
        <v>0.67827999999999999</v>
      </c>
      <c r="HA105">
        <v>1.8603700000000001</v>
      </c>
      <c r="HB105">
        <v>20.198399999999999</v>
      </c>
      <c r="HC105">
        <v>5.2150400000000001</v>
      </c>
      <c r="HD105">
        <v>11.974</v>
      </c>
      <c r="HE105">
        <v>4.9907500000000002</v>
      </c>
      <c r="HF105">
        <v>3.2924500000000001</v>
      </c>
      <c r="HG105">
        <v>8516.1</v>
      </c>
      <c r="HH105">
        <v>9999</v>
      </c>
      <c r="HI105">
        <v>9999</v>
      </c>
      <c r="HJ105">
        <v>972.9</v>
      </c>
      <c r="HK105">
        <v>4.97133</v>
      </c>
      <c r="HL105">
        <v>1.8743300000000001</v>
      </c>
      <c r="HM105">
        <v>1.8706199999999999</v>
      </c>
      <c r="HN105">
        <v>1.87035</v>
      </c>
      <c r="HO105">
        <v>1.8748499999999999</v>
      </c>
      <c r="HP105">
        <v>1.8716200000000001</v>
      </c>
      <c r="HQ105">
        <v>1.86707</v>
      </c>
      <c r="HR105">
        <v>1.87805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-2.673</v>
      </c>
      <c r="IG105">
        <v>0.34920000000000001</v>
      </c>
      <c r="IH105">
        <v>-2.1299345005774111</v>
      </c>
      <c r="II105">
        <v>1.7196870422270779E-5</v>
      </c>
      <c r="IJ105">
        <v>-2.1741833173098589E-6</v>
      </c>
      <c r="IK105">
        <v>9.0595066644434051E-10</v>
      </c>
      <c r="IL105">
        <v>-0.32754645563995699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66.5</v>
      </c>
      <c r="IU105">
        <v>66.8</v>
      </c>
      <c r="IV105">
        <v>1.427</v>
      </c>
      <c r="IW105">
        <v>2.5878899999999998</v>
      </c>
      <c r="IX105">
        <v>1.49902</v>
      </c>
      <c r="IY105">
        <v>2.2729499999999998</v>
      </c>
      <c r="IZ105">
        <v>1.69678</v>
      </c>
      <c r="JA105">
        <v>2.4060100000000002</v>
      </c>
      <c r="JB105">
        <v>44.893999999999998</v>
      </c>
      <c r="JC105">
        <v>15.7957</v>
      </c>
      <c r="JD105">
        <v>18</v>
      </c>
      <c r="JE105">
        <v>442.565</v>
      </c>
      <c r="JF105">
        <v>518.29999999999995</v>
      </c>
      <c r="JG105">
        <v>30.001899999999999</v>
      </c>
      <c r="JH105">
        <v>36.054400000000001</v>
      </c>
      <c r="JI105">
        <v>30.000499999999999</v>
      </c>
      <c r="JJ105">
        <v>35.814799999999998</v>
      </c>
      <c r="JK105">
        <v>35.744</v>
      </c>
      <c r="JL105">
        <v>28.664100000000001</v>
      </c>
      <c r="JM105">
        <v>18.404499999999999</v>
      </c>
      <c r="JN105">
        <v>28.120899999999999</v>
      </c>
      <c r="JO105">
        <v>30</v>
      </c>
      <c r="JP105">
        <v>605.15200000000004</v>
      </c>
      <c r="JQ105">
        <v>33.923900000000003</v>
      </c>
      <c r="JR105">
        <v>98.272999999999996</v>
      </c>
      <c r="JS105">
        <v>98.189700000000002</v>
      </c>
    </row>
    <row r="106" spans="1:279" x14ac:dyDescent="0.2">
      <c r="A106">
        <v>91</v>
      </c>
      <c r="B106">
        <v>1658334852</v>
      </c>
      <c r="C106">
        <v>359</v>
      </c>
      <c r="D106" t="s">
        <v>601</v>
      </c>
      <c r="E106" t="s">
        <v>602</v>
      </c>
      <c r="F106">
        <v>4</v>
      </c>
      <c r="G106">
        <v>1658334849.6875</v>
      </c>
      <c r="H106">
        <f t="shared" si="100"/>
        <v>8.8373066935282989E-4</v>
      </c>
      <c r="I106">
        <f t="shared" si="101"/>
        <v>0.88373066935282985</v>
      </c>
      <c r="J106">
        <f t="shared" si="102"/>
        <v>1.3990307843039715</v>
      </c>
      <c r="K106">
        <f t="shared" si="103"/>
        <v>579.06062499999996</v>
      </c>
      <c r="L106">
        <f t="shared" si="104"/>
        <v>508.68295930233154</v>
      </c>
      <c r="M106">
        <f t="shared" si="105"/>
        <v>51.441835013065983</v>
      </c>
      <c r="N106">
        <f t="shared" si="106"/>
        <v>58.558952268948822</v>
      </c>
      <c r="O106">
        <f t="shared" si="107"/>
        <v>4.3142175583945896E-2</v>
      </c>
      <c r="P106">
        <f t="shared" si="108"/>
        <v>2.143053955414393</v>
      </c>
      <c r="Q106">
        <f t="shared" si="109"/>
        <v>4.2665429366794551E-2</v>
      </c>
      <c r="R106">
        <f t="shared" si="110"/>
        <v>2.670828804266686E-2</v>
      </c>
      <c r="S106">
        <f t="shared" si="111"/>
        <v>194.42039511244352</v>
      </c>
      <c r="T106">
        <f t="shared" si="112"/>
        <v>35.698330723813505</v>
      </c>
      <c r="U106">
        <f t="shared" si="113"/>
        <v>34.683687499999998</v>
      </c>
      <c r="V106">
        <f t="shared" si="114"/>
        <v>5.5501825073046334</v>
      </c>
      <c r="W106">
        <f t="shared" si="115"/>
        <v>64.669226602756339</v>
      </c>
      <c r="X106">
        <f t="shared" si="116"/>
        <v>3.5497685905276639</v>
      </c>
      <c r="Y106">
        <f t="shared" si="117"/>
        <v>5.4891155763046742</v>
      </c>
      <c r="Z106">
        <f t="shared" si="118"/>
        <v>2.0004139167769694</v>
      </c>
      <c r="AA106">
        <f t="shared" si="119"/>
        <v>-38.972522518459797</v>
      </c>
      <c r="AB106">
        <f t="shared" si="120"/>
        <v>-23.013391704924246</v>
      </c>
      <c r="AC106">
        <f t="shared" si="121"/>
        <v>-2.4977582148444801</v>
      </c>
      <c r="AD106">
        <f t="shared" si="122"/>
        <v>129.93672267421499</v>
      </c>
      <c r="AE106">
        <f t="shared" si="123"/>
        <v>11.984860222285631</v>
      </c>
      <c r="AF106">
        <f t="shared" si="124"/>
        <v>0.87649540105683721</v>
      </c>
      <c r="AG106">
        <f t="shared" si="125"/>
        <v>1.3990307843039715</v>
      </c>
      <c r="AH106">
        <v>615.0643734179032</v>
      </c>
      <c r="AI106">
        <v>603.24482424242387</v>
      </c>
      <c r="AJ106">
        <v>1.72825724355732</v>
      </c>
      <c r="AK106">
        <v>65.251867294734879</v>
      </c>
      <c r="AL106">
        <f t="shared" si="126"/>
        <v>0.88373066935282985</v>
      </c>
      <c r="AM106">
        <v>33.961745322980001</v>
      </c>
      <c r="AN106">
        <v>35.100440559440599</v>
      </c>
      <c r="AO106">
        <v>-3.5014106745452698E-4</v>
      </c>
      <c r="AP106">
        <v>88.924122911802471</v>
      </c>
      <c r="AQ106">
        <v>11</v>
      </c>
      <c r="AR106">
        <v>2</v>
      </c>
      <c r="AS106">
        <f t="shared" si="127"/>
        <v>1</v>
      </c>
      <c r="AT106">
        <f t="shared" si="128"/>
        <v>0</v>
      </c>
      <c r="AU106">
        <f t="shared" si="129"/>
        <v>30809.928819703495</v>
      </c>
      <c r="AV106" t="s">
        <v>413</v>
      </c>
      <c r="AW106" t="s">
        <v>413</v>
      </c>
      <c r="AX106">
        <v>0</v>
      </c>
      <c r="AY106">
        <v>0</v>
      </c>
      <c r="AZ106" t="e">
        <f t="shared" si="13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131"/>
        <v>#DIV/0!</v>
      </c>
      <c r="BG106">
        <v>0.5</v>
      </c>
      <c r="BH106">
        <f t="shared" si="132"/>
        <v>1009.4734497991935</v>
      </c>
      <c r="BI106">
        <f t="shared" si="133"/>
        <v>1.3990307843039715</v>
      </c>
      <c r="BJ106" t="e">
        <f t="shared" si="134"/>
        <v>#DIV/0!</v>
      </c>
      <c r="BK106">
        <f t="shared" si="135"/>
        <v>1.3859015158667813E-3</v>
      </c>
      <c r="BL106" t="e">
        <f t="shared" si="136"/>
        <v>#DIV/0!</v>
      </c>
      <c r="BM106" t="e">
        <f t="shared" si="137"/>
        <v>#DIV/0!</v>
      </c>
      <c r="BN106" t="s">
        <v>413</v>
      </c>
      <c r="BO106">
        <v>0</v>
      </c>
      <c r="BP106" t="e">
        <f t="shared" si="138"/>
        <v>#DIV/0!</v>
      </c>
      <c r="BQ106" t="e">
        <f t="shared" si="139"/>
        <v>#DIV/0!</v>
      </c>
      <c r="BR106" t="e">
        <f t="shared" si="140"/>
        <v>#DIV/0!</v>
      </c>
      <c r="BS106" t="e">
        <f t="shared" si="141"/>
        <v>#DIV/0!</v>
      </c>
      <c r="BT106" t="e">
        <f t="shared" si="142"/>
        <v>#DIV/0!</v>
      </c>
      <c r="BU106" t="e">
        <f t="shared" si="143"/>
        <v>#DIV/0!</v>
      </c>
      <c r="BV106" t="e">
        <f t="shared" si="144"/>
        <v>#DIV/0!</v>
      </c>
      <c r="BW106" t="e">
        <f t="shared" si="14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146"/>
        <v>1199.9612500000001</v>
      </c>
      <c r="CQ106">
        <f t="shared" si="147"/>
        <v>1009.4734497991935</v>
      </c>
      <c r="CR106">
        <f t="shared" si="148"/>
        <v>0.8412550403600062</v>
      </c>
      <c r="CS106">
        <f t="shared" si="149"/>
        <v>0.16202222789481202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1658334849.6875</v>
      </c>
      <c r="CZ106">
        <v>579.06062499999996</v>
      </c>
      <c r="DA106">
        <v>595.70275000000004</v>
      </c>
      <c r="DB106">
        <v>35.101912499999997</v>
      </c>
      <c r="DC106">
        <v>33.975250000000003</v>
      </c>
      <c r="DD106">
        <v>581.73800000000006</v>
      </c>
      <c r="DE106">
        <v>34.752775</v>
      </c>
      <c r="DF106">
        <v>450.38974999999999</v>
      </c>
      <c r="DG106">
        <v>101.02737500000001</v>
      </c>
      <c r="DH106">
        <v>0.10012312499999999</v>
      </c>
      <c r="DI106">
        <v>34.484499999999997</v>
      </c>
      <c r="DJ106">
        <v>999.9</v>
      </c>
      <c r="DK106">
        <v>34.683687499999998</v>
      </c>
      <c r="DL106">
        <v>0</v>
      </c>
      <c r="DM106">
        <v>0</v>
      </c>
      <c r="DN106">
        <v>5986.7962499999994</v>
      </c>
      <c r="DO106">
        <v>0</v>
      </c>
      <c r="DP106">
        <v>1754.7249999999999</v>
      </c>
      <c r="DQ106">
        <v>-16.642187499999999</v>
      </c>
      <c r="DR106">
        <v>600.12624999999991</v>
      </c>
      <c r="DS106">
        <v>616.65375000000006</v>
      </c>
      <c r="DT106">
        <v>1.12670125</v>
      </c>
      <c r="DU106">
        <v>595.70275000000004</v>
      </c>
      <c r="DV106">
        <v>33.975250000000003</v>
      </c>
      <c r="DW106">
        <v>3.5462525</v>
      </c>
      <c r="DX106">
        <v>3.4324275000000002</v>
      </c>
      <c r="DY106">
        <v>26.842812500000001</v>
      </c>
      <c r="DZ106">
        <v>26.2891625</v>
      </c>
      <c r="EA106">
        <v>1199.9612500000001</v>
      </c>
      <c r="EB106">
        <v>0.95799374999999998</v>
      </c>
      <c r="EC106">
        <v>4.2006225000000001E-2</v>
      </c>
      <c r="ED106">
        <v>0</v>
      </c>
      <c r="EE106">
        <v>1603.94875</v>
      </c>
      <c r="EF106">
        <v>5.0001600000000002</v>
      </c>
      <c r="EG106">
        <v>20525.012500000001</v>
      </c>
      <c r="EH106">
        <v>9514.84375</v>
      </c>
      <c r="EI106">
        <v>48.202749999999988</v>
      </c>
      <c r="EJ106">
        <v>51</v>
      </c>
      <c r="EK106">
        <v>49.406125000000003</v>
      </c>
      <c r="EL106">
        <v>49.554250000000003</v>
      </c>
      <c r="EM106">
        <v>49.952749999999988</v>
      </c>
      <c r="EN106">
        <v>1144.76125</v>
      </c>
      <c r="EO106">
        <v>50.2</v>
      </c>
      <c r="EP106">
        <v>0</v>
      </c>
      <c r="EQ106">
        <v>777363.60000014305</v>
      </c>
      <c r="ER106">
        <v>0</v>
      </c>
      <c r="ES106">
        <v>1602.5512000000001</v>
      </c>
      <c r="ET106">
        <v>17.65461536342616</v>
      </c>
      <c r="EU106">
        <v>205.79999990465919</v>
      </c>
      <c r="EV106">
        <v>20509.024000000001</v>
      </c>
      <c r="EW106">
        <v>15</v>
      </c>
      <c r="EX106">
        <v>1658330855.5</v>
      </c>
      <c r="EY106" t="s">
        <v>416</v>
      </c>
      <c r="EZ106">
        <v>1658330855.5</v>
      </c>
      <c r="FA106">
        <v>1658330837</v>
      </c>
      <c r="FB106">
        <v>13</v>
      </c>
      <c r="FC106">
        <v>-0.03</v>
      </c>
      <c r="FD106">
        <v>-2.1999999999999999E-2</v>
      </c>
      <c r="FE106">
        <v>-3.91</v>
      </c>
      <c r="FF106">
        <v>0.28699999999999998</v>
      </c>
      <c r="FG106">
        <v>1439</v>
      </c>
      <c r="FH106">
        <v>33</v>
      </c>
      <c r="FI106">
        <v>0.2</v>
      </c>
      <c r="FJ106">
        <v>0.09</v>
      </c>
      <c r="FK106">
        <v>-16.641797560975611</v>
      </c>
      <c r="FL106">
        <v>-0.41326202090592118</v>
      </c>
      <c r="FM106">
        <v>8.6500501867442486E-2</v>
      </c>
      <c r="FN106">
        <v>1</v>
      </c>
      <c r="FO106">
        <v>1601.3685294117649</v>
      </c>
      <c r="FP106">
        <v>18.280672275417899</v>
      </c>
      <c r="FQ106">
        <v>1.81112433774768</v>
      </c>
      <c r="FR106">
        <v>0</v>
      </c>
      <c r="FS106">
        <v>1.112694146341463</v>
      </c>
      <c r="FT106">
        <v>0.2855136585365865</v>
      </c>
      <c r="FU106">
        <v>3.397858988558429E-2</v>
      </c>
      <c r="FV106">
        <v>0</v>
      </c>
      <c r="FW106">
        <v>1</v>
      </c>
      <c r="FX106">
        <v>3</v>
      </c>
      <c r="FY106" t="s">
        <v>423</v>
      </c>
      <c r="FZ106">
        <v>2.8901500000000002</v>
      </c>
      <c r="GA106">
        <v>2.8721399999999999</v>
      </c>
      <c r="GB106">
        <v>0.125497</v>
      </c>
      <c r="GC106">
        <v>0.12956100000000001</v>
      </c>
      <c r="GD106">
        <v>0.14360600000000001</v>
      </c>
      <c r="GE106">
        <v>0.14297000000000001</v>
      </c>
      <c r="GF106">
        <v>30167.8</v>
      </c>
      <c r="GG106">
        <v>26118.6</v>
      </c>
      <c r="GH106">
        <v>30836.7</v>
      </c>
      <c r="GI106">
        <v>27971.200000000001</v>
      </c>
      <c r="GJ106">
        <v>34795</v>
      </c>
      <c r="GK106">
        <v>33823.9</v>
      </c>
      <c r="GL106">
        <v>40198</v>
      </c>
      <c r="GM106">
        <v>38988.1</v>
      </c>
      <c r="GN106">
        <v>1.9410499999999999</v>
      </c>
      <c r="GO106">
        <v>1.94065</v>
      </c>
      <c r="GP106">
        <v>0</v>
      </c>
      <c r="GQ106">
        <v>7.3902300000000004E-2</v>
      </c>
      <c r="GR106">
        <v>999.9</v>
      </c>
      <c r="GS106">
        <v>33.493400000000001</v>
      </c>
      <c r="GT106">
        <v>46.3</v>
      </c>
      <c r="GU106">
        <v>43</v>
      </c>
      <c r="GV106">
        <v>39.816499999999998</v>
      </c>
      <c r="GW106">
        <v>30.8565</v>
      </c>
      <c r="GX106">
        <v>32.159500000000001</v>
      </c>
      <c r="GY106">
        <v>1</v>
      </c>
      <c r="GZ106">
        <v>0.67853699999999995</v>
      </c>
      <c r="HA106">
        <v>1.86456</v>
      </c>
      <c r="HB106">
        <v>20.1983</v>
      </c>
      <c r="HC106">
        <v>5.2147399999999999</v>
      </c>
      <c r="HD106">
        <v>11.974</v>
      </c>
      <c r="HE106">
        <v>4.9904999999999999</v>
      </c>
      <c r="HF106">
        <v>3.2924000000000002</v>
      </c>
      <c r="HG106">
        <v>8516.1</v>
      </c>
      <c r="HH106">
        <v>9999</v>
      </c>
      <c r="HI106">
        <v>9999</v>
      </c>
      <c r="HJ106">
        <v>972.9</v>
      </c>
      <c r="HK106">
        <v>4.9713399999999996</v>
      </c>
      <c r="HL106">
        <v>1.87435</v>
      </c>
      <c r="HM106">
        <v>1.8706100000000001</v>
      </c>
      <c r="HN106">
        <v>1.8703399999999999</v>
      </c>
      <c r="HO106">
        <v>1.8748499999999999</v>
      </c>
      <c r="HP106">
        <v>1.87164</v>
      </c>
      <c r="HQ106">
        <v>1.86707</v>
      </c>
      <c r="HR106">
        <v>1.87805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-2.6829999999999998</v>
      </c>
      <c r="IG106">
        <v>0.34910000000000002</v>
      </c>
      <c r="IH106">
        <v>-2.1299345005774111</v>
      </c>
      <c r="II106">
        <v>1.7196870422270779E-5</v>
      </c>
      <c r="IJ106">
        <v>-2.1741833173098589E-6</v>
      </c>
      <c r="IK106">
        <v>9.0595066644434051E-10</v>
      </c>
      <c r="IL106">
        <v>-0.32754645563995699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66.599999999999994</v>
      </c>
      <c r="IU106">
        <v>66.900000000000006</v>
      </c>
      <c r="IV106">
        <v>1.4392100000000001</v>
      </c>
      <c r="IW106">
        <v>2.5891099999999998</v>
      </c>
      <c r="IX106">
        <v>1.49902</v>
      </c>
      <c r="IY106">
        <v>2.2741699999999998</v>
      </c>
      <c r="IZ106">
        <v>1.69678</v>
      </c>
      <c r="JA106">
        <v>2.3535200000000001</v>
      </c>
      <c r="JB106">
        <v>44.893999999999998</v>
      </c>
      <c r="JC106">
        <v>15.786899999999999</v>
      </c>
      <c r="JD106">
        <v>18</v>
      </c>
      <c r="JE106">
        <v>442.74700000000001</v>
      </c>
      <c r="JF106">
        <v>518.27</v>
      </c>
      <c r="JG106">
        <v>30.0015</v>
      </c>
      <c r="JH106">
        <v>36.058599999999998</v>
      </c>
      <c r="JI106">
        <v>30.000399999999999</v>
      </c>
      <c r="JJ106">
        <v>35.818199999999997</v>
      </c>
      <c r="JK106">
        <v>35.747199999999999</v>
      </c>
      <c r="JL106">
        <v>28.9222</v>
      </c>
      <c r="JM106">
        <v>18.404499999999999</v>
      </c>
      <c r="JN106">
        <v>28.120899999999999</v>
      </c>
      <c r="JO106">
        <v>30</v>
      </c>
      <c r="JP106">
        <v>611.83500000000004</v>
      </c>
      <c r="JQ106">
        <v>33.923200000000001</v>
      </c>
      <c r="JR106">
        <v>98.2727</v>
      </c>
      <c r="JS106">
        <v>98.189700000000002</v>
      </c>
    </row>
    <row r="107" spans="1:279" x14ac:dyDescent="0.2">
      <c r="A107">
        <v>92</v>
      </c>
      <c r="B107">
        <v>1658334856</v>
      </c>
      <c r="C107">
        <v>363</v>
      </c>
      <c r="D107" t="s">
        <v>603</v>
      </c>
      <c r="E107" t="s">
        <v>604</v>
      </c>
      <c r="F107">
        <v>4</v>
      </c>
      <c r="G107">
        <v>1658334854</v>
      </c>
      <c r="H107">
        <f t="shared" si="100"/>
        <v>8.7813014004273465E-4</v>
      </c>
      <c r="I107">
        <f t="shared" si="101"/>
        <v>0.8781301400427346</v>
      </c>
      <c r="J107">
        <f t="shared" si="102"/>
        <v>1.3971365886855751</v>
      </c>
      <c r="K107">
        <f t="shared" si="103"/>
        <v>586.23557142857146</v>
      </c>
      <c r="L107">
        <f t="shared" si="104"/>
        <v>515.28130939217237</v>
      </c>
      <c r="M107">
        <f t="shared" si="105"/>
        <v>52.10986877839207</v>
      </c>
      <c r="N107">
        <f t="shared" si="106"/>
        <v>59.285400311538282</v>
      </c>
      <c r="O107">
        <f t="shared" si="107"/>
        <v>4.2814054484335978E-2</v>
      </c>
      <c r="P107">
        <f t="shared" si="108"/>
        <v>2.1412252645086935</v>
      </c>
      <c r="Q107">
        <f t="shared" si="109"/>
        <v>4.2344093698927603E-2</v>
      </c>
      <c r="R107">
        <f t="shared" si="110"/>
        <v>2.6506852740262828E-2</v>
      </c>
      <c r="S107">
        <f t="shared" si="111"/>
        <v>194.4309116124648</v>
      </c>
      <c r="T107">
        <f t="shared" si="112"/>
        <v>35.710281968404452</v>
      </c>
      <c r="U107">
        <f t="shared" si="113"/>
        <v>34.692614285714292</v>
      </c>
      <c r="V107">
        <f t="shared" si="114"/>
        <v>5.5529330535122714</v>
      </c>
      <c r="W107">
        <f t="shared" si="115"/>
        <v>64.643118249806065</v>
      </c>
      <c r="X107">
        <f t="shared" si="116"/>
        <v>3.5501137583978193</v>
      </c>
      <c r="Y107">
        <f t="shared" si="117"/>
        <v>5.4918665041479029</v>
      </c>
      <c r="Z107">
        <f t="shared" si="118"/>
        <v>2.0028192951144521</v>
      </c>
      <c r="AA107">
        <f t="shared" si="119"/>
        <v>-38.725539175884599</v>
      </c>
      <c r="AB107">
        <f t="shared" si="120"/>
        <v>-22.983653329224527</v>
      </c>
      <c r="AC107">
        <f t="shared" si="121"/>
        <v>-2.4968794358609467</v>
      </c>
      <c r="AD107">
        <f t="shared" si="122"/>
        <v>130.22483967149475</v>
      </c>
      <c r="AE107">
        <f t="shared" si="123"/>
        <v>12.034810644400601</v>
      </c>
      <c r="AF107">
        <f t="shared" si="124"/>
        <v>0.88041101814418787</v>
      </c>
      <c r="AG107">
        <f t="shared" si="125"/>
        <v>1.3971365886855751</v>
      </c>
      <c r="AH107">
        <v>622.04451000003155</v>
      </c>
      <c r="AI107">
        <v>610.18266060606049</v>
      </c>
      <c r="AJ107">
        <v>1.7360888241779691</v>
      </c>
      <c r="AK107">
        <v>65.251867294734879</v>
      </c>
      <c r="AL107">
        <f t="shared" si="126"/>
        <v>0.8781301400427346</v>
      </c>
      <c r="AM107">
        <v>33.978987767520891</v>
      </c>
      <c r="AN107">
        <v>35.106536363636401</v>
      </c>
      <c r="AO107">
        <v>1.579404882029073E-4</v>
      </c>
      <c r="AP107">
        <v>88.924122911802471</v>
      </c>
      <c r="AQ107">
        <v>11</v>
      </c>
      <c r="AR107">
        <v>2</v>
      </c>
      <c r="AS107">
        <f t="shared" si="127"/>
        <v>1</v>
      </c>
      <c r="AT107">
        <f t="shared" si="128"/>
        <v>0</v>
      </c>
      <c r="AU107">
        <f t="shared" si="129"/>
        <v>30763.124548927844</v>
      </c>
      <c r="AV107" t="s">
        <v>413</v>
      </c>
      <c r="AW107" t="s">
        <v>413</v>
      </c>
      <c r="AX107">
        <v>0</v>
      </c>
      <c r="AY107">
        <v>0</v>
      </c>
      <c r="AZ107" t="e">
        <f t="shared" si="13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131"/>
        <v>#DIV/0!</v>
      </c>
      <c r="BG107">
        <v>0.5</v>
      </c>
      <c r="BH107">
        <f t="shared" si="132"/>
        <v>1009.5287997992045</v>
      </c>
      <c r="BI107">
        <f t="shared" si="133"/>
        <v>1.3971365886855751</v>
      </c>
      <c r="BJ107" t="e">
        <f t="shared" si="134"/>
        <v>#DIV/0!</v>
      </c>
      <c r="BK107">
        <f t="shared" si="135"/>
        <v>1.3839492136959995E-3</v>
      </c>
      <c r="BL107" t="e">
        <f t="shared" si="136"/>
        <v>#DIV/0!</v>
      </c>
      <c r="BM107" t="e">
        <f t="shared" si="137"/>
        <v>#DIV/0!</v>
      </c>
      <c r="BN107" t="s">
        <v>413</v>
      </c>
      <c r="BO107">
        <v>0</v>
      </c>
      <c r="BP107" t="e">
        <f t="shared" si="138"/>
        <v>#DIV/0!</v>
      </c>
      <c r="BQ107" t="e">
        <f t="shared" si="139"/>
        <v>#DIV/0!</v>
      </c>
      <c r="BR107" t="e">
        <f t="shared" si="140"/>
        <v>#DIV/0!</v>
      </c>
      <c r="BS107" t="e">
        <f t="shared" si="141"/>
        <v>#DIV/0!</v>
      </c>
      <c r="BT107" t="e">
        <f t="shared" si="142"/>
        <v>#DIV/0!</v>
      </c>
      <c r="BU107" t="e">
        <f t="shared" si="143"/>
        <v>#DIV/0!</v>
      </c>
      <c r="BV107" t="e">
        <f t="shared" si="144"/>
        <v>#DIV/0!</v>
      </c>
      <c r="BW107" t="e">
        <f t="shared" si="14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146"/>
        <v>1200.027142857143</v>
      </c>
      <c r="CQ107">
        <f t="shared" si="147"/>
        <v>1009.5287997992045</v>
      </c>
      <c r="CR107">
        <f t="shared" si="148"/>
        <v>0.84125497144641148</v>
      </c>
      <c r="CS107">
        <f t="shared" si="149"/>
        <v>0.16202209489157429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1658334854</v>
      </c>
      <c r="CZ107">
        <v>586.23557142857146</v>
      </c>
      <c r="DA107">
        <v>602.95600000000002</v>
      </c>
      <c r="DB107">
        <v>35.104814285714284</v>
      </c>
      <c r="DC107">
        <v>33.973100000000002</v>
      </c>
      <c r="DD107">
        <v>588.92457142857154</v>
      </c>
      <c r="DE107">
        <v>34.755585714285708</v>
      </c>
      <c r="DF107">
        <v>450.38099999999997</v>
      </c>
      <c r="DG107">
        <v>101.029</v>
      </c>
      <c r="DH107">
        <v>9.997135714285714E-2</v>
      </c>
      <c r="DI107">
        <v>34.493514285714291</v>
      </c>
      <c r="DJ107">
        <v>999.89999999999986</v>
      </c>
      <c r="DK107">
        <v>34.692614285714292</v>
      </c>
      <c r="DL107">
        <v>0</v>
      </c>
      <c r="DM107">
        <v>0</v>
      </c>
      <c r="DN107">
        <v>5978.5714285714284</v>
      </c>
      <c r="DO107">
        <v>0</v>
      </c>
      <c r="DP107">
        <v>1753.8471428571429</v>
      </c>
      <c r="DQ107">
        <v>-16.72017142857143</v>
      </c>
      <c r="DR107">
        <v>607.56400000000008</v>
      </c>
      <c r="DS107">
        <v>624.16057142857142</v>
      </c>
      <c r="DT107">
        <v>1.131734285714286</v>
      </c>
      <c r="DU107">
        <v>602.95600000000002</v>
      </c>
      <c r="DV107">
        <v>33.973100000000002</v>
      </c>
      <c r="DW107">
        <v>3.5466000000000002</v>
      </c>
      <c r="DX107">
        <v>3.4322599999999999</v>
      </c>
      <c r="DY107">
        <v>26.844485714285721</v>
      </c>
      <c r="DZ107">
        <v>26.288342857142851</v>
      </c>
      <c r="EA107">
        <v>1200.027142857143</v>
      </c>
      <c r="EB107">
        <v>0.95799571428571417</v>
      </c>
      <c r="EC107">
        <v>4.2004314285714293E-2</v>
      </c>
      <c r="ED107">
        <v>0</v>
      </c>
      <c r="EE107">
        <v>1605.32</v>
      </c>
      <c r="EF107">
        <v>5.0001600000000002</v>
      </c>
      <c r="EG107">
        <v>20540.271428571428</v>
      </c>
      <c r="EH107">
        <v>9515.3671428571415</v>
      </c>
      <c r="EI107">
        <v>48.241</v>
      </c>
      <c r="EJ107">
        <v>51</v>
      </c>
      <c r="EK107">
        <v>49.454999999999998</v>
      </c>
      <c r="EL107">
        <v>49.526571428571437</v>
      </c>
      <c r="EM107">
        <v>49.936999999999998</v>
      </c>
      <c r="EN107">
        <v>1144.8271428571429</v>
      </c>
      <c r="EO107">
        <v>50.2</v>
      </c>
      <c r="EP107">
        <v>0</v>
      </c>
      <c r="EQ107">
        <v>777367.79999995232</v>
      </c>
      <c r="ER107">
        <v>0</v>
      </c>
      <c r="ES107">
        <v>1603.6826923076919</v>
      </c>
      <c r="ET107">
        <v>18.445470077507121</v>
      </c>
      <c r="EU107">
        <v>196.84444453927881</v>
      </c>
      <c r="EV107">
        <v>20522.126923076921</v>
      </c>
      <c r="EW107">
        <v>15</v>
      </c>
      <c r="EX107">
        <v>1658330855.5</v>
      </c>
      <c r="EY107" t="s">
        <v>416</v>
      </c>
      <c r="EZ107">
        <v>1658330855.5</v>
      </c>
      <c r="FA107">
        <v>1658330837</v>
      </c>
      <c r="FB107">
        <v>13</v>
      </c>
      <c r="FC107">
        <v>-0.03</v>
      </c>
      <c r="FD107">
        <v>-2.1999999999999999E-2</v>
      </c>
      <c r="FE107">
        <v>-3.91</v>
      </c>
      <c r="FF107">
        <v>0.28699999999999998</v>
      </c>
      <c r="FG107">
        <v>1439</v>
      </c>
      <c r="FH107">
        <v>33</v>
      </c>
      <c r="FI107">
        <v>0.2</v>
      </c>
      <c r="FJ107">
        <v>0.09</v>
      </c>
      <c r="FK107">
        <v>-16.665551219512199</v>
      </c>
      <c r="FL107">
        <v>-0.46399442508714428</v>
      </c>
      <c r="FM107">
        <v>8.8195763744157329E-2</v>
      </c>
      <c r="FN107">
        <v>1</v>
      </c>
      <c r="FO107">
        <v>1602.652647058824</v>
      </c>
      <c r="FP107">
        <v>17.47578302683544</v>
      </c>
      <c r="FQ107">
        <v>1.7352577513637071</v>
      </c>
      <c r="FR107">
        <v>0</v>
      </c>
      <c r="FS107">
        <v>1.124744146341464</v>
      </c>
      <c r="FT107">
        <v>0.14288487804878031</v>
      </c>
      <c r="FU107">
        <v>2.5554816927023889E-2</v>
      </c>
      <c r="FV107">
        <v>0</v>
      </c>
      <c r="FW107">
        <v>1</v>
      </c>
      <c r="FX107">
        <v>3</v>
      </c>
      <c r="FY107" t="s">
        <v>423</v>
      </c>
      <c r="FZ107">
        <v>2.8899499999999998</v>
      </c>
      <c r="GA107">
        <v>2.87208</v>
      </c>
      <c r="GB107">
        <v>0.126526</v>
      </c>
      <c r="GC107">
        <v>0.130579</v>
      </c>
      <c r="GD107">
        <v>0.143618</v>
      </c>
      <c r="GE107">
        <v>0.14294599999999999</v>
      </c>
      <c r="GF107">
        <v>30132.1</v>
      </c>
      <c r="GG107">
        <v>26087.5</v>
      </c>
      <c r="GH107">
        <v>30836.6</v>
      </c>
      <c r="GI107">
        <v>27970.6</v>
      </c>
      <c r="GJ107">
        <v>34794.199999999997</v>
      </c>
      <c r="GK107">
        <v>33824</v>
      </c>
      <c r="GL107">
        <v>40197.599999999999</v>
      </c>
      <c r="GM107">
        <v>38987.1</v>
      </c>
      <c r="GN107">
        <v>1.9408799999999999</v>
      </c>
      <c r="GO107">
        <v>1.94062</v>
      </c>
      <c r="GP107">
        <v>0</v>
      </c>
      <c r="GQ107">
        <v>7.3820399999999994E-2</v>
      </c>
      <c r="GR107">
        <v>999.9</v>
      </c>
      <c r="GS107">
        <v>33.5002</v>
      </c>
      <c r="GT107">
        <v>46.3</v>
      </c>
      <c r="GU107">
        <v>43</v>
      </c>
      <c r="GV107">
        <v>39.813600000000001</v>
      </c>
      <c r="GW107">
        <v>30.826499999999999</v>
      </c>
      <c r="GX107">
        <v>32.6402</v>
      </c>
      <c r="GY107">
        <v>1</v>
      </c>
      <c r="GZ107">
        <v>0.67901199999999995</v>
      </c>
      <c r="HA107">
        <v>1.86755</v>
      </c>
      <c r="HB107">
        <v>20.198399999999999</v>
      </c>
      <c r="HC107">
        <v>5.2148899999999996</v>
      </c>
      <c r="HD107">
        <v>11.974</v>
      </c>
      <c r="HE107">
        <v>4.99085</v>
      </c>
      <c r="HF107">
        <v>3.2925499999999999</v>
      </c>
      <c r="HG107">
        <v>8516.2999999999993</v>
      </c>
      <c r="HH107">
        <v>9999</v>
      </c>
      <c r="HI107">
        <v>9999</v>
      </c>
      <c r="HJ107">
        <v>972.9</v>
      </c>
      <c r="HK107">
        <v>4.9713399999999996</v>
      </c>
      <c r="HL107">
        <v>1.8743300000000001</v>
      </c>
      <c r="HM107">
        <v>1.87063</v>
      </c>
      <c r="HN107">
        <v>1.8703399999999999</v>
      </c>
      <c r="HO107">
        <v>1.8748499999999999</v>
      </c>
      <c r="HP107">
        <v>1.8716200000000001</v>
      </c>
      <c r="HQ107">
        <v>1.86707</v>
      </c>
      <c r="HR107">
        <v>1.87805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-2.694</v>
      </c>
      <c r="IG107">
        <v>0.3493</v>
      </c>
      <c r="IH107">
        <v>-2.1299345005774111</v>
      </c>
      <c r="II107">
        <v>1.7196870422270779E-5</v>
      </c>
      <c r="IJ107">
        <v>-2.1741833173098589E-6</v>
      </c>
      <c r="IK107">
        <v>9.0595066644434051E-10</v>
      </c>
      <c r="IL107">
        <v>-0.32754645563995699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66.7</v>
      </c>
      <c r="IU107">
        <v>67</v>
      </c>
      <c r="IV107">
        <v>1.4526399999999999</v>
      </c>
      <c r="IW107">
        <v>2.5927699999999998</v>
      </c>
      <c r="IX107">
        <v>1.49902</v>
      </c>
      <c r="IY107">
        <v>2.2729499999999998</v>
      </c>
      <c r="IZ107">
        <v>1.69678</v>
      </c>
      <c r="JA107">
        <v>2.36084</v>
      </c>
      <c r="JB107">
        <v>44.893999999999998</v>
      </c>
      <c r="JC107">
        <v>15.7957</v>
      </c>
      <c r="JD107">
        <v>18</v>
      </c>
      <c r="JE107">
        <v>442.66800000000001</v>
      </c>
      <c r="JF107">
        <v>518.27200000000005</v>
      </c>
      <c r="JG107">
        <v>30.001200000000001</v>
      </c>
      <c r="JH107">
        <v>36.061900000000001</v>
      </c>
      <c r="JI107">
        <v>30.000499999999999</v>
      </c>
      <c r="JJ107">
        <v>35.8215</v>
      </c>
      <c r="JK107">
        <v>35.749699999999997</v>
      </c>
      <c r="JL107">
        <v>29.181000000000001</v>
      </c>
      <c r="JM107">
        <v>18.404499999999999</v>
      </c>
      <c r="JN107">
        <v>28.120899999999999</v>
      </c>
      <c r="JO107">
        <v>30</v>
      </c>
      <c r="JP107">
        <v>618.52200000000005</v>
      </c>
      <c r="JQ107">
        <v>33.923200000000001</v>
      </c>
      <c r="JR107">
        <v>98.272000000000006</v>
      </c>
      <c r="JS107">
        <v>98.187399999999997</v>
      </c>
    </row>
    <row r="108" spans="1:279" x14ac:dyDescent="0.2">
      <c r="A108">
        <v>93</v>
      </c>
      <c r="B108">
        <v>1658334860</v>
      </c>
      <c r="C108">
        <v>367</v>
      </c>
      <c r="D108" t="s">
        <v>605</v>
      </c>
      <c r="E108" t="s">
        <v>606</v>
      </c>
      <c r="F108">
        <v>4</v>
      </c>
      <c r="G108">
        <v>1658334857.6875</v>
      </c>
      <c r="H108">
        <f t="shared" si="100"/>
        <v>8.8458034679115053E-4</v>
      </c>
      <c r="I108">
        <f t="shared" si="101"/>
        <v>0.8845803467911505</v>
      </c>
      <c r="J108">
        <f t="shared" si="102"/>
        <v>1.2442138573032622</v>
      </c>
      <c r="K108">
        <f t="shared" si="103"/>
        <v>592.46812499999999</v>
      </c>
      <c r="L108">
        <f t="shared" si="104"/>
        <v>527.28926498274745</v>
      </c>
      <c r="M108">
        <f t="shared" si="105"/>
        <v>53.323916435687835</v>
      </c>
      <c r="N108">
        <f t="shared" si="106"/>
        <v>59.915349858947621</v>
      </c>
      <c r="O108">
        <f t="shared" si="107"/>
        <v>4.3108166834715529E-2</v>
      </c>
      <c r="P108">
        <f t="shared" si="108"/>
        <v>2.1450174468532857</v>
      </c>
      <c r="Q108">
        <f t="shared" si="109"/>
        <v>4.2632598013214361E-2</v>
      </c>
      <c r="R108">
        <f t="shared" si="110"/>
        <v>2.6687664482307239E-2</v>
      </c>
      <c r="S108">
        <f t="shared" si="111"/>
        <v>194.42239011244754</v>
      </c>
      <c r="T108">
        <f t="shared" si="112"/>
        <v>35.708163565684856</v>
      </c>
      <c r="U108">
        <f t="shared" si="113"/>
        <v>34.6965</v>
      </c>
      <c r="V108">
        <f t="shared" si="114"/>
        <v>5.5541307007737091</v>
      </c>
      <c r="W108">
        <f t="shared" si="115"/>
        <v>64.63854596033481</v>
      </c>
      <c r="X108">
        <f t="shared" si="116"/>
        <v>3.5502791261987698</v>
      </c>
      <c r="Y108">
        <f t="shared" si="117"/>
        <v>5.4925108129402931</v>
      </c>
      <c r="Z108">
        <f t="shared" si="118"/>
        <v>2.0038515745749392</v>
      </c>
      <c r="AA108">
        <f t="shared" si="119"/>
        <v>-39.009993293489735</v>
      </c>
      <c r="AB108">
        <f t="shared" si="120"/>
        <v>-23.22962302697168</v>
      </c>
      <c r="AC108">
        <f t="shared" si="121"/>
        <v>-2.5192130809077464</v>
      </c>
      <c r="AD108">
        <f t="shared" si="122"/>
        <v>129.66356071107839</v>
      </c>
      <c r="AE108">
        <f t="shared" si="123"/>
        <v>11.973959174632624</v>
      </c>
      <c r="AF108">
        <f t="shared" si="124"/>
        <v>0.8838282383909275</v>
      </c>
      <c r="AG108">
        <f t="shared" si="125"/>
        <v>1.2442138573032622</v>
      </c>
      <c r="AH108">
        <v>628.92809180775259</v>
      </c>
      <c r="AI108">
        <v>617.18933333333337</v>
      </c>
      <c r="AJ108">
        <v>1.751530818652272</v>
      </c>
      <c r="AK108">
        <v>65.251867294734879</v>
      </c>
      <c r="AL108">
        <f t="shared" si="126"/>
        <v>0.8845803467911505</v>
      </c>
      <c r="AM108">
        <v>33.970424073865431</v>
      </c>
      <c r="AN108">
        <v>35.107297202797241</v>
      </c>
      <c r="AO108">
        <v>1.992198310804218E-5</v>
      </c>
      <c r="AP108">
        <v>88.924122911802471</v>
      </c>
      <c r="AQ108">
        <v>10</v>
      </c>
      <c r="AR108">
        <v>2</v>
      </c>
      <c r="AS108">
        <f t="shared" si="127"/>
        <v>1</v>
      </c>
      <c r="AT108">
        <f t="shared" si="128"/>
        <v>0</v>
      </c>
      <c r="AU108">
        <f t="shared" si="129"/>
        <v>30858.027636675346</v>
      </c>
      <c r="AV108" t="s">
        <v>413</v>
      </c>
      <c r="AW108" t="s">
        <v>413</v>
      </c>
      <c r="AX108">
        <v>0</v>
      </c>
      <c r="AY108">
        <v>0</v>
      </c>
      <c r="AZ108" t="e">
        <f t="shared" si="13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131"/>
        <v>#DIV/0!</v>
      </c>
      <c r="BG108">
        <v>0.5</v>
      </c>
      <c r="BH108">
        <f t="shared" si="132"/>
        <v>1009.4839497991956</v>
      </c>
      <c r="BI108">
        <f t="shared" si="133"/>
        <v>1.2442138573032622</v>
      </c>
      <c r="BJ108" t="e">
        <f t="shared" si="134"/>
        <v>#DIV/0!</v>
      </c>
      <c r="BK108">
        <f t="shared" si="135"/>
        <v>1.2325246553456929E-3</v>
      </c>
      <c r="BL108" t="e">
        <f t="shared" si="136"/>
        <v>#DIV/0!</v>
      </c>
      <c r="BM108" t="e">
        <f t="shared" si="137"/>
        <v>#DIV/0!</v>
      </c>
      <c r="BN108" t="s">
        <v>413</v>
      </c>
      <c r="BO108">
        <v>0</v>
      </c>
      <c r="BP108" t="e">
        <f t="shared" si="138"/>
        <v>#DIV/0!</v>
      </c>
      <c r="BQ108" t="e">
        <f t="shared" si="139"/>
        <v>#DIV/0!</v>
      </c>
      <c r="BR108" t="e">
        <f t="shared" si="140"/>
        <v>#DIV/0!</v>
      </c>
      <c r="BS108" t="e">
        <f t="shared" si="141"/>
        <v>#DIV/0!</v>
      </c>
      <c r="BT108" t="e">
        <f t="shared" si="142"/>
        <v>#DIV/0!</v>
      </c>
      <c r="BU108" t="e">
        <f t="shared" si="143"/>
        <v>#DIV/0!</v>
      </c>
      <c r="BV108" t="e">
        <f t="shared" si="144"/>
        <v>#DIV/0!</v>
      </c>
      <c r="BW108" t="e">
        <f t="shared" si="14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146"/>
        <v>1199.9737500000001</v>
      </c>
      <c r="CQ108">
        <f t="shared" si="147"/>
        <v>1009.4839497991956</v>
      </c>
      <c r="CR108">
        <f t="shared" si="148"/>
        <v>0.84125502728638479</v>
      </c>
      <c r="CS108">
        <f t="shared" si="149"/>
        <v>0.16202220266272285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1658334857.6875</v>
      </c>
      <c r="CZ108">
        <v>592.46812499999999</v>
      </c>
      <c r="DA108">
        <v>609.11687500000005</v>
      </c>
      <c r="DB108">
        <v>35.106650000000002</v>
      </c>
      <c r="DC108">
        <v>33.970587500000008</v>
      </c>
      <c r="DD108">
        <v>595.16687499999989</v>
      </c>
      <c r="DE108">
        <v>34.757375000000003</v>
      </c>
      <c r="DF108">
        <v>450.39774999999997</v>
      </c>
      <c r="DG108">
        <v>101.028375</v>
      </c>
      <c r="DH108">
        <v>0.1000188</v>
      </c>
      <c r="DI108">
        <v>34.495624999999997</v>
      </c>
      <c r="DJ108">
        <v>999.9</v>
      </c>
      <c r="DK108">
        <v>34.6965</v>
      </c>
      <c r="DL108">
        <v>0</v>
      </c>
      <c r="DM108">
        <v>0</v>
      </c>
      <c r="DN108">
        <v>5995.46875</v>
      </c>
      <c r="DO108">
        <v>0</v>
      </c>
      <c r="DP108">
        <v>1753.10375</v>
      </c>
      <c r="DQ108">
        <v>-16.648924999999998</v>
      </c>
      <c r="DR108">
        <v>614.02424999999994</v>
      </c>
      <c r="DS108">
        <v>630.53637499999991</v>
      </c>
      <c r="DT108">
        <v>1.1360837500000001</v>
      </c>
      <c r="DU108">
        <v>609.11687500000005</v>
      </c>
      <c r="DV108">
        <v>33.970587500000008</v>
      </c>
      <c r="DW108">
        <v>3.5467675000000001</v>
      </c>
      <c r="DX108">
        <v>3.4319912499999998</v>
      </c>
      <c r="DY108">
        <v>26.845287500000001</v>
      </c>
      <c r="DZ108">
        <v>26.287012499999999</v>
      </c>
      <c r="EA108">
        <v>1199.9737500000001</v>
      </c>
      <c r="EB108">
        <v>0.95799374999999998</v>
      </c>
      <c r="EC108">
        <v>4.2006225000000001E-2</v>
      </c>
      <c r="ED108">
        <v>0</v>
      </c>
      <c r="EE108">
        <v>1606.41625</v>
      </c>
      <c r="EF108">
        <v>5.0001600000000002</v>
      </c>
      <c r="EG108">
        <v>20551.150000000001</v>
      </c>
      <c r="EH108">
        <v>9514.9549999999999</v>
      </c>
      <c r="EI108">
        <v>48.25</v>
      </c>
      <c r="EJ108">
        <v>51</v>
      </c>
      <c r="EK108">
        <v>49.436999999999998</v>
      </c>
      <c r="EL108">
        <v>49.53875</v>
      </c>
      <c r="EM108">
        <v>49.968499999999999</v>
      </c>
      <c r="EN108">
        <v>1144.7737500000001</v>
      </c>
      <c r="EO108">
        <v>50.2</v>
      </c>
      <c r="EP108">
        <v>0</v>
      </c>
      <c r="EQ108">
        <v>777372</v>
      </c>
      <c r="ER108">
        <v>0</v>
      </c>
      <c r="ES108">
        <v>1605.0735999999999</v>
      </c>
      <c r="ET108">
        <v>18.29846155502355</v>
      </c>
      <c r="EU108">
        <v>197.5692311689744</v>
      </c>
      <c r="EV108">
        <v>20536.752</v>
      </c>
      <c r="EW108">
        <v>15</v>
      </c>
      <c r="EX108">
        <v>1658330855.5</v>
      </c>
      <c r="EY108" t="s">
        <v>416</v>
      </c>
      <c r="EZ108">
        <v>1658330855.5</v>
      </c>
      <c r="FA108">
        <v>1658330837</v>
      </c>
      <c r="FB108">
        <v>13</v>
      </c>
      <c r="FC108">
        <v>-0.03</v>
      </c>
      <c r="FD108">
        <v>-2.1999999999999999E-2</v>
      </c>
      <c r="FE108">
        <v>-3.91</v>
      </c>
      <c r="FF108">
        <v>0.28699999999999998</v>
      </c>
      <c r="FG108">
        <v>1439</v>
      </c>
      <c r="FH108">
        <v>33</v>
      </c>
      <c r="FI108">
        <v>0.2</v>
      </c>
      <c r="FJ108">
        <v>0.09</v>
      </c>
      <c r="FK108">
        <v>-16.680544999999999</v>
      </c>
      <c r="FL108">
        <v>5.4754221388914372E-3</v>
      </c>
      <c r="FM108">
        <v>7.7533228199269374E-2</v>
      </c>
      <c r="FN108">
        <v>1</v>
      </c>
      <c r="FO108">
        <v>1603.8944117647061</v>
      </c>
      <c r="FP108">
        <v>17.91673033122618</v>
      </c>
      <c r="FQ108">
        <v>1.7757453963907039</v>
      </c>
      <c r="FR108">
        <v>0</v>
      </c>
      <c r="FS108">
        <v>1.136331</v>
      </c>
      <c r="FT108">
        <v>-1.8078348968108639E-2</v>
      </c>
      <c r="FU108">
        <v>1.512961364344775E-2</v>
      </c>
      <c r="FV108">
        <v>1</v>
      </c>
      <c r="FW108">
        <v>2</v>
      </c>
      <c r="FX108">
        <v>3</v>
      </c>
      <c r="FY108" t="s">
        <v>417</v>
      </c>
      <c r="FZ108">
        <v>2.8899499999999998</v>
      </c>
      <c r="GA108">
        <v>2.8722099999999999</v>
      </c>
      <c r="GB108">
        <v>0.12754799999999999</v>
      </c>
      <c r="GC108">
        <v>0.131602</v>
      </c>
      <c r="GD108">
        <v>0.14362</v>
      </c>
      <c r="GE108">
        <v>0.14297000000000001</v>
      </c>
      <c r="GF108">
        <v>30096.5</v>
      </c>
      <c r="GG108">
        <v>26056</v>
      </c>
      <c r="GH108">
        <v>30836.3</v>
      </c>
      <c r="GI108">
        <v>27969.8</v>
      </c>
      <c r="GJ108">
        <v>34794.1</v>
      </c>
      <c r="GK108">
        <v>33822.199999999997</v>
      </c>
      <c r="GL108">
        <v>40197.5</v>
      </c>
      <c r="GM108">
        <v>38986.1</v>
      </c>
      <c r="GN108">
        <v>1.9411799999999999</v>
      </c>
      <c r="GO108">
        <v>1.9407000000000001</v>
      </c>
      <c r="GP108">
        <v>0</v>
      </c>
      <c r="GQ108">
        <v>7.3596800000000004E-2</v>
      </c>
      <c r="GR108">
        <v>999.9</v>
      </c>
      <c r="GS108">
        <v>33.508099999999999</v>
      </c>
      <c r="GT108">
        <v>46.3</v>
      </c>
      <c r="GU108">
        <v>43</v>
      </c>
      <c r="GV108">
        <v>39.816000000000003</v>
      </c>
      <c r="GW108">
        <v>30.676500000000001</v>
      </c>
      <c r="GX108">
        <v>32.279600000000002</v>
      </c>
      <c r="GY108">
        <v>1</v>
      </c>
      <c r="GZ108">
        <v>0.67925599999999997</v>
      </c>
      <c r="HA108">
        <v>1.86957</v>
      </c>
      <c r="HB108">
        <v>20.198499999999999</v>
      </c>
      <c r="HC108">
        <v>5.2153400000000003</v>
      </c>
      <c r="HD108">
        <v>11.974</v>
      </c>
      <c r="HE108">
        <v>4.9911500000000002</v>
      </c>
      <c r="HF108">
        <v>3.2926500000000001</v>
      </c>
      <c r="HG108">
        <v>8516.2999999999993</v>
      </c>
      <c r="HH108">
        <v>9999</v>
      </c>
      <c r="HI108">
        <v>9999</v>
      </c>
      <c r="HJ108">
        <v>972.9</v>
      </c>
      <c r="HK108">
        <v>4.9713200000000004</v>
      </c>
      <c r="HL108">
        <v>1.8743399999999999</v>
      </c>
      <c r="HM108">
        <v>1.8706100000000001</v>
      </c>
      <c r="HN108">
        <v>1.8703099999999999</v>
      </c>
      <c r="HO108">
        <v>1.8748499999999999</v>
      </c>
      <c r="HP108">
        <v>1.8716200000000001</v>
      </c>
      <c r="HQ108">
        <v>1.86707</v>
      </c>
      <c r="HR108">
        <v>1.87805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-2.7050000000000001</v>
      </c>
      <c r="IG108">
        <v>0.3493</v>
      </c>
      <c r="IH108">
        <v>-2.1299345005774111</v>
      </c>
      <c r="II108">
        <v>1.7196870422270779E-5</v>
      </c>
      <c r="IJ108">
        <v>-2.1741833173098589E-6</v>
      </c>
      <c r="IK108">
        <v>9.0595066644434051E-10</v>
      </c>
      <c r="IL108">
        <v>-0.32754645563995699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66.7</v>
      </c>
      <c r="IU108">
        <v>67</v>
      </c>
      <c r="IV108">
        <v>1.4660599999999999</v>
      </c>
      <c r="IW108">
        <v>2.5964399999999999</v>
      </c>
      <c r="IX108">
        <v>1.49902</v>
      </c>
      <c r="IY108">
        <v>2.2741699999999998</v>
      </c>
      <c r="IZ108">
        <v>1.69678</v>
      </c>
      <c r="JA108">
        <v>2.2851599999999999</v>
      </c>
      <c r="JB108">
        <v>44.893999999999998</v>
      </c>
      <c r="JC108">
        <v>15.769399999999999</v>
      </c>
      <c r="JD108">
        <v>18</v>
      </c>
      <c r="JE108">
        <v>442.858</v>
      </c>
      <c r="JF108">
        <v>518.35799999999995</v>
      </c>
      <c r="JG108">
        <v>30.000900000000001</v>
      </c>
      <c r="JH108">
        <v>36.066899999999997</v>
      </c>
      <c r="JI108">
        <v>30.000499999999999</v>
      </c>
      <c r="JJ108">
        <v>35.823900000000002</v>
      </c>
      <c r="JK108">
        <v>35.753</v>
      </c>
      <c r="JL108">
        <v>29.438500000000001</v>
      </c>
      <c r="JM108">
        <v>18.404499999999999</v>
      </c>
      <c r="JN108">
        <v>28.496099999999998</v>
      </c>
      <c r="JO108">
        <v>30</v>
      </c>
      <c r="JP108">
        <v>625.20799999999997</v>
      </c>
      <c r="JQ108">
        <v>33.923200000000001</v>
      </c>
      <c r="JR108">
        <v>98.271600000000007</v>
      </c>
      <c r="JS108">
        <v>98.184700000000007</v>
      </c>
    </row>
    <row r="109" spans="1:279" x14ac:dyDescent="0.2">
      <c r="A109">
        <v>94</v>
      </c>
      <c r="B109">
        <v>1658334864.5</v>
      </c>
      <c r="C109">
        <v>371.5</v>
      </c>
      <c r="D109" t="s">
        <v>607</v>
      </c>
      <c r="E109" t="s">
        <v>608</v>
      </c>
      <c r="F109">
        <v>4</v>
      </c>
      <c r="G109">
        <v>1658334862.25</v>
      </c>
      <c r="H109">
        <f t="shared" si="100"/>
        <v>8.7858199516066549E-4</v>
      </c>
      <c r="I109">
        <f t="shared" si="101"/>
        <v>0.87858199516066549</v>
      </c>
      <c r="J109">
        <f t="shared" si="102"/>
        <v>1.275129207664863</v>
      </c>
      <c r="K109">
        <f t="shared" si="103"/>
        <v>600.11599999999999</v>
      </c>
      <c r="L109">
        <f t="shared" si="104"/>
        <v>533.25981170093598</v>
      </c>
      <c r="M109">
        <f t="shared" si="105"/>
        <v>53.927947709056049</v>
      </c>
      <c r="N109">
        <f t="shared" si="106"/>
        <v>60.689036670773504</v>
      </c>
      <c r="O109">
        <f t="shared" si="107"/>
        <v>4.283416625553621E-2</v>
      </c>
      <c r="P109">
        <f t="shared" si="108"/>
        <v>2.1462713739314201</v>
      </c>
      <c r="Q109">
        <f t="shared" si="109"/>
        <v>4.2364859345604425E-2</v>
      </c>
      <c r="R109">
        <f t="shared" si="110"/>
        <v>2.6519773916653396E-2</v>
      </c>
      <c r="S109">
        <f t="shared" si="111"/>
        <v>194.42179161244636</v>
      </c>
      <c r="T109">
        <f t="shared" si="112"/>
        <v>35.713502933523166</v>
      </c>
      <c r="U109">
        <f t="shared" si="113"/>
        <v>34.694212499999999</v>
      </c>
      <c r="V109">
        <f t="shared" si="114"/>
        <v>5.5534256248141052</v>
      </c>
      <c r="W109">
        <f t="shared" si="115"/>
        <v>64.629749977379959</v>
      </c>
      <c r="X109">
        <f t="shared" si="116"/>
        <v>3.5505704678144534</v>
      </c>
      <c r="Y109">
        <f t="shared" si="117"/>
        <v>5.4937091185671196</v>
      </c>
      <c r="Z109">
        <f t="shared" si="118"/>
        <v>2.0028551569996518</v>
      </c>
      <c r="AA109">
        <f t="shared" si="119"/>
        <v>-38.745465986585344</v>
      </c>
      <c r="AB109">
        <f t="shared" si="120"/>
        <v>-22.524355499191067</v>
      </c>
      <c r="AC109">
        <f t="shared" si="121"/>
        <v>-2.4413203691601724</v>
      </c>
      <c r="AD109">
        <f t="shared" si="122"/>
        <v>130.71064975750977</v>
      </c>
      <c r="AE109">
        <f t="shared" si="123"/>
        <v>11.926231493764348</v>
      </c>
      <c r="AF109">
        <f t="shared" si="124"/>
        <v>0.85939667278242804</v>
      </c>
      <c r="AG109">
        <f t="shared" si="125"/>
        <v>1.275129207664863</v>
      </c>
      <c r="AH109">
        <v>636.72780551196593</v>
      </c>
      <c r="AI109">
        <v>625.00993333333338</v>
      </c>
      <c r="AJ109">
        <v>1.740281305572164</v>
      </c>
      <c r="AK109">
        <v>65.251867294734879</v>
      </c>
      <c r="AL109">
        <f t="shared" si="126"/>
        <v>0.87858199516066549</v>
      </c>
      <c r="AM109">
        <v>33.982716642351683</v>
      </c>
      <c r="AN109">
        <v>35.112095104895133</v>
      </c>
      <c r="AO109">
        <v>2.3346434010358221E-6</v>
      </c>
      <c r="AP109">
        <v>88.924122911802471</v>
      </c>
      <c r="AQ109">
        <v>10</v>
      </c>
      <c r="AR109">
        <v>2</v>
      </c>
      <c r="AS109">
        <f t="shared" si="127"/>
        <v>1</v>
      </c>
      <c r="AT109">
        <f t="shared" si="128"/>
        <v>0</v>
      </c>
      <c r="AU109">
        <f t="shared" si="129"/>
        <v>30889.07149670057</v>
      </c>
      <c r="AV109" t="s">
        <v>413</v>
      </c>
      <c r="AW109" t="s">
        <v>413</v>
      </c>
      <c r="AX109">
        <v>0</v>
      </c>
      <c r="AY109">
        <v>0</v>
      </c>
      <c r="AZ109" t="e">
        <f t="shared" si="13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131"/>
        <v>#DIV/0!</v>
      </c>
      <c r="BG109">
        <v>0.5</v>
      </c>
      <c r="BH109">
        <f t="shared" si="132"/>
        <v>1009.480799799195</v>
      </c>
      <c r="BI109">
        <f t="shared" si="133"/>
        <v>1.275129207664863</v>
      </c>
      <c r="BJ109" t="e">
        <f t="shared" si="134"/>
        <v>#DIV/0!</v>
      </c>
      <c r="BK109">
        <f t="shared" si="135"/>
        <v>1.2631535021949013E-3</v>
      </c>
      <c r="BL109" t="e">
        <f t="shared" si="136"/>
        <v>#DIV/0!</v>
      </c>
      <c r="BM109" t="e">
        <f t="shared" si="137"/>
        <v>#DIV/0!</v>
      </c>
      <c r="BN109" t="s">
        <v>413</v>
      </c>
      <c r="BO109">
        <v>0</v>
      </c>
      <c r="BP109" t="e">
        <f t="shared" si="138"/>
        <v>#DIV/0!</v>
      </c>
      <c r="BQ109" t="e">
        <f t="shared" si="139"/>
        <v>#DIV/0!</v>
      </c>
      <c r="BR109" t="e">
        <f t="shared" si="140"/>
        <v>#DIV/0!</v>
      </c>
      <c r="BS109" t="e">
        <f t="shared" si="141"/>
        <v>#DIV/0!</v>
      </c>
      <c r="BT109" t="e">
        <f t="shared" si="142"/>
        <v>#DIV/0!</v>
      </c>
      <c r="BU109" t="e">
        <f t="shared" si="143"/>
        <v>#DIV/0!</v>
      </c>
      <c r="BV109" t="e">
        <f t="shared" si="144"/>
        <v>#DIV/0!</v>
      </c>
      <c r="BW109" t="e">
        <f t="shared" si="14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146"/>
        <v>1199.97</v>
      </c>
      <c r="CQ109">
        <f t="shared" si="147"/>
        <v>1009.480799799195</v>
      </c>
      <c r="CR109">
        <f t="shared" si="148"/>
        <v>0.84125503120844269</v>
      </c>
      <c r="CS109">
        <f t="shared" si="149"/>
        <v>0.16202221023229443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1658334862.25</v>
      </c>
      <c r="CZ109">
        <v>600.11599999999999</v>
      </c>
      <c r="DA109">
        <v>616.69187499999998</v>
      </c>
      <c r="DB109">
        <v>35.109375</v>
      </c>
      <c r="DC109">
        <v>34.004637500000001</v>
      </c>
      <c r="DD109">
        <v>602.82712500000002</v>
      </c>
      <c r="DE109">
        <v>34.760000000000012</v>
      </c>
      <c r="DF109">
        <v>450.36425000000003</v>
      </c>
      <c r="DG109">
        <v>101.028875</v>
      </c>
      <c r="DH109">
        <v>9.9967874999999998E-2</v>
      </c>
      <c r="DI109">
        <v>34.499549999999999</v>
      </c>
      <c r="DJ109">
        <v>999.9</v>
      </c>
      <c r="DK109">
        <v>34.694212499999999</v>
      </c>
      <c r="DL109">
        <v>0</v>
      </c>
      <c r="DM109">
        <v>0</v>
      </c>
      <c r="DN109">
        <v>6001.0174999999999</v>
      </c>
      <c r="DO109">
        <v>0</v>
      </c>
      <c r="DP109">
        <v>1752.5362500000001</v>
      </c>
      <c r="DQ109">
        <v>-16.575800000000001</v>
      </c>
      <c r="DR109">
        <v>621.95237500000007</v>
      </c>
      <c r="DS109">
        <v>638.40049999999997</v>
      </c>
      <c r="DT109">
        <v>1.1047724999999999</v>
      </c>
      <c r="DU109">
        <v>616.69187499999998</v>
      </c>
      <c r="DV109">
        <v>34.004637500000001</v>
      </c>
      <c r="DW109">
        <v>3.5470625</v>
      </c>
      <c r="DX109">
        <v>3.4354487499999999</v>
      </c>
      <c r="DY109">
        <v>26.846712499999999</v>
      </c>
      <c r="DZ109">
        <v>26.304062500000001</v>
      </c>
      <c r="EA109">
        <v>1199.97</v>
      </c>
      <c r="EB109">
        <v>0.95799374999999998</v>
      </c>
      <c r="EC109">
        <v>4.2006225000000001E-2</v>
      </c>
      <c r="ED109">
        <v>0</v>
      </c>
      <c r="EE109">
        <v>1607.6537499999999</v>
      </c>
      <c r="EF109">
        <v>5.0001600000000002</v>
      </c>
      <c r="EG109">
        <v>20561.875</v>
      </c>
      <c r="EH109">
        <v>9514.9200000000019</v>
      </c>
      <c r="EI109">
        <v>48.242125000000001</v>
      </c>
      <c r="EJ109">
        <v>51.038749999999993</v>
      </c>
      <c r="EK109">
        <v>49.452749999999988</v>
      </c>
      <c r="EL109">
        <v>49.554375</v>
      </c>
      <c r="EM109">
        <v>49.968499999999999</v>
      </c>
      <c r="EN109">
        <v>1144.77</v>
      </c>
      <c r="EO109">
        <v>50.2</v>
      </c>
      <c r="EP109">
        <v>0</v>
      </c>
      <c r="EQ109">
        <v>777376.20000004768</v>
      </c>
      <c r="ER109">
        <v>0</v>
      </c>
      <c r="ES109">
        <v>1606.230384615385</v>
      </c>
      <c r="ET109">
        <v>17.628376047218879</v>
      </c>
      <c r="EU109">
        <v>170.84786304022421</v>
      </c>
      <c r="EV109">
        <v>20547.988461538469</v>
      </c>
      <c r="EW109">
        <v>15</v>
      </c>
      <c r="EX109">
        <v>1658330855.5</v>
      </c>
      <c r="EY109" t="s">
        <v>416</v>
      </c>
      <c r="EZ109">
        <v>1658330855.5</v>
      </c>
      <c r="FA109">
        <v>1658330837</v>
      </c>
      <c r="FB109">
        <v>13</v>
      </c>
      <c r="FC109">
        <v>-0.03</v>
      </c>
      <c r="FD109">
        <v>-2.1999999999999999E-2</v>
      </c>
      <c r="FE109">
        <v>-3.91</v>
      </c>
      <c r="FF109">
        <v>0.28699999999999998</v>
      </c>
      <c r="FG109">
        <v>1439</v>
      </c>
      <c r="FH109">
        <v>33</v>
      </c>
      <c r="FI109">
        <v>0.2</v>
      </c>
      <c r="FJ109">
        <v>0.09</v>
      </c>
      <c r="FK109">
        <v>-16.676394999999999</v>
      </c>
      <c r="FL109">
        <v>0.56202326454040175</v>
      </c>
      <c r="FM109">
        <v>8.2081587307994919E-2</v>
      </c>
      <c r="FN109">
        <v>0</v>
      </c>
      <c r="FO109">
        <v>1605.123529411765</v>
      </c>
      <c r="FP109">
        <v>18.227349119804611</v>
      </c>
      <c r="FQ109">
        <v>1.803602412090781</v>
      </c>
      <c r="FR109">
        <v>0</v>
      </c>
      <c r="FS109">
        <v>1.1323209999999999</v>
      </c>
      <c r="FT109">
        <v>-0.13969058161351239</v>
      </c>
      <c r="FU109">
        <v>1.7928666542718678E-2</v>
      </c>
      <c r="FV109">
        <v>0</v>
      </c>
      <c r="FW109">
        <v>0</v>
      </c>
      <c r="FX109">
        <v>3</v>
      </c>
      <c r="FY109" t="s">
        <v>426</v>
      </c>
      <c r="FZ109">
        <v>2.8898600000000001</v>
      </c>
      <c r="GA109">
        <v>2.87216</v>
      </c>
      <c r="GB109">
        <v>0.128687</v>
      </c>
      <c r="GC109">
        <v>0.13272500000000001</v>
      </c>
      <c r="GD109">
        <v>0.14363799999999999</v>
      </c>
      <c r="GE109">
        <v>0.14308299999999999</v>
      </c>
      <c r="GF109">
        <v>30055.9</v>
      </c>
      <c r="GG109">
        <v>26022.7</v>
      </c>
      <c r="GH109">
        <v>30835.1</v>
      </c>
      <c r="GI109">
        <v>27970.400000000001</v>
      </c>
      <c r="GJ109">
        <v>34792.300000000003</v>
      </c>
      <c r="GK109">
        <v>33818.400000000001</v>
      </c>
      <c r="GL109">
        <v>40196.300000000003</v>
      </c>
      <c r="GM109">
        <v>38986.800000000003</v>
      </c>
      <c r="GN109">
        <v>1.9410700000000001</v>
      </c>
      <c r="GO109">
        <v>1.94062</v>
      </c>
      <c r="GP109">
        <v>0</v>
      </c>
      <c r="GQ109">
        <v>7.2650599999999996E-2</v>
      </c>
      <c r="GR109">
        <v>999.9</v>
      </c>
      <c r="GS109">
        <v>33.516599999999997</v>
      </c>
      <c r="GT109">
        <v>46.4</v>
      </c>
      <c r="GU109">
        <v>43</v>
      </c>
      <c r="GV109">
        <v>39.898600000000002</v>
      </c>
      <c r="GW109">
        <v>30.496500000000001</v>
      </c>
      <c r="GX109">
        <v>32.259599999999999</v>
      </c>
      <c r="GY109">
        <v>1</v>
      </c>
      <c r="GZ109">
        <v>0.67963899999999999</v>
      </c>
      <c r="HA109">
        <v>1.8758900000000001</v>
      </c>
      <c r="HB109">
        <v>20.198699999999999</v>
      </c>
      <c r="HC109">
        <v>5.2150400000000001</v>
      </c>
      <c r="HD109">
        <v>11.974</v>
      </c>
      <c r="HE109">
        <v>4.9905999999999997</v>
      </c>
      <c r="HF109">
        <v>3.2925300000000002</v>
      </c>
      <c r="HG109">
        <v>8516.2999999999993</v>
      </c>
      <c r="HH109">
        <v>9999</v>
      </c>
      <c r="HI109">
        <v>9999</v>
      </c>
      <c r="HJ109">
        <v>972.9</v>
      </c>
      <c r="HK109">
        <v>4.9713000000000003</v>
      </c>
      <c r="HL109">
        <v>1.8743399999999999</v>
      </c>
      <c r="HM109">
        <v>1.87059</v>
      </c>
      <c r="HN109">
        <v>1.8702700000000001</v>
      </c>
      <c r="HO109">
        <v>1.8748499999999999</v>
      </c>
      <c r="HP109">
        <v>1.8716200000000001</v>
      </c>
      <c r="HQ109">
        <v>1.86707</v>
      </c>
      <c r="HR109">
        <v>1.87805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-2.718</v>
      </c>
      <c r="IG109">
        <v>0.34949999999999998</v>
      </c>
      <c r="IH109">
        <v>-2.1299345005774111</v>
      </c>
      <c r="II109">
        <v>1.7196870422270779E-5</v>
      </c>
      <c r="IJ109">
        <v>-2.1741833173098589E-6</v>
      </c>
      <c r="IK109">
        <v>9.0595066644434051E-10</v>
      </c>
      <c r="IL109">
        <v>-0.32754645563995699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66.8</v>
      </c>
      <c r="IU109">
        <v>67.099999999999994</v>
      </c>
      <c r="IV109">
        <v>1.47827</v>
      </c>
      <c r="IW109">
        <v>2.5939899999999998</v>
      </c>
      <c r="IX109">
        <v>1.49902</v>
      </c>
      <c r="IY109">
        <v>2.2729499999999998</v>
      </c>
      <c r="IZ109">
        <v>1.69678</v>
      </c>
      <c r="JA109">
        <v>2.36572</v>
      </c>
      <c r="JB109">
        <v>44.893999999999998</v>
      </c>
      <c r="JC109">
        <v>15.7781</v>
      </c>
      <c r="JD109">
        <v>18</v>
      </c>
      <c r="JE109">
        <v>442.83</v>
      </c>
      <c r="JF109">
        <v>518.33900000000006</v>
      </c>
      <c r="JG109">
        <v>30.001300000000001</v>
      </c>
      <c r="JH109">
        <v>36.071399999999997</v>
      </c>
      <c r="JI109">
        <v>30.000499999999999</v>
      </c>
      <c r="JJ109">
        <v>35.828400000000002</v>
      </c>
      <c r="JK109">
        <v>35.7575</v>
      </c>
      <c r="JL109">
        <v>29.712700000000002</v>
      </c>
      <c r="JM109">
        <v>18.404499999999999</v>
      </c>
      <c r="JN109">
        <v>28.496099999999998</v>
      </c>
      <c r="JO109">
        <v>30</v>
      </c>
      <c r="JP109">
        <v>631.89300000000003</v>
      </c>
      <c r="JQ109">
        <v>34.045200000000001</v>
      </c>
      <c r="JR109">
        <v>98.268299999999996</v>
      </c>
      <c r="JS109">
        <v>98.186599999999999</v>
      </c>
    </row>
    <row r="110" spans="1:279" x14ac:dyDescent="0.2">
      <c r="A110">
        <v>95</v>
      </c>
      <c r="B110">
        <v>1658334868.5</v>
      </c>
      <c r="C110">
        <v>375.5</v>
      </c>
      <c r="D110" t="s">
        <v>609</v>
      </c>
      <c r="E110" t="s">
        <v>610</v>
      </c>
      <c r="F110">
        <v>4</v>
      </c>
      <c r="G110">
        <v>1658334866.5</v>
      </c>
      <c r="H110">
        <f t="shared" si="100"/>
        <v>8.5977944037903377E-4</v>
      </c>
      <c r="I110">
        <f t="shared" si="101"/>
        <v>0.85977944037903375</v>
      </c>
      <c r="J110">
        <f t="shared" si="102"/>
        <v>1.3338271358087759</v>
      </c>
      <c r="K110">
        <f t="shared" si="103"/>
        <v>607.22571428571428</v>
      </c>
      <c r="L110">
        <f t="shared" si="104"/>
        <v>536.93158453305136</v>
      </c>
      <c r="M110">
        <f t="shared" si="105"/>
        <v>54.299543971535392</v>
      </c>
      <c r="N110">
        <f t="shared" si="106"/>
        <v>61.408343862242099</v>
      </c>
      <c r="O110">
        <f t="shared" si="107"/>
        <v>4.1941388100635628E-2</v>
      </c>
      <c r="P110">
        <f t="shared" si="108"/>
        <v>2.1464517364556168</v>
      </c>
      <c r="Q110">
        <f t="shared" si="109"/>
        <v>4.149136703979947E-2</v>
      </c>
      <c r="R110">
        <f t="shared" si="110"/>
        <v>2.5972134561941952E-2</v>
      </c>
      <c r="S110">
        <f t="shared" si="111"/>
        <v>194.4369223267515</v>
      </c>
      <c r="T110">
        <f t="shared" si="112"/>
        <v>35.727863773947526</v>
      </c>
      <c r="U110">
        <f t="shared" si="113"/>
        <v>34.692371428571427</v>
      </c>
      <c r="V110">
        <f t="shared" si="114"/>
        <v>5.5528582080128128</v>
      </c>
      <c r="W110">
        <f t="shared" si="115"/>
        <v>64.620150607257983</v>
      </c>
      <c r="X110">
        <f t="shared" si="116"/>
        <v>3.5515978801825203</v>
      </c>
      <c r="Y110">
        <f t="shared" si="117"/>
        <v>5.4961151387097091</v>
      </c>
      <c r="Z110">
        <f t="shared" si="118"/>
        <v>2.0012603278302925</v>
      </c>
      <c r="AA110">
        <f t="shared" si="119"/>
        <v>-37.916273320715391</v>
      </c>
      <c r="AB110">
        <f t="shared" si="120"/>
        <v>-21.401496069719613</v>
      </c>
      <c r="AC110">
        <f t="shared" si="121"/>
        <v>-2.3194917006573244</v>
      </c>
      <c r="AD110">
        <f t="shared" si="122"/>
        <v>132.79966123565919</v>
      </c>
      <c r="AE110">
        <f t="shared" si="123"/>
        <v>11.865879428689787</v>
      </c>
      <c r="AF110">
        <f t="shared" si="124"/>
        <v>0.85538728532737185</v>
      </c>
      <c r="AG110">
        <f t="shared" si="125"/>
        <v>1.3338271358087759</v>
      </c>
      <c r="AH110">
        <v>643.61291637184763</v>
      </c>
      <c r="AI110">
        <v>631.90084242424234</v>
      </c>
      <c r="AJ110">
        <v>1.725020431743453</v>
      </c>
      <c r="AK110">
        <v>65.251867294734879</v>
      </c>
      <c r="AL110">
        <f t="shared" si="126"/>
        <v>0.85977944037903375</v>
      </c>
      <c r="AM110">
        <v>34.018922209029107</v>
      </c>
      <c r="AN110">
        <v>35.122627272727293</v>
      </c>
      <c r="AO110">
        <v>2.0263185325879789E-4</v>
      </c>
      <c r="AP110">
        <v>88.924122911802471</v>
      </c>
      <c r="AQ110">
        <v>10</v>
      </c>
      <c r="AR110">
        <v>2</v>
      </c>
      <c r="AS110">
        <f t="shared" si="127"/>
        <v>1</v>
      </c>
      <c r="AT110">
        <f t="shared" si="128"/>
        <v>0</v>
      </c>
      <c r="AU110">
        <f t="shared" si="129"/>
        <v>30892.788239067151</v>
      </c>
      <c r="AV110" t="s">
        <v>413</v>
      </c>
      <c r="AW110" t="s">
        <v>413</v>
      </c>
      <c r="AX110">
        <v>0</v>
      </c>
      <c r="AY110">
        <v>0</v>
      </c>
      <c r="AZ110" t="e">
        <f t="shared" si="13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131"/>
        <v>#DIV/0!</v>
      </c>
      <c r="BG110">
        <v>0.5</v>
      </c>
      <c r="BH110">
        <f t="shared" si="132"/>
        <v>1009.5600426563481</v>
      </c>
      <c r="BI110">
        <f t="shared" si="133"/>
        <v>1.3338271358087759</v>
      </c>
      <c r="BJ110" t="e">
        <f t="shared" si="134"/>
        <v>#DIV/0!</v>
      </c>
      <c r="BK110">
        <f t="shared" si="135"/>
        <v>1.3211964414708989E-3</v>
      </c>
      <c r="BL110" t="e">
        <f t="shared" si="136"/>
        <v>#DIV/0!</v>
      </c>
      <c r="BM110" t="e">
        <f t="shared" si="137"/>
        <v>#DIV/0!</v>
      </c>
      <c r="BN110" t="s">
        <v>413</v>
      </c>
      <c r="BO110">
        <v>0</v>
      </c>
      <c r="BP110" t="e">
        <f t="shared" si="138"/>
        <v>#DIV/0!</v>
      </c>
      <c r="BQ110" t="e">
        <f t="shared" si="139"/>
        <v>#DIV/0!</v>
      </c>
      <c r="BR110" t="e">
        <f t="shared" si="140"/>
        <v>#DIV/0!</v>
      </c>
      <c r="BS110" t="e">
        <f t="shared" si="141"/>
        <v>#DIV/0!</v>
      </c>
      <c r="BT110" t="e">
        <f t="shared" si="142"/>
        <v>#DIV/0!</v>
      </c>
      <c r="BU110" t="e">
        <f t="shared" si="143"/>
        <v>#DIV/0!</v>
      </c>
      <c r="BV110" t="e">
        <f t="shared" si="144"/>
        <v>#DIV/0!</v>
      </c>
      <c r="BW110" t="e">
        <f t="shared" si="14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146"/>
        <v>1200.0642857142859</v>
      </c>
      <c r="CQ110">
        <f t="shared" si="147"/>
        <v>1009.5600426563481</v>
      </c>
      <c r="CR110">
        <f t="shared" si="148"/>
        <v>0.84125496831651103</v>
      </c>
      <c r="CS110">
        <f t="shared" si="149"/>
        <v>0.16202208885086636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1658334866.5</v>
      </c>
      <c r="CZ110">
        <v>607.22571428571428</v>
      </c>
      <c r="DA110">
        <v>623.72714285714289</v>
      </c>
      <c r="DB110">
        <v>35.11935714285714</v>
      </c>
      <c r="DC110">
        <v>34.019714285714286</v>
      </c>
      <c r="DD110">
        <v>609.94842857142862</v>
      </c>
      <c r="DE110">
        <v>34.769671428571442</v>
      </c>
      <c r="DF110">
        <v>450.3352857142857</v>
      </c>
      <c r="DG110">
        <v>101.0294285714286</v>
      </c>
      <c r="DH110">
        <v>9.992484285714287E-2</v>
      </c>
      <c r="DI110">
        <v>34.507428571428584</v>
      </c>
      <c r="DJ110">
        <v>999.89999999999986</v>
      </c>
      <c r="DK110">
        <v>34.692371428571427</v>
      </c>
      <c r="DL110">
        <v>0</v>
      </c>
      <c r="DM110">
        <v>0</v>
      </c>
      <c r="DN110">
        <v>6001.7871428571434</v>
      </c>
      <c r="DO110">
        <v>0</v>
      </c>
      <c r="DP110">
        <v>1751.3</v>
      </c>
      <c r="DQ110">
        <v>-16.501714285714289</v>
      </c>
      <c r="DR110">
        <v>629.327</v>
      </c>
      <c r="DS110">
        <v>645.69357142857132</v>
      </c>
      <c r="DT110">
        <v>1.099655714285714</v>
      </c>
      <c r="DU110">
        <v>623.72714285714289</v>
      </c>
      <c r="DV110">
        <v>34.019714285714286</v>
      </c>
      <c r="DW110">
        <v>3.5480871428571432</v>
      </c>
      <c r="DX110">
        <v>3.4369871428571441</v>
      </c>
      <c r="DY110">
        <v>26.85161428571428</v>
      </c>
      <c r="DZ110">
        <v>26.311642857142861</v>
      </c>
      <c r="EA110">
        <v>1200.0642857142859</v>
      </c>
      <c r="EB110">
        <v>0.95799571428571417</v>
      </c>
      <c r="EC110">
        <v>4.2004314285714293E-2</v>
      </c>
      <c r="ED110">
        <v>0</v>
      </c>
      <c r="EE110">
        <v>1608.6242857142861</v>
      </c>
      <c r="EF110">
        <v>5.0001600000000002</v>
      </c>
      <c r="EG110">
        <v>20576.314285714288</v>
      </c>
      <c r="EH110">
        <v>9515.6742857142854</v>
      </c>
      <c r="EI110">
        <v>48.25</v>
      </c>
      <c r="EJ110">
        <v>51.026571428571437</v>
      </c>
      <c r="EK110">
        <v>49.454857142857144</v>
      </c>
      <c r="EL110">
        <v>49.616</v>
      </c>
      <c r="EM110">
        <v>49.982000000000014</v>
      </c>
      <c r="EN110">
        <v>1144.8628571428569</v>
      </c>
      <c r="EO110">
        <v>50.201428571428572</v>
      </c>
      <c r="EP110">
        <v>0</v>
      </c>
      <c r="EQ110">
        <v>777379.79999995232</v>
      </c>
      <c r="ER110">
        <v>0</v>
      </c>
      <c r="ES110">
        <v>1607.206153846153</v>
      </c>
      <c r="ET110">
        <v>15.99931623720345</v>
      </c>
      <c r="EU110">
        <v>166.8410256348314</v>
      </c>
      <c r="EV110">
        <v>20558.880769230771</v>
      </c>
      <c r="EW110">
        <v>15</v>
      </c>
      <c r="EX110">
        <v>1658330855.5</v>
      </c>
      <c r="EY110" t="s">
        <v>416</v>
      </c>
      <c r="EZ110">
        <v>1658330855.5</v>
      </c>
      <c r="FA110">
        <v>1658330837</v>
      </c>
      <c r="FB110">
        <v>13</v>
      </c>
      <c r="FC110">
        <v>-0.03</v>
      </c>
      <c r="FD110">
        <v>-2.1999999999999999E-2</v>
      </c>
      <c r="FE110">
        <v>-3.91</v>
      </c>
      <c r="FF110">
        <v>0.28699999999999998</v>
      </c>
      <c r="FG110">
        <v>1439</v>
      </c>
      <c r="FH110">
        <v>33</v>
      </c>
      <c r="FI110">
        <v>0.2</v>
      </c>
      <c r="FJ110">
        <v>0.09</v>
      </c>
      <c r="FK110">
        <v>-16.62283</v>
      </c>
      <c r="FL110">
        <v>0.56693358348970024</v>
      </c>
      <c r="FM110">
        <v>7.4979301143715579E-2</v>
      </c>
      <c r="FN110">
        <v>0</v>
      </c>
      <c r="FO110">
        <v>1606.35</v>
      </c>
      <c r="FP110">
        <v>17.139801374367909</v>
      </c>
      <c r="FQ110">
        <v>1.6989495024175101</v>
      </c>
      <c r="FR110">
        <v>0</v>
      </c>
      <c r="FS110">
        <v>1.1198954999999999</v>
      </c>
      <c r="FT110">
        <v>-0.1163567729831146</v>
      </c>
      <c r="FU110">
        <v>1.5698098762270529E-2</v>
      </c>
      <c r="FV110">
        <v>0</v>
      </c>
      <c r="FW110">
        <v>0</v>
      </c>
      <c r="FX110">
        <v>3</v>
      </c>
      <c r="FY110" t="s">
        <v>426</v>
      </c>
      <c r="FZ110">
        <v>2.8896899999999999</v>
      </c>
      <c r="GA110">
        <v>2.87215</v>
      </c>
      <c r="GB110">
        <v>0.12969</v>
      </c>
      <c r="GC110">
        <v>0.13370299999999999</v>
      </c>
      <c r="GD110">
        <v>0.14366399999999999</v>
      </c>
      <c r="GE110">
        <v>0.14308299999999999</v>
      </c>
      <c r="GF110">
        <v>30020.7</v>
      </c>
      <c r="GG110">
        <v>25992.5</v>
      </c>
      <c r="GH110">
        <v>30834.6</v>
      </c>
      <c r="GI110">
        <v>27969.5</v>
      </c>
      <c r="GJ110">
        <v>34790.699999999997</v>
      </c>
      <c r="GK110">
        <v>33817.5</v>
      </c>
      <c r="GL110">
        <v>40195.5</v>
      </c>
      <c r="GM110">
        <v>38985.699999999997</v>
      </c>
      <c r="GN110">
        <v>1.9408000000000001</v>
      </c>
      <c r="GO110">
        <v>1.9409000000000001</v>
      </c>
      <c r="GP110">
        <v>0</v>
      </c>
      <c r="GQ110">
        <v>7.2673000000000001E-2</v>
      </c>
      <c r="GR110">
        <v>999.9</v>
      </c>
      <c r="GS110">
        <v>33.5242</v>
      </c>
      <c r="GT110">
        <v>46.4</v>
      </c>
      <c r="GU110">
        <v>43</v>
      </c>
      <c r="GV110">
        <v>39.897100000000002</v>
      </c>
      <c r="GW110">
        <v>30.706499999999998</v>
      </c>
      <c r="GX110">
        <v>33.2532</v>
      </c>
      <c r="GY110">
        <v>1</v>
      </c>
      <c r="GZ110">
        <v>0.67991100000000004</v>
      </c>
      <c r="HA110">
        <v>1.88266</v>
      </c>
      <c r="HB110">
        <v>20.1983</v>
      </c>
      <c r="HC110">
        <v>5.2134</v>
      </c>
      <c r="HD110">
        <v>11.974</v>
      </c>
      <c r="HE110">
        <v>4.9901499999999999</v>
      </c>
      <c r="HF110">
        <v>3.2922799999999999</v>
      </c>
      <c r="HG110">
        <v>8516.6</v>
      </c>
      <c r="HH110">
        <v>9999</v>
      </c>
      <c r="HI110">
        <v>9999</v>
      </c>
      <c r="HJ110">
        <v>972.9</v>
      </c>
      <c r="HK110">
        <v>4.9713200000000004</v>
      </c>
      <c r="HL110">
        <v>1.87436</v>
      </c>
      <c r="HM110">
        <v>1.8705799999999999</v>
      </c>
      <c r="HN110">
        <v>1.8703000000000001</v>
      </c>
      <c r="HO110">
        <v>1.8748499999999999</v>
      </c>
      <c r="HP110">
        <v>1.8716299999999999</v>
      </c>
      <c r="HQ110">
        <v>1.86707</v>
      </c>
      <c r="HR110">
        <v>1.87805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-2.7280000000000002</v>
      </c>
      <c r="IG110">
        <v>0.3498</v>
      </c>
      <c r="IH110">
        <v>-2.1299345005774111</v>
      </c>
      <c r="II110">
        <v>1.7196870422270779E-5</v>
      </c>
      <c r="IJ110">
        <v>-2.1741833173098589E-6</v>
      </c>
      <c r="IK110">
        <v>9.0595066644434051E-10</v>
      </c>
      <c r="IL110">
        <v>-0.32754645563995699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66.900000000000006</v>
      </c>
      <c r="IU110">
        <v>67.2</v>
      </c>
      <c r="IV110">
        <v>1.49048</v>
      </c>
      <c r="IW110">
        <v>2.5866699999999998</v>
      </c>
      <c r="IX110">
        <v>1.49902</v>
      </c>
      <c r="IY110">
        <v>2.2729499999999998</v>
      </c>
      <c r="IZ110">
        <v>1.69678</v>
      </c>
      <c r="JA110">
        <v>2.4194300000000002</v>
      </c>
      <c r="JB110">
        <v>44.865900000000003</v>
      </c>
      <c r="JC110">
        <v>15.7781</v>
      </c>
      <c r="JD110">
        <v>18</v>
      </c>
      <c r="JE110">
        <v>442.69900000000001</v>
      </c>
      <c r="JF110">
        <v>518.57100000000003</v>
      </c>
      <c r="JG110">
        <v>30.0017</v>
      </c>
      <c r="JH110">
        <v>36.076099999999997</v>
      </c>
      <c r="JI110">
        <v>30.000499999999999</v>
      </c>
      <c r="JJ110">
        <v>35.832599999999999</v>
      </c>
      <c r="JK110">
        <v>35.76</v>
      </c>
      <c r="JL110">
        <v>29.954999999999998</v>
      </c>
      <c r="JM110">
        <v>18.404499999999999</v>
      </c>
      <c r="JN110">
        <v>28.876300000000001</v>
      </c>
      <c r="JO110">
        <v>30</v>
      </c>
      <c r="JP110">
        <v>638.57799999999997</v>
      </c>
      <c r="JQ110">
        <v>34.079000000000001</v>
      </c>
      <c r="JR110">
        <v>98.266400000000004</v>
      </c>
      <c r="JS110">
        <v>98.183800000000005</v>
      </c>
    </row>
    <row r="111" spans="1:279" x14ac:dyDescent="0.2">
      <c r="A111">
        <v>96</v>
      </c>
      <c r="B111">
        <v>1658334872.5</v>
      </c>
      <c r="C111">
        <v>379.5</v>
      </c>
      <c r="D111" t="s">
        <v>611</v>
      </c>
      <c r="E111" t="s">
        <v>612</v>
      </c>
      <c r="F111">
        <v>4</v>
      </c>
      <c r="G111">
        <v>1658334870.1875</v>
      </c>
      <c r="H111">
        <f t="shared" si="100"/>
        <v>8.6688019712639387E-4</v>
      </c>
      <c r="I111">
        <f t="shared" si="101"/>
        <v>0.86688019712639386</v>
      </c>
      <c r="J111">
        <f t="shared" si="102"/>
        <v>1.2342191677133281</v>
      </c>
      <c r="K111">
        <f t="shared" si="103"/>
        <v>613.32662500000004</v>
      </c>
      <c r="L111">
        <f t="shared" si="104"/>
        <v>546.89718051658349</v>
      </c>
      <c r="M111">
        <f t="shared" si="105"/>
        <v>55.307888021223931</v>
      </c>
      <c r="N111">
        <f t="shared" si="106"/>
        <v>62.025919138755917</v>
      </c>
      <c r="O111">
        <f t="shared" si="107"/>
        <v>4.2230416652808737E-2</v>
      </c>
      <c r="P111">
        <f t="shared" si="108"/>
        <v>2.1481516291043281</v>
      </c>
      <c r="Q111">
        <f t="shared" si="109"/>
        <v>4.1774565002592787E-2</v>
      </c>
      <c r="R111">
        <f t="shared" si="110"/>
        <v>2.614964947908683E-2</v>
      </c>
      <c r="S111">
        <f t="shared" si="111"/>
        <v>194.43976423745332</v>
      </c>
      <c r="T111">
        <f t="shared" si="112"/>
        <v>35.7272678228423</v>
      </c>
      <c r="U111">
        <f t="shared" si="113"/>
        <v>34.704174999999999</v>
      </c>
      <c r="V111">
        <f t="shared" si="114"/>
        <v>5.5564969340417134</v>
      </c>
      <c r="W111">
        <f t="shared" si="115"/>
        <v>64.625308719868414</v>
      </c>
      <c r="X111">
        <f t="shared" si="116"/>
        <v>3.5524136733098839</v>
      </c>
      <c r="Y111">
        <f t="shared" si="117"/>
        <v>5.4969388056752591</v>
      </c>
      <c r="Z111">
        <f t="shared" si="118"/>
        <v>2.0040832607318295</v>
      </c>
      <c r="AA111">
        <f t="shared" si="119"/>
        <v>-38.229416693273969</v>
      </c>
      <c r="AB111">
        <f t="shared" si="120"/>
        <v>-22.473153779415959</v>
      </c>
      <c r="AC111">
        <f t="shared" si="121"/>
        <v>-2.4338825631605192</v>
      </c>
      <c r="AD111">
        <f t="shared" si="122"/>
        <v>131.30331120160287</v>
      </c>
      <c r="AE111">
        <f t="shared" si="123"/>
        <v>11.660256980990823</v>
      </c>
      <c r="AF111">
        <f t="shared" si="124"/>
        <v>0.8529188876467626</v>
      </c>
      <c r="AG111">
        <f t="shared" si="125"/>
        <v>1.2342191677133281</v>
      </c>
      <c r="AH111">
        <v>650.26170598310512</v>
      </c>
      <c r="AI111">
        <v>638.75482424242421</v>
      </c>
      <c r="AJ111">
        <v>1.7132337277899179</v>
      </c>
      <c r="AK111">
        <v>65.251867294734879</v>
      </c>
      <c r="AL111">
        <f t="shared" si="126"/>
        <v>0.86688019712639386</v>
      </c>
      <c r="AM111">
        <v>34.018026361912533</v>
      </c>
      <c r="AN111">
        <v>35.131616783216828</v>
      </c>
      <c r="AO111">
        <v>9.957331189630497E-5</v>
      </c>
      <c r="AP111">
        <v>88.924122911802471</v>
      </c>
      <c r="AQ111">
        <v>11</v>
      </c>
      <c r="AR111">
        <v>2</v>
      </c>
      <c r="AS111">
        <f t="shared" si="127"/>
        <v>1</v>
      </c>
      <c r="AT111">
        <f t="shared" si="128"/>
        <v>0</v>
      </c>
      <c r="AU111">
        <f t="shared" si="129"/>
        <v>30935.134272725056</v>
      </c>
      <c r="AV111" t="s">
        <v>413</v>
      </c>
      <c r="AW111" t="s">
        <v>413</v>
      </c>
      <c r="AX111">
        <v>0</v>
      </c>
      <c r="AY111">
        <v>0</v>
      </c>
      <c r="AZ111" t="e">
        <f t="shared" si="13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131"/>
        <v>#DIV/0!</v>
      </c>
      <c r="BG111">
        <v>0.5</v>
      </c>
      <c r="BH111">
        <f t="shared" si="132"/>
        <v>1009.5743622991986</v>
      </c>
      <c r="BI111">
        <f t="shared" si="133"/>
        <v>1.2342191677133281</v>
      </c>
      <c r="BJ111" t="e">
        <f t="shared" si="134"/>
        <v>#DIV/0!</v>
      </c>
      <c r="BK111">
        <f t="shared" si="135"/>
        <v>1.2225143721979277E-3</v>
      </c>
      <c r="BL111" t="e">
        <f t="shared" si="136"/>
        <v>#DIV/0!</v>
      </c>
      <c r="BM111" t="e">
        <f t="shared" si="137"/>
        <v>#DIV/0!</v>
      </c>
      <c r="BN111" t="s">
        <v>413</v>
      </c>
      <c r="BO111">
        <v>0</v>
      </c>
      <c r="BP111" t="e">
        <f t="shared" si="138"/>
        <v>#DIV/0!</v>
      </c>
      <c r="BQ111" t="e">
        <f t="shared" si="139"/>
        <v>#DIV/0!</v>
      </c>
      <c r="BR111" t="e">
        <f t="shared" si="140"/>
        <v>#DIV/0!</v>
      </c>
      <c r="BS111" t="e">
        <f t="shared" si="141"/>
        <v>#DIV/0!</v>
      </c>
      <c r="BT111" t="e">
        <f t="shared" si="142"/>
        <v>#DIV/0!</v>
      </c>
      <c r="BU111" t="e">
        <f t="shared" si="143"/>
        <v>#DIV/0!</v>
      </c>
      <c r="BV111" t="e">
        <f t="shared" si="144"/>
        <v>#DIV/0!</v>
      </c>
      <c r="BW111" t="e">
        <f t="shared" si="14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146"/>
        <v>1200.08125</v>
      </c>
      <c r="CQ111">
        <f t="shared" si="147"/>
        <v>1009.5743622991986</v>
      </c>
      <c r="CR111">
        <f t="shared" si="148"/>
        <v>0.8412550086081243</v>
      </c>
      <c r="CS111">
        <f t="shared" si="149"/>
        <v>0.16202216661367996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1658334870.1875</v>
      </c>
      <c r="CZ111">
        <v>613.32662500000004</v>
      </c>
      <c r="DA111">
        <v>629.55849999999998</v>
      </c>
      <c r="DB111">
        <v>35.127087500000002</v>
      </c>
      <c r="DC111">
        <v>34.030662500000012</v>
      </c>
      <c r="DD111">
        <v>616.05937500000005</v>
      </c>
      <c r="DE111">
        <v>34.777162500000003</v>
      </c>
      <c r="DF111">
        <v>450.35</v>
      </c>
      <c r="DG111">
        <v>101.03037500000001</v>
      </c>
      <c r="DH111">
        <v>9.9947099999999997E-2</v>
      </c>
      <c r="DI111">
        <v>34.510125000000002</v>
      </c>
      <c r="DJ111">
        <v>999.9</v>
      </c>
      <c r="DK111">
        <v>34.704174999999999</v>
      </c>
      <c r="DL111">
        <v>0</v>
      </c>
      <c r="DM111">
        <v>0</v>
      </c>
      <c r="DN111">
        <v>6009.2962499999994</v>
      </c>
      <c r="DO111">
        <v>0</v>
      </c>
      <c r="DP111">
        <v>1749.63</v>
      </c>
      <c r="DQ111">
        <v>-16.231750000000002</v>
      </c>
      <c r="DR111">
        <v>635.655125</v>
      </c>
      <c r="DS111">
        <v>651.73749999999995</v>
      </c>
      <c r="DT111">
        <v>1.0964387499999999</v>
      </c>
      <c r="DU111">
        <v>629.55849999999998</v>
      </c>
      <c r="DV111">
        <v>34.030662500000012</v>
      </c>
      <c r="DW111">
        <v>3.5489000000000002</v>
      </c>
      <c r="DX111">
        <v>3.4381274999999998</v>
      </c>
      <c r="DY111">
        <v>26.855525</v>
      </c>
      <c r="DZ111">
        <v>26.317274999999999</v>
      </c>
      <c r="EA111">
        <v>1200.08125</v>
      </c>
      <c r="EB111">
        <v>0.95799374999999998</v>
      </c>
      <c r="EC111">
        <v>4.2006225000000001E-2</v>
      </c>
      <c r="ED111">
        <v>0</v>
      </c>
      <c r="EE111">
        <v>1609.5725</v>
      </c>
      <c r="EF111">
        <v>5.0001600000000002</v>
      </c>
      <c r="EG111">
        <v>20588.25</v>
      </c>
      <c r="EH111">
        <v>9515.8087500000001</v>
      </c>
      <c r="EI111">
        <v>48.257750000000001</v>
      </c>
      <c r="EJ111">
        <v>51.030999999999999</v>
      </c>
      <c r="EK111">
        <v>49.476249999999993</v>
      </c>
      <c r="EL111">
        <v>49.577749999999988</v>
      </c>
      <c r="EM111">
        <v>50</v>
      </c>
      <c r="EN111">
        <v>1144.8775000000001</v>
      </c>
      <c r="EO111">
        <v>50.203749999999999</v>
      </c>
      <c r="EP111">
        <v>0</v>
      </c>
      <c r="EQ111">
        <v>777384</v>
      </c>
      <c r="ER111">
        <v>0</v>
      </c>
      <c r="ES111">
        <v>1608.3843999999999</v>
      </c>
      <c r="ET111">
        <v>14.89538463890945</v>
      </c>
      <c r="EU111">
        <v>176.12307717102661</v>
      </c>
      <c r="EV111">
        <v>20572.335999999999</v>
      </c>
      <c r="EW111">
        <v>15</v>
      </c>
      <c r="EX111">
        <v>1658330855.5</v>
      </c>
      <c r="EY111" t="s">
        <v>416</v>
      </c>
      <c r="EZ111">
        <v>1658330855.5</v>
      </c>
      <c r="FA111">
        <v>1658330837</v>
      </c>
      <c r="FB111">
        <v>13</v>
      </c>
      <c r="FC111">
        <v>-0.03</v>
      </c>
      <c r="FD111">
        <v>-2.1999999999999999E-2</v>
      </c>
      <c r="FE111">
        <v>-3.91</v>
      </c>
      <c r="FF111">
        <v>0.28699999999999998</v>
      </c>
      <c r="FG111">
        <v>1439</v>
      </c>
      <c r="FH111">
        <v>33</v>
      </c>
      <c r="FI111">
        <v>0.2</v>
      </c>
      <c r="FJ111">
        <v>0.09</v>
      </c>
      <c r="FK111">
        <v>-16.566465853658531</v>
      </c>
      <c r="FL111">
        <v>1.315076655052281</v>
      </c>
      <c r="FM111">
        <v>0.14508369259988391</v>
      </c>
      <c r="FN111">
        <v>0</v>
      </c>
      <c r="FO111">
        <v>1607.322058823529</v>
      </c>
      <c r="FP111">
        <v>16.135217729449082</v>
      </c>
      <c r="FQ111">
        <v>1.602506821884651</v>
      </c>
      <c r="FR111">
        <v>0</v>
      </c>
      <c r="FS111">
        <v>1.1155990243902441</v>
      </c>
      <c r="FT111">
        <v>-0.13175289198606099</v>
      </c>
      <c r="FU111">
        <v>1.6388393395100551E-2</v>
      </c>
      <c r="FV111">
        <v>0</v>
      </c>
      <c r="FW111">
        <v>0</v>
      </c>
      <c r="FX111">
        <v>3</v>
      </c>
      <c r="FY111" t="s">
        <v>426</v>
      </c>
      <c r="FZ111">
        <v>2.8899599999999999</v>
      </c>
      <c r="GA111">
        <v>2.8722400000000001</v>
      </c>
      <c r="GB111">
        <v>0.13067200000000001</v>
      </c>
      <c r="GC111">
        <v>0.134629</v>
      </c>
      <c r="GD111">
        <v>0.14368500000000001</v>
      </c>
      <c r="GE111">
        <v>0.14318600000000001</v>
      </c>
      <c r="GF111">
        <v>29986.9</v>
      </c>
      <c r="GG111">
        <v>25963.8</v>
      </c>
      <c r="GH111">
        <v>30834.799999999999</v>
      </c>
      <c r="GI111">
        <v>27968.6</v>
      </c>
      <c r="GJ111">
        <v>34790.300000000003</v>
      </c>
      <c r="GK111">
        <v>33812.400000000001</v>
      </c>
      <c r="GL111">
        <v>40196.1</v>
      </c>
      <c r="GM111">
        <v>38984.6</v>
      </c>
      <c r="GN111">
        <v>1.94085</v>
      </c>
      <c r="GO111">
        <v>1.9409700000000001</v>
      </c>
      <c r="GP111">
        <v>0</v>
      </c>
      <c r="GQ111">
        <v>7.2922600000000004E-2</v>
      </c>
      <c r="GR111">
        <v>999.9</v>
      </c>
      <c r="GS111">
        <v>33.530299999999997</v>
      </c>
      <c r="GT111">
        <v>46.4</v>
      </c>
      <c r="GU111">
        <v>43</v>
      </c>
      <c r="GV111">
        <v>39.902500000000003</v>
      </c>
      <c r="GW111">
        <v>30.616499999999998</v>
      </c>
      <c r="GX111">
        <v>32.736400000000003</v>
      </c>
      <c r="GY111">
        <v>1</v>
      </c>
      <c r="GZ111">
        <v>0.68029499999999998</v>
      </c>
      <c r="HA111">
        <v>1.88832</v>
      </c>
      <c r="HB111">
        <v>20.1983</v>
      </c>
      <c r="HC111">
        <v>5.2142900000000001</v>
      </c>
      <c r="HD111">
        <v>11.974</v>
      </c>
      <c r="HE111">
        <v>4.9904000000000002</v>
      </c>
      <c r="HF111">
        <v>3.2925</v>
      </c>
      <c r="HG111">
        <v>8516.6</v>
      </c>
      <c r="HH111">
        <v>9999</v>
      </c>
      <c r="HI111">
        <v>9999</v>
      </c>
      <c r="HJ111">
        <v>972.9</v>
      </c>
      <c r="HK111">
        <v>4.9712899999999998</v>
      </c>
      <c r="HL111">
        <v>1.87436</v>
      </c>
      <c r="HM111">
        <v>1.8706</v>
      </c>
      <c r="HN111">
        <v>1.8703000000000001</v>
      </c>
      <c r="HO111">
        <v>1.8748499999999999</v>
      </c>
      <c r="HP111">
        <v>1.8716200000000001</v>
      </c>
      <c r="HQ111">
        <v>1.86707</v>
      </c>
      <c r="HR111">
        <v>1.87805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-2.7389999999999999</v>
      </c>
      <c r="IG111">
        <v>0.35020000000000001</v>
      </c>
      <c r="IH111">
        <v>-2.1299345005774111</v>
      </c>
      <c r="II111">
        <v>1.7196870422270779E-5</v>
      </c>
      <c r="IJ111">
        <v>-2.1741833173098589E-6</v>
      </c>
      <c r="IK111">
        <v>9.0595066644434051E-10</v>
      </c>
      <c r="IL111">
        <v>-0.32754645563995699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67</v>
      </c>
      <c r="IU111">
        <v>67.3</v>
      </c>
      <c r="IV111">
        <v>1.5026900000000001</v>
      </c>
      <c r="IW111">
        <v>2.5842299999999998</v>
      </c>
      <c r="IX111">
        <v>1.49902</v>
      </c>
      <c r="IY111">
        <v>2.2729499999999998</v>
      </c>
      <c r="IZ111">
        <v>1.69678</v>
      </c>
      <c r="JA111">
        <v>2.36938</v>
      </c>
      <c r="JB111">
        <v>44.865900000000003</v>
      </c>
      <c r="JC111">
        <v>15.7781</v>
      </c>
      <c r="JD111">
        <v>18</v>
      </c>
      <c r="JE111">
        <v>442.75099999999998</v>
      </c>
      <c r="JF111">
        <v>518.66399999999999</v>
      </c>
      <c r="JG111">
        <v>30.0017</v>
      </c>
      <c r="JH111">
        <v>36.0807</v>
      </c>
      <c r="JI111">
        <v>30.000499999999999</v>
      </c>
      <c r="JJ111">
        <v>35.835900000000002</v>
      </c>
      <c r="JK111">
        <v>35.764099999999999</v>
      </c>
      <c r="JL111">
        <v>30.211300000000001</v>
      </c>
      <c r="JM111">
        <v>18.404499999999999</v>
      </c>
      <c r="JN111">
        <v>28.876300000000001</v>
      </c>
      <c r="JO111">
        <v>30</v>
      </c>
      <c r="JP111">
        <v>645.25800000000004</v>
      </c>
      <c r="JQ111">
        <v>34.108699999999999</v>
      </c>
      <c r="JR111">
        <v>98.267499999999998</v>
      </c>
      <c r="JS111">
        <v>98.180800000000005</v>
      </c>
    </row>
    <row r="112" spans="1:279" x14ac:dyDescent="0.2">
      <c r="A112">
        <v>97</v>
      </c>
      <c r="B112">
        <v>1658334876.5</v>
      </c>
      <c r="C112">
        <v>383.5</v>
      </c>
      <c r="D112" t="s">
        <v>613</v>
      </c>
      <c r="E112" t="s">
        <v>614</v>
      </c>
      <c r="F112">
        <v>4</v>
      </c>
      <c r="G112">
        <v>1658334874.5</v>
      </c>
      <c r="H112">
        <f t="shared" ref="H112:H143" si="150">(I112)/1000</f>
        <v>8.5038972693834026E-4</v>
      </c>
      <c r="I112">
        <f t="shared" ref="I112:I143" si="151">IF(CX112, AL112, AF112)</f>
        <v>0.85038972693834025</v>
      </c>
      <c r="J112">
        <f t="shared" ref="J112:J143" si="152">IF(CX112, AG112, AE112)</f>
        <v>1.2428912649398398</v>
      </c>
      <c r="K112">
        <f t="shared" ref="K112:K143" si="153">CZ112 - IF(AS112&gt;1, J112*CT112*100/(AU112*DN112), 0)</f>
        <v>620.34385714285713</v>
      </c>
      <c r="L112">
        <f t="shared" ref="L112:L143" si="154">((R112-H112/2)*K112-J112)/(R112+H112/2)</f>
        <v>552.47926339589287</v>
      </c>
      <c r="M112">
        <f t="shared" ref="M112:M143" si="155">L112*(DG112+DH112)/1000</f>
        <v>55.872299019200405</v>
      </c>
      <c r="N112">
        <f t="shared" ref="N112:N143" si="156">(CZ112 - IF(AS112&gt;1, J112*CT112*100/(AU112*DN112), 0))*(DG112+DH112)/1000</f>
        <v>62.73545411997361</v>
      </c>
      <c r="O112">
        <f t="shared" ref="O112:O143" si="157">2/((1/Q112-1/P112)+SIGN(Q112)*SQRT((1/Q112-1/P112)*(1/Q112-1/P112) + 4*CU112/((CU112+1)*(CU112+1))*(2*1/Q112*1/P112-1/P112*1/P112)))</f>
        <v>4.1437436379270033E-2</v>
      </c>
      <c r="P112">
        <f t="shared" ref="P112:P143" si="158">IF(LEFT(CV112,1)&lt;&gt;"0",IF(LEFT(CV112,1)="1",3,CW112),$D$4+$E$4*(DN112*DG112/($K$4*1000))+$F$4*(DN112*DG112/($K$4*1000))*MAX(MIN(CT112,$J$4),$I$4)*MAX(MIN(CT112,$J$4),$I$4)+$G$4*MAX(MIN(CT112,$J$4),$I$4)*(DN112*DG112/($K$4*1000))+$H$4*(DN112*DG112/($K$4*1000))*(DN112*DG112/($K$4*1000)))</f>
        <v>2.1420418351541382</v>
      </c>
      <c r="Q112">
        <f t="shared" ref="Q112:Q143" si="159">H112*(1000-(1000*0.61365*EXP(17.502*U112/(240.97+U112))/(DG112+DH112)+DB112)/2)/(1000*0.61365*EXP(17.502*U112/(240.97+U112))/(DG112+DH112)-DB112)</f>
        <v>4.0997209702563424E-2</v>
      </c>
      <c r="R112">
        <f t="shared" ref="R112:R143" si="160">1/((CU112+1)/(O112/1.6)+1/(P112/1.37)) + CU112/((CU112+1)/(O112/1.6) + CU112/(P112/1.37))</f>
        <v>2.5662418875508318E-2</v>
      </c>
      <c r="S112">
        <f t="shared" ref="S112:S143" si="161">(CP112*CS112)</f>
        <v>194.43837304102891</v>
      </c>
      <c r="T112">
        <f t="shared" ref="T112:T143" si="162">(DI112+(S112+2*0.95*0.0000000567*(((DI112+$B$6)+273)^4-(DI112+273)^4)-44100*H112)/(1.84*29.3*P112+8*0.95*0.0000000567*(DI112+273)^3))</f>
        <v>35.739469324652731</v>
      </c>
      <c r="U112">
        <f t="shared" ref="U112:U143" si="163">($C$6*DJ112+$D$6*DK112+$E$6*T112)</f>
        <v>34.705585714285718</v>
      </c>
      <c r="V112">
        <f t="shared" ref="V112:V143" si="164">0.61365*EXP(17.502*U112/(240.97+U112))</f>
        <v>5.5569319582357819</v>
      </c>
      <c r="W112">
        <f t="shared" ref="W112:W143" si="165">(X112/Y112*100)</f>
        <v>64.636792789058759</v>
      </c>
      <c r="X112">
        <f t="shared" ref="X112:X143" si="166">DB112*(DG112+DH112)/1000</f>
        <v>3.5537170571683738</v>
      </c>
      <c r="Y112">
        <f t="shared" ref="Y112:Y143" si="167">0.61365*EXP(17.502*DI112/(240.97+DI112))</f>
        <v>5.4979786338809822</v>
      </c>
      <c r="Z112">
        <f t="shared" ref="Z112:Z143" si="168">(V112-DB112*(DG112+DH112)/1000)</f>
        <v>2.0032149010674081</v>
      </c>
      <c r="AA112">
        <f t="shared" ref="AA112:AA143" si="169">(-H112*44100)</f>
        <v>-37.502186957980804</v>
      </c>
      <c r="AB112">
        <f t="shared" ref="AB112:AB143" si="170">2*29.3*P112*0.92*(DI112-U112)</f>
        <v>-22.17909676571254</v>
      </c>
      <c r="AC112">
        <f t="shared" ref="AC112:AC143" si="171">2*0.95*0.0000000567*(((DI112+$B$6)+273)^4-(U112+273)^4)</f>
        <v>-2.4089435921594791</v>
      </c>
      <c r="AD112">
        <f t="shared" ref="AD112:AD143" si="172">S112+AC112+AA112+AB112</f>
        <v>132.3481457251761</v>
      </c>
      <c r="AE112">
        <f t="shared" ref="AE112:AE143" si="173">DF112*AS112*(DA112-CZ112*(1000-AS112*DC112)/(1000-AS112*DB112))/(100*CT112)</f>
        <v>11.552563368130997</v>
      </c>
      <c r="AF112">
        <f t="shared" ref="AF112:AF143" si="174">1000*DF112*AS112*(DB112-DC112)/(100*CT112*(1000-AS112*DB112))</f>
        <v>0.83376108682359984</v>
      </c>
      <c r="AG112">
        <f t="shared" ref="AG112:AG143" si="175">(AH112 - AI112 - DG112*1000/(8.314*(DI112+273.15)) * AK112/DF112 * AJ112) * DF112/(100*CT112) * (1000 - DC112)/1000</f>
        <v>1.2428912649398398</v>
      </c>
      <c r="AH112">
        <v>656.74950776841547</v>
      </c>
      <c r="AI112">
        <v>645.4522424242424</v>
      </c>
      <c r="AJ112">
        <v>1.67462972465021</v>
      </c>
      <c r="AK112">
        <v>65.251867294734879</v>
      </c>
      <c r="AL112">
        <f t="shared" ref="AL112:AL143" si="176">(AN112 - AM112 + DG112*1000/(8.314*(DI112+273.15)) * AP112/DF112 * AO112) * DF112/(100*CT112) * 1000/(1000 - AN112)</f>
        <v>0.85038972693834025</v>
      </c>
      <c r="AM112">
        <v>34.054385758453293</v>
      </c>
      <c r="AN112">
        <v>35.146427972027993</v>
      </c>
      <c r="AO112">
        <v>1.3513081142937271E-4</v>
      </c>
      <c r="AP112">
        <v>88.924122911802471</v>
      </c>
      <c r="AQ112">
        <v>10</v>
      </c>
      <c r="AR112">
        <v>2</v>
      </c>
      <c r="AS112">
        <f t="shared" ref="AS112:AS143" si="177">IF(AQ112*$H$12&gt;=AU112,1,(AU112/(AU112-AQ112*$H$12)))</f>
        <v>1</v>
      </c>
      <c r="AT112">
        <f t="shared" ref="AT112:AT143" si="178">(AS112-1)*100</f>
        <v>0</v>
      </c>
      <c r="AU112">
        <f t="shared" ref="AU112:AU143" si="179">MAX(0,($B$12+$C$12*DN112)/(1+$D$12*DN112)*DG112/(DI112+273)*$E$12)</f>
        <v>30781.565719747512</v>
      </c>
      <c r="AV112" t="s">
        <v>413</v>
      </c>
      <c r="AW112" t="s">
        <v>413</v>
      </c>
      <c r="AX112">
        <v>0</v>
      </c>
      <c r="AY112">
        <v>0</v>
      </c>
      <c r="AZ112" t="e">
        <f t="shared" ref="AZ112:AZ143" si="180">1-AX112/AY112</f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ref="BF112:BF143" si="181">1-BD112/BE112</f>
        <v>#DIV/0!</v>
      </c>
      <c r="BG112">
        <v>0.5</v>
      </c>
      <c r="BH112">
        <f t="shared" ref="BH112:BH143" si="182">CQ112</f>
        <v>1009.5672855134864</v>
      </c>
      <c r="BI112">
        <f t="shared" ref="BI112:BI143" si="183">J112</f>
        <v>1.2428912649398398</v>
      </c>
      <c r="BJ112" t="e">
        <f t="shared" ref="BJ112:BJ143" si="184">BF112*BG112*BH112</f>
        <v>#DIV/0!</v>
      </c>
      <c r="BK112">
        <f t="shared" ref="BK112:BK143" si="185">(BI112-BA112)/BH112</f>
        <v>1.2311128567400835E-3</v>
      </c>
      <c r="BL112" t="e">
        <f t="shared" ref="BL112:BL143" si="186">(AY112-BE112)/BE112</f>
        <v>#DIV/0!</v>
      </c>
      <c r="BM112" t="e">
        <f t="shared" ref="BM112:BM143" si="187">AX112/(AZ112+AX112/BE112)</f>
        <v>#DIV/0!</v>
      </c>
      <c r="BN112" t="s">
        <v>413</v>
      </c>
      <c r="BO112">
        <v>0</v>
      </c>
      <c r="BP112" t="e">
        <f t="shared" ref="BP112:BP143" si="188">IF(BO112&lt;&gt;0, BO112, BM112)</f>
        <v>#DIV/0!</v>
      </c>
      <c r="BQ112" t="e">
        <f t="shared" ref="BQ112:BQ143" si="189">1-BP112/BE112</f>
        <v>#DIV/0!</v>
      </c>
      <c r="BR112" t="e">
        <f t="shared" ref="BR112:BR143" si="190">(BE112-BD112)/(BE112-BP112)</f>
        <v>#DIV/0!</v>
      </c>
      <c r="BS112" t="e">
        <f t="shared" ref="BS112:BS143" si="191">(AY112-BE112)/(AY112-BP112)</f>
        <v>#DIV/0!</v>
      </c>
      <c r="BT112" t="e">
        <f t="shared" ref="BT112:BT143" si="192">(BE112-BD112)/(BE112-AX112)</f>
        <v>#DIV/0!</v>
      </c>
      <c r="BU112" t="e">
        <f t="shared" ref="BU112:BU143" si="193">(AY112-BE112)/(AY112-AX112)</f>
        <v>#DIV/0!</v>
      </c>
      <c r="BV112" t="e">
        <f t="shared" ref="BV112:BV143" si="194">(BR112*BP112/BD112)</f>
        <v>#DIV/0!</v>
      </c>
      <c r="BW112" t="e">
        <f t="shared" ref="BW112:BW143" si="195">(1-BV112)</f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ref="CP112:CP143" si="196">$B$10*DO112+$C$10*DP112+$F$10*EA112*(1-ED112)</f>
        <v>1200.0728571428569</v>
      </c>
      <c r="CQ112">
        <f t="shared" ref="CQ112:CQ143" si="197">CP112*CR112</f>
        <v>1009.5672855134864</v>
      </c>
      <c r="CR112">
        <f t="shared" ref="CR112:CR143" si="198">($B$10*$D$8+$C$10*$D$8+$F$10*((EN112+EF112)/MAX(EN112+EF112+EO112, 0.1)*$I$8+EO112/MAX(EN112+EF112+EO112, 0.1)*$J$8))/($B$10+$C$10+$F$10)</f>
        <v>0.84125499506510981</v>
      </c>
      <c r="CS112">
        <f t="shared" ref="CS112:CS143" si="199">($B$10*$K$8+$C$10*$K$8+$F$10*((EN112+EF112)/MAX(EN112+EF112+EO112, 0.1)*$P$8+EO112/MAX(EN112+EF112+EO112, 0.1)*$Q$8))/($B$10+$C$10+$F$10)</f>
        <v>0.16202214047566191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1658334874.5</v>
      </c>
      <c r="CZ112">
        <v>620.34385714285713</v>
      </c>
      <c r="DA112">
        <v>636.42357142857145</v>
      </c>
      <c r="DB112">
        <v>35.140042857142859</v>
      </c>
      <c r="DC112">
        <v>34.068314285714287</v>
      </c>
      <c r="DD112">
        <v>623.08799999999997</v>
      </c>
      <c r="DE112">
        <v>34.789728571428569</v>
      </c>
      <c r="DF112">
        <v>450.37299999999999</v>
      </c>
      <c r="DG112">
        <v>101.03</v>
      </c>
      <c r="DH112">
        <v>0.10012871428571429</v>
      </c>
      <c r="DI112">
        <v>34.513528571428573</v>
      </c>
      <c r="DJ112">
        <v>999.89999999999986</v>
      </c>
      <c r="DK112">
        <v>34.705585714285718</v>
      </c>
      <c r="DL112">
        <v>0</v>
      </c>
      <c r="DM112">
        <v>0</v>
      </c>
      <c r="DN112">
        <v>5982.1414285714282</v>
      </c>
      <c r="DO112">
        <v>0</v>
      </c>
      <c r="DP112">
        <v>1748.528571428571</v>
      </c>
      <c r="DQ112">
        <v>-16.079642857142861</v>
      </c>
      <c r="DR112">
        <v>642.9369999999999</v>
      </c>
      <c r="DS112">
        <v>658.86999999999989</v>
      </c>
      <c r="DT112">
        <v>1.0717285714285709</v>
      </c>
      <c r="DU112">
        <v>636.42357142857145</v>
      </c>
      <c r="DV112">
        <v>34.068314285714287</v>
      </c>
      <c r="DW112">
        <v>3.5501985714285711</v>
      </c>
      <c r="DX112">
        <v>3.4419228571428571</v>
      </c>
      <c r="DY112">
        <v>26.861757142857151</v>
      </c>
      <c r="DZ112">
        <v>26.33597142857143</v>
      </c>
      <c r="EA112">
        <v>1200.0728571428569</v>
      </c>
      <c r="EB112">
        <v>0.95799414285714291</v>
      </c>
      <c r="EC112">
        <v>4.2005842857142872E-2</v>
      </c>
      <c r="ED112">
        <v>0</v>
      </c>
      <c r="EE112">
        <v>1610.8014285714289</v>
      </c>
      <c r="EF112">
        <v>5.0001600000000002</v>
      </c>
      <c r="EG112">
        <v>20598.12857142857</v>
      </c>
      <c r="EH112">
        <v>9515.738571428572</v>
      </c>
      <c r="EI112">
        <v>48.276571428571437</v>
      </c>
      <c r="EJ112">
        <v>51.044285714285721</v>
      </c>
      <c r="EK112">
        <v>49.463999999999999</v>
      </c>
      <c r="EL112">
        <v>49.589000000000013</v>
      </c>
      <c r="EM112">
        <v>50</v>
      </c>
      <c r="EN112">
        <v>1144.8699999999999</v>
      </c>
      <c r="EO112">
        <v>50.202857142857127</v>
      </c>
      <c r="EP112">
        <v>0</v>
      </c>
      <c r="EQ112">
        <v>777388.20000004768</v>
      </c>
      <c r="ER112">
        <v>0</v>
      </c>
      <c r="ES112">
        <v>1609.3784615384609</v>
      </c>
      <c r="ET112">
        <v>15.532991426878009</v>
      </c>
      <c r="EU112">
        <v>183.14529881075899</v>
      </c>
      <c r="EV112">
        <v>20583.04615384615</v>
      </c>
      <c r="EW112">
        <v>15</v>
      </c>
      <c r="EX112">
        <v>1658330855.5</v>
      </c>
      <c r="EY112" t="s">
        <v>416</v>
      </c>
      <c r="EZ112">
        <v>1658330855.5</v>
      </c>
      <c r="FA112">
        <v>1658330837</v>
      </c>
      <c r="FB112">
        <v>13</v>
      </c>
      <c r="FC112">
        <v>-0.03</v>
      </c>
      <c r="FD112">
        <v>-2.1999999999999999E-2</v>
      </c>
      <c r="FE112">
        <v>-3.91</v>
      </c>
      <c r="FF112">
        <v>0.28699999999999998</v>
      </c>
      <c r="FG112">
        <v>1439</v>
      </c>
      <c r="FH112">
        <v>33</v>
      </c>
      <c r="FI112">
        <v>0.2</v>
      </c>
      <c r="FJ112">
        <v>0.09</v>
      </c>
      <c r="FK112">
        <v>-16.437158536585368</v>
      </c>
      <c r="FL112">
        <v>2.1613651567944441</v>
      </c>
      <c r="FM112">
        <v>0.22912433729161519</v>
      </c>
      <c r="FN112">
        <v>0</v>
      </c>
      <c r="FO112">
        <v>1608.2982352941181</v>
      </c>
      <c r="FP112">
        <v>15.818487395874641</v>
      </c>
      <c r="FQ112">
        <v>1.570637694748882</v>
      </c>
      <c r="FR112">
        <v>0</v>
      </c>
      <c r="FS112">
        <v>1.105343170731707</v>
      </c>
      <c r="FT112">
        <v>-0.20203149825784131</v>
      </c>
      <c r="FU112">
        <v>2.167720781666653E-2</v>
      </c>
      <c r="FV112">
        <v>0</v>
      </c>
      <c r="FW112">
        <v>0</v>
      </c>
      <c r="FX112">
        <v>3</v>
      </c>
      <c r="FY112" t="s">
        <v>426</v>
      </c>
      <c r="FZ112">
        <v>2.89011</v>
      </c>
      <c r="GA112">
        <v>2.8721800000000002</v>
      </c>
      <c r="GB112">
        <v>0.13163800000000001</v>
      </c>
      <c r="GC112">
        <v>0.13562399999999999</v>
      </c>
      <c r="GD112">
        <v>0.143729</v>
      </c>
      <c r="GE112">
        <v>0.143229</v>
      </c>
      <c r="GF112">
        <v>29953.8</v>
      </c>
      <c r="GG112">
        <v>25933.9</v>
      </c>
      <c r="GH112">
        <v>30835.200000000001</v>
      </c>
      <c r="GI112">
        <v>27968.799999999999</v>
      </c>
      <c r="GJ112">
        <v>34788.9</v>
      </c>
      <c r="GK112">
        <v>33810.6</v>
      </c>
      <c r="GL112">
        <v>40196.400000000001</v>
      </c>
      <c r="GM112">
        <v>38984.400000000001</v>
      </c>
      <c r="GN112">
        <v>1.94112</v>
      </c>
      <c r="GO112">
        <v>1.9407700000000001</v>
      </c>
      <c r="GP112">
        <v>0</v>
      </c>
      <c r="GQ112">
        <v>7.2002399999999994E-2</v>
      </c>
      <c r="GR112">
        <v>999.9</v>
      </c>
      <c r="GS112">
        <v>33.536299999999997</v>
      </c>
      <c r="GT112">
        <v>46.5</v>
      </c>
      <c r="GU112">
        <v>43</v>
      </c>
      <c r="GV112">
        <v>39.984900000000003</v>
      </c>
      <c r="GW112">
        <v>30.826499999999999</v>
      </c>
      <c r="GX112">
        <v>31.870999999999999</v>
      </c>
      <c r="GY112">
        <v>1</v>
      </c>
      <c r="GZ112">
        <v>0.68065799999999999</v>
      </c>
      <c r="HA112">
        <v>1.89255</v>
      </c>
      <c r="HB112">
        <v>20.198</v>
      </c>
      <c r="HC112">
        <v>5.2144399999999997</v>
      </c>
      <c r="HD112">
        <v>11.974</v>
      </c>
      <c r="HE112">
        <v>4.9905999999999997</v>
      </c>
      <c r="HF112">
        <v>3.2925</v>
      </c>
      <c r="HG112">
        <v>8516.7999999999993</v>
      </c>
      <c r="HH112">
        <v>9999</v>
      </c>
      <c r="HI112">
        <v>9999</v>
      </c>
      <c r="HJ112">
        <v>972.9</v>
      </c>
      <c r="HK112">
        <v>4.9713200000000004</v>
      </c>
      <c r="HL112">
        <v>1.8743300000000001</v>
      </c>
      <c r="HM112">
        <v>1.8705799999999999</v>
      </c>
      <c r="HN112">
        <v>1.87032</v>
      </c>
      <c r="HO112">
        <v>1.8748499999999999</v>
      </c>
      <c r="HP112">
        <v>1.87161</v>
      </c>
      <c r="HQ112">
        <v>1.86707</v>
      </c>
      <c r="HR112">
        <v>1.87805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-2.75</v>
      </c>
      <c r="IG112">
        <v>0.35060000000000002</v>
      </c>
      <c r="IH112">
        <v>-2.1299345005774111</v>
      </c>
      <c r="II112">
        <v>1.7196870422270779E-5</v>
      </c>
      <c r="IJ112">
        <v>-2.1741833173098589E-6</v>
      </c>
      <c r="IK112">
        <v>9.0595066644434051E-10</v>
      </c>
      <c r="IL112">
        <v>-0.32754645563995699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67</v>
      </c>
      <c r="IU112">
        <v>67.3</v>
      </c>
      <c r="IV112">
        <v>1.5161100000000001</v>
      </c>
      <c r="IW112">
        <v>2.5939899999999998</v>
      </c>
      <c r="IX112">
        <v>1.49902</v>
      </c>
      <c r="IY112">
        <v>2.2729499999999998</v>
      </c>
      <c r="IZ112">
        <v>1.69678</v>
      </c>
      <c r="JA112">
        <v>2.2534200000000002</v>
      </c>
      <c r="JB112">
        <v>44.865900000000003</v>
      </c>
      <c r="JC112">
        <v>15.7606</v>
      </c>
      <c r="JD112">
        <v>18</v>
      </c>
      <c r="JE112">
        <v>442.93200000000002</v>
      </c>
      <c r="JF112">
        <v>518.53899999999999</v>
      </c>
      <c r="JG112">
        <v>30.0014</v>
      </c>
      <c r="JH112">
        <v>36.086100000000002</v>
      </c>
      <c r="JI112">
        <v>30.000499999999999</v>
      </c>
      <c r="JJ112">
        <v>35.839300000000001</v>
      </c>
      <c r="JK112">
        <v>35.767400000000002</v>
      </c>
      <c r="JL112">
        <v>30.465499999999999</v>
      </c>
      <c r="JM112">
        <v>18.404499999999999</v>
      </c>
      <c r="JN112">
        <v>28.876300000000001</v>
      </c>
      <c r="JO112">
        <v>30</v>
      </c>
      <c r="JP112">
        <v>651.93600000000004</v>
      </c>
      <c r="JQ112">
        <v>34.135899999999999</v>
      </c>
      <c r="JR112">
        <v>98.2684</v>
      </c>
      <c r="JS112">
        <v>98.180800000000005</v>
      </c>
    </row>
    <row r="113" spans="1:279" x14ac:dyDescent="0.2">
      <c r="A113">
        <v>98</v>
      </c>
      <c r="B113">
        <v>1658334880.5</v>
      </c>
      <c r="C113">
        <v>387.5</v>
      </c>
      <c r="D113" t="s">
        <v>615</v>
      </c>
      <c r="E113" t="s">
        <v>616</v>
      </c>
      <c r="F113">
        <v>4</v>
      </c>
      <c r="G113">
        <v>1658334878.1875</v>
      </c>
      <c r="H113">
        <f t="shared" si="150"/>
        <v>8.4804694293844844E-4</v>
      </c>
      <c r="I113">
        <f t="shared" si="151"/>
        <v>0.8480469429384484</v>
      </c>
      <c r="J113">
        <f t="shared" si="152"/>
        <v>1.2951789808478149</v>
      </c>
      <c r="K113">
        <f t="shared" si="153"/>
        <v>626.35987499999999</v>
      </c>
      <c r="L113">
        <f t="shared" si="154"/>
        <v>556.26717966787919</v>
      </c>
      <c r="M113">
        <f t="shared" si="155"/>
        <v>56.255746270317623</v>
      </c>
      <c r="N113">
        <f t="shared" si="156"/>
        <v>63.344276796890682</v>
      </c>
      <c r="O113">
        <f t="shared" si="157"/>
        <v>4.1387068591282286E-2</v>
      </c>
      <c r="P113">
        <f t="shared" si="158"/>
        <v>2.1498077527324231</v>
      </c>
      <c r="Q113">
        <f t="shared" si="159"/>
        <v>4.0949473678190552E-2</v>
      </c>
      <c r="R113">
        <f t="shared" si="160"/>
        <v>2.5632351581123744E-2</v>
      </c>
      <c r="S113">
        <f t="shared" si="161"/>
        <v>194.42891886244115</v>
      </c>
      <c r="T113">
        <f t="shared" si="162"/>
        <v>35.735051468348864</v>
      </c>
      <c r="U113">
        <f t="shared" si="163"/>
        <v>34.699837500000001</v>
      </c>
      <c r="V113">
        <f t="shared" si="164"/>
        <v>5.5551595577485386</v>
      </c>
      <c r="W113">
        <f t="shared" si="165"/>
        <v>64.666398079856236</v>
      </c>
      <c r="X113">
        <f t="shared" si="166"/>
        <v>3.5551168344252835</v>
      </c>
      <c r="Y113">
        <f t="shared" si="167"/>
        <v>5.4976261860682056</v>
      </c>
      <c r="Z113">
        <f t="shared" si="168"/>
        <v>2.0000427233232552</v>
      </c>
      <c r="AA113">
        <f t="shared" si="169"/>
        <v>-37.398870183585579</v>
      </c>
      <c r="AB113">
        <f t="shared" si="170"/>
        <v>-21.726985402162267</v>
      </c>
      <c r="AC113">
        <f t="shared" si="171"/>
        <v>-2.3512345401787722</v>
      </c>
      <c r="AD113">
        <f t="shared" si="172"/>
        <v>132.95182873651453</v>
      </c>
      <c r="AE113">
        <f t="shared" si="173"/>
        <v>11.678962432243706</v>
      </c>
      <c r="AF113">
        <f t="shared" si="174"/>
        <v>0.84186699753033289</v>
      </c>
      <c r="AG113">
        <f t="shared" si="175"/>
        <v>1.2951789808478149</v>
      </c>
      <c r="AH113">
        <v>663.72582579849143</v>
      </c>
      <c r="AI113">
        <v>652.24087878787884</v>
      </c>
      <c r="AJ113">
        <v>1.6947475076608021</v>
      </c>
      <c r="AK113">
        <v>65.251867294734879</v>
      </c>
      <c r="AL113">
        <f t="shared" si="176"/>
        <v>0.8480469429384484</v>
      </c>
      <c r="AM113">
        <v>34.070369211070101</v>
      </c>
      <c r="AN113">
        <v>35.15904335664338</v>
      </c>
      <c r="AO113">
        <v>1.82868494391952E-4</v>
      </c>
      <c r="AP113">
        <v>88.924122911802471</v>
      </c>
      <c r="AQ113">
        <v>10</v>
      </c>
      <c r="AR113">
        <v>2</v>
      </c>
      <c r="AS113">
        <f t="shared" si="177"/>
        <v>1</v>
      </c>
      <c r="AT113">
        <f t="shared" si="178"/>
        <v>0</v>
      </c>
      <c r="AU113">
        <f t="shared" si="179"/>
        <v>30976.446832266727</v>
      </c>
      <c r="AV113" t="s">
        <v>413</v>
      </c>
      <c r="AW113" t="s">
        <v>413</v>
      </c>
      <c r="AX113">
        <v>0</v>
      </c>
      <c r="AY113">
        <v>0</v>
      </c>
      <c r="AZ113" t="e">
        <f t="shared" si="1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181"/>
        <v>#DIV/0!</v>
      </c>
      <c r="BG113">
        <v>0.5</v>
      </c>
      <c r="BH113">
        <f t="shared" si="182"/>
        <v>1009.5176247991922</v>
      </c>
      <c r="BI113">
        <f t="shared" si="183"/>
        <v>1.2951789808478149</v>
      </c>
      <c r="BJ113" t="e">
        <f t="shared" si="184"/>
        <v>#DIV/0!</v>
      </c>
      <c r="BK113">
        <f t="shared" si="185"/>
        <v>1.2829681711653573E-3</v>
      </c>
      <c r="BL113" t="e">
        <f t="shared" si="186"/>
        <v>#DIV/0!</v>
      </c>
      <c r="BM113" t="e">
        <f t="shared" si="187"/>
        <v>#DIV/0!</v>
      </c>
      <c r="BN113" t="s">
        <v>413</v>
      </c>
      <c r="BO113">
        <v>0</v>
      </c>
      <c r="BP113" t="e">
        <f t="shared" si="188"/>
        <v>#DIV/0!</v>
      </c>
      <c r="BQ113" t="e">
        <f t="shared" si="189"/>
        <v>#DIV/0!</v>
      </c>
      <c r="BR113" t="e">
        <f t="shared" si="190"/>
        <v>#DIV/0!</v>
      </c>
      <c r="BS113" t="e">
        <f t="shared" si="191"/>
        <v>#DIV/0!</v>
      </c>
      <c r="BT113" t="e">
        <f t="shared" si="192"/>
        <v>#DIV/0!</v>
      </c>
      <c r="BU113" t="e">
        <f t="shared" si="193"/>
        <v>#DIV/0!</v>
      </c>
      <c r="BV113" t="e">
        <f t="shared" si="194"/>
        <v>#DIV/0!</v>
      </c>
      <c r="BW113" t="e">
        <f t="shared" si="1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196"/>
        <v>1200.0137500000001</v>
      </c>
      <c r="CQ113">
        <f t="shared" si="197"/>
        <v>1009.5176247991922</v>
      </c>
      <c r="CR113">
        <f t="shared" si="198"/>
        <v>0.84125504795190231</v>
      </c>
      <c r="CS113">
        <f t="shared" si="199"/>
        <v>0.16202224254717176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1658334878.1875</v>
      </c>
      <c r="CZ113">
        <v>626.35987499999999</v>
      </c>
      <c r="DA113">
        <v>642.62187500000005</v>
      </c>
      <c r="DB113">
        <v>35.153649999999999</v>
      </c>
      <c r="DC113">
        <v>34.071487500000003</v>
      </c>
      <c r="DD113">
        <v>629.11362499999996</v>
      </c>
      <c r="DE113">
        <v>34.802875</v>
      </c>
      <c r="DF113">
        <v>450.36062500000003</v>
      </c>
      <c r="DG113">
        <v>101.03087499999999</v>
      </c>
      <c r="DH113">
        <v>9.9927474999999988E-2</v>
      </c>
      <c r="DI113">
        <v>34.512374999999999</v>
      </c>
      <c r="DJ113">
        <v>999.9</v>
      </c>
      <c r="DK113">
        <v>34.699837500000001</v>
      </c>
      <c r="DL113">
        <v>0</v>
      </c>
      <c r="DM113">
        <v>0</v>
      </c>
      <c r="DN113">
        <v>6016.6399999999994</v>
      </c>
      <c r="DO113">
        <v>0</v>
      </c>
      <c r="DP113">
        <v>1748.2262499999999</v>
      </c>
      <c r="DQ113">
        <v>-16.262074999999999</v>
      </c>
      <c r="DR113">
        <v>649.18100000000004</v>
      </c>
      <c r="DS113">
        <v>665.28937500000006</v>
      </c>
      <c r="DT113">
        <v>1.08216625</v>
      </c>
      <c r="DU113">
        <v>642.62187500000005</v>
      </c>
      <c r="DV113">
        <v>34.071487500000003</v>
      </c>
      <c r="DW113">
        <v>3.55160125</v>
      </c>
      <c r="DX113">
        <v>3.4422687500000002</v>
      </c>
      <c r="DY113">
        <v>26.868437499999999</v>
      </c>
      <c r="DZ113">
        <v>26.337675000000001</v>
      </c>
      <c r="EA113">
        <v>1200.0137500000001</v>
      </c>
      <c r="EB113">
        <v>0.95799237500000001</v>
      </c>
      <c r="EC113">
        <v>4.2007562499999998E-2</v>
      </c>
      <c r="ED113">
        <v>0</v>
      </c>
      <c r="EE113">
        <v>1611.74875</v>
      </c>
      <c r="EF113">
        <v>5.0001600000000002</v>
      </c>
      <c r="EG113">
        <v>20608.3</v>
      </c>
      <c r="EH113">
        <v>9515.2687499999993</v>
      </c>
      <c r="EI113">
        <v>48.280999999999999</v>
      </c>
      <c r="EJ113">
        <v>51.061999999999998</v>
      </c>
      <c r="EK113">
        <v>49.484250000000003</v>
      </c>
      <c r="EL113">
        <v>49.609250000000003</v>
      </c>
      <c r="EM113">
        <v>50</v>
      </c>
      <c r="EN113">
        <v>1144.81125</v>
      </c>
      <c r="EO113">
        <v>50.202500000000001</v>
      </c>
      <c r="EP113">
        <v>0</v>
      </c>
      <c r="EQ113">
        <v>777391.79999995232</v>
      </c>
      <c r="ER113">
        <v>0</v>
      </c>
      <c r="ES113">
        <v>1610.2926923076921</v>
      </c>
      <c r="ET113">
        <v>16.20410254994307</v>
      </c>
      <c r="EU113">
        <v>162.70085471249629</v>
      </c>
      <c r="EV113">
        <v>20593.77692307693</v>
      </c>
      <c r="EW113">
        <v>15</v>
      </c>
      <c r="EX113">
        <v>1658330855.5</v>
      </c>
      <c r="EY113" t="s">
        <v>416</v>
      </c>
      <c r="EZ113">
        <v>1658330855.5</v>
      </c>
      <c r="FA113">
        <v>1658330837</v>
      </c>
      <c r="FB113">
        <v>13</v>
      </c>
      <c r="FC113">
        <v>-0.03</v>
      </c>
      <c r="FD113">
        <v>-2.1999999999999999E-2</v>
      </c>
      <c r="FE113">
        <v>-3.91</v>
      </c>
      <c r="FF113">
        <v>0.28699999999999998</v>
      </c>
      <c r="FG113">
        <v>1439</v>
      </c>
      <c r="FH113">
        <v>33</v>
      </c>
      <c r="FI113">
        <v>0.2</v>
      </c>
      <c r="FJ113">
        <v>0.09</v>
      </c>
      <c r="FK113">
        <v>-16.354929268292679</v>
      </c>
      <c r="FL113">
        <v>1.8137749128919329</v>
      </c>
      <c r="FM113">
        <v>0.21208316850443179</v>
      </c>
      <c r="FN113">
        <v>0</v>
      </c>
      <c r="FO113">
        <v>1609.4064705882349</v>
      </c>
      <c r="FP113">
        <v>15.400458348554739</v>
      </c>
      <c r="FQ113">
        <v>1.527866413842101</v>
      </c>
      <c r="FR113">
        <v>0</v>
      </c>
      <c r="FS113">
        <v>1.094298780487805</v>
      </c>
      <c r="FT113">
        <v>-0.14540153310104631</v>
      </c>
      <c r="FU113">
        <v>1.711810583251774E-2</v>
      </c>
      <c r="FV113">
        <v>0</v>
      </c>
      <c r="FW113">
        <v>0</v>
      </c>
      <c r="FX113">
        <v>3</v>
      </c>
      <c r="FY113" t="s">
        <v>426</v>
      </c>
      <c r="FZ113">
        <v>2.88971</v>
      </c>
      <c r="GA113">
        <v>2.8722300000000001</v>
      </c>
      <c r="GB113">
        <v>0.132604</v>
      </c>
      <c r="GC113">
        <v>0.136599</v>
      </c>
      <c r="GD113">
        <v>0.143764</v>
      </c>
      <c r="GE113">
        <v>0.14324600000000001</v>
      </c>
      <c r="GF113">
        <v>29919.8</v>
      </c>
      <c r="GG113">
        <v>25904.5</v>
      </c>
      <c r="GH113">
        <v>30834.6</v>
      </c>
      <c r="GI113">
        <v>27968.6</v>
      </c>
      <c r="GJ113">
        <v>34786.699999999997</v>
      </c>
      <c r="GK113">
        <v>33810.199999999997</v>
      </c>
      <c r="GL113">
        <v>40195.5</v>
      </c>
      <c r="GM113">
        <v>38984.800000000003</v>
      </c>
      <c r="GN113">
        <v>1.9410499999999999</v>
      </c>
      <c r="GO113">
        <v>1.94095</v>
      </c>
      <c r="GP113">
        <v>0</v>
      </c>
      <c r="GQ113">
        <v>7.1901800000000002E-2</v>
      </c>
      <c r="GR113">
        <v>999.9</v>
      </c>
      <c r="GS113">
        <v>33.543100000000003</v>
      </c>
      <c r="GT113">
        <v>46.5</v>
      </c>
      <c r="GU113">
        <v>42.9</v>
      </c>
      <c r="GV113">
        <v>39.784100000000002</v>
      </c>
      <c r="GW113">
        <v>30.4665</v>
      </c>
      <c r="GX113">
        <v>32.051299999999998</v>
      </c>
      <c r="GY113">
        <v>1</v>
      </c>
      <c r="GZ113">
        <v>0.68116900000000002</v>
      </c>
      <c r="HA113">
        <v>1.89323</v>
      </c>
      <c r="HB113">
        <v>20.1981</v>
      </c>
      <c r="HC113">
        <v>5.2147399999999999</v>
      </c>
      <c r="HD113">
        <v>11.974</v>
      </c>
      <c r="HE113">
        <v>4.9904000000000002</v>
      </c>
      <c r="HF113">
        <v>3.2925</v>
      </c>
      <c r="HG113">
        <v>8516.7999999999993</v>
      </c>
      <c r="HH113">
        <v>9999</v>
      </c>
      <c r="HI113">
        <v>9999</v>
      </c>
      <c r="HJ113">
        <v>972.9</v>
      </c>
      <c r="HK113">
        <v>4.9713200000000004</v>
      </c>
      <c r="HL113">
        <v>1.87435</v>
      </c>
      <c r="HM113">
        <v>1.8705799999999999</v>
      </c>
      <c r="HN113">
        <v>1.87029</v>
      </c>
      <c r="HO113">
        <v>1.8748499999999999</v>
      </c>
      <c r="HP113">
        <v>1.87158</v>
      </c>
      <c r="HQ113">
        <v>1.86707</v>
      </c>
      <c r="HR113">
        <v>1.87805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-2.7610000000000001</v>
      </c>
      <c r="IG113">
        <v>0.35099999999999998</v>
      </c>
      <c r="IH113">
        <v>-2.1299345005774111</v>
      </c>
      <c r="II113">
        <v>1.7196870422270779E-5</v>
      </c>
      <c r="IJ113">
        <v>-2.1741833173098589E-6</v>
      </c>
      <c r="IK113">
        <v>9.0595066644434051E-10</v>
      </c>
      <c r="IL113">
        <v>-0.32754645563995699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67.099999999999994</v>
      </c>
      <c r="IU113">
        <v>67.400000000000006</v>
      </c>
      <c r="IV113">
        <v>1.5295399999999999</v>
      </c>
      <c r="IW113">
        <v>2.5976599999999999</v>
      </c>
      <c r="IX113">
        <v>1.49902</v>
      </c>
      <c r="IY113">
        <v>2.2729499999999998</v>
      </c>
      <c r="IZ113">
        <v>1.69678</v>
      </c>
      <c r="JA113">
        <v>2.2814899999999998</v>
      </c>
      <c r="JB113">
        <v>44.865900000000003</v>
      </c>
      <c r="JC113">
        <v>15.769399999999999</v>
      </c>
      <c r="JD113">
        <v>18</v>
      </c>
      <c r="JE113">
        <v>442.916</v>
      </c>
      <c r="JF113">
        <v>518.702</v>
      </c>
      <c r="JG113">
        <v>30.000699999999998</v>
      </c>
      <c r="JH113">
        <v>36.090699999999998</v>
      </c>
      <c r="JI113">
        <v>30.000599999999999</v>
      </c>
      <c r="JJ113">
        <v>35.843400000000003</v>
      </c>
      <c r="JK113">
        <v>35.770699999999998</v>
      </c>
      <c r="JL113">
        <v>30.721800000000002</v>
      </c>
      <c r="JM113">
        <v>18.404499999999999</v>
      </c>
      <c r="JN113">
        <v>29.293299999999999</v>
      </c>
      <c r="JO113">
        <v>30</v>
      </c>
      <c r="JP113">
        <v>658.61500000000001</v>
      </c>
      <c r="JQ113">
        <v>34.149299999999997</v>
      </c>
      <c r="JR113">
        <v>98.266400000000004</v>
      </c>
      <c r="JS113">
        <v>98.181100000000001</v>
      </c>
    </row>
    <row r="114" spans="1:279" x14ac:dyDescent="0.2">
      <c r="A114">
        <v>99</v>
      </c>
      <c r="B114">
        <v>1658334884.5</v>
      </c>
      <c r="C114">
        <v>391.5</v>
      </c>
      <c r="D114" t="s">
        <v>617</v>
      </c>
      <c r="E114" t="s">
        <v>618</v>
      </c>
      <c r="F114">
        <v>4</v>
      </c>
      <c r="G114">
        <v>1658334882.5</v>
      </c>
      <c r="H114">
        <f t="shared" si="150"/>
        <v>8.5405065719555348E-4</v>
      </c>
      <c r="I114">
        <f t="shared" si="151"/>
        <v>0.85405065719555351</v>
      </c>
      <c r="J114">
        <f t="shared" si="152"/>
        <v>1.1750158728563325</v>
      </c>
      <c r="K114">
        <f t="shared" si="153"/>
        <v>633.44157142857136</v>
      </c>
      <c r="L114">
        <f t="shared" si="154"/>
        <v>567.97916613632333</v>
      </c>
      <c r="M114">
        <f t="shared" si="155"/>
        <v>57.439816596759783</v>
      </c>
      <c r="N114">
        <f t="shared" si="156"/>
        <v>64.060039270679113</v>
      </c>
      <c r="O114">
        <f t="shared" si="157"/>
        <v>4.1638990466137137E-2</v>
      </c>
      <c r="P114">
        <f t="shared" si="158"/>
        <v>2.1466015725314747</v>
      </c>
      <c r="Q114">
        <f t="shared" si="159"/>
        <v>4.1195428907360596E-2</v>
      </c>
      <c r="R114">
        <f t="shared" si="160"/>
        <v>2.5786601493835791E-2</v>
      </c>
      <c r="S114">
        <f t="shared" si="161"/>
        <v>194.4271183267316</v>
      </c>
      <c r="T114">
        <f t="shared" si="162"/>
        <v>35.737542502603645</v>
      </c>
      <c r="U114">
        <f t="shared" si="163"/>
        <v>34.711214285714277</v>
      </c>
      <c r="V114">
        <f t="shared" si="164"/>
        <v>5.5586679444301135</v>
      </c>
      <c r="W114">
        <f t="shared" si="165"/>
        <v>64.682071522939452</v>
      </c>
      <c r="X114">
        <f t="shared" si="166"/>
        <v>3.5565565694366938</v>
      </c>
      <c r="Y114">
        <f t="shared" si="167"/>
        <v>5.4985198922940546</v>
      </c>
      <c r="Z114">
        <f t="shared" si="168"/>
        <v>2.0021113749934196</v>
      </c>
      <c r="AA114">
        <f t="shared" si="169"/>
        <v>-37.663633982323908</v>
      </c>
      <c r="AB114">
        <f t="shared" si="170"/>
        <v>-22.672686952550578</v>
      </c>
      <c r="AC114">
        <f t="shared" si="171"/>
        <v>-2.4574118321303993</v>
      </c>
      <c r="AD114">
        <f t="shared" si="172"/>
        <v>131.63338555972672</v>
      </c>
      <c r="AE114">
        <f t="shared" si="173"/>
        <v>11.760856016965194</v>
      </c>
      <c r="AF114">
        <f t="shared" si="174"/>
        <v>0.83122715145993475</v>
      </c>
      <c r="AG114">
        <f t="shared" si="175"/>
        <v>1.1750158728563325</v>
      </c>
      <c r="AH114">
        <v>670.58073036220526</v>
      </c>
      <c r="AI114">
        <v>659.12193333333323</v>
      </c>
      <c r="AJ114">
        <v>1.719290215570159</v>
      </c>
      <c r="AK114">
        <v>65.251867294734879</v>
      </c>
      <c r="AL114">
        <f t="shared" si="176"/>
        <v>0.85405065719555351</v>
      </c>
      <c r="AM114">
        <v>34.075553927753042</v>
      </c>
      <c r="AN114">
        <v>35.171983916083938</v>
      </c>
      <c r="AO114">
        <v>1.668739058749422E-4</v>
      </c>
      <c r="AP114">
        <v>88.924122911802471</v>
      </c>
      <c r="AQ114">
        <v>10</v>
      </c>
      <c r="AR114">
        <v>2</v>
      </c>
      <c r="AS114">
        <f t="shared" si="177"/>
        <v>1</v>
      </c>
      <c r="AT114">
        <f t="shared" si="178"/>
        <v>0</v>
      </c>
      <c r="AU114">
        <f t="shared" si="179"/>
        <v>30895.735186769489</v>
      </c>
      <c r="AV114" t="s">
        <v>413</v>
      </c>
      <c r="AW114" t="s">
        <v>413</v>
      </c>
      <c r="AX114">
        <v>0</v>
      </c>
      <c r="AY114">
        <v>0</v>
      </c>
      <c r="AZ114" t="e">
        <f t="shared" si="1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181"/>
        <v>#DIV/0!</v>
      </c>
      <c r="BG114">
        <v>0.5</v>
      </c>
      <c r="BH114">
        <f t="shared" si="182"/>
        <v>1009.5084426563375</v>
      </c>
      <c r="BI114">
        <f t="shared" si="183"/>
        <v>1.1750158728563325</v>
      </c>
      <c r="BJ114" t="e">
        <f t="shared" si="184"/>
        <v>#DIV/0!</v>
      </c>
      <c r="BK114">
        <f t="shared" si="185"/>
        <v>1.1639485349567681E-3</v>
      </c>
      <c r="BL114" t="e">
        <f t="shared" si="186"/>
        <v>#DIV/0!</v>
      </c>
      <c r="BM114" t="e">
        <f t="shared" si="187"/>
        <v>#DIV/0!</v>
      </c>
      <c r="BN114" t="s">
        <v>413</v>
      </c>
      <c r="BO114">
        <v>0</v>
      </c>
      <c r="BP114" t="e">
        <f t="shared" si="188"/>
        <v>#DIV/0!</v>
      </c>
      <c r="BQ114" t="e">
        <f t="shared" si="189"/>
        <v>#DIV/0!</v>
      </c>
      <c r="BR114" t="e">
        <f t="shared" si="190"/>
        <v>#DIV/0!</v>
      </c>
      <c r="BS114" t="e">
        <f t="shared" si="191"/>
        <v>#DIV/0!</v>
      </c>
      <c r="BT114" t="e">
        <f t="shared" si="192"/>
        <v>#DIV/0!</v>
      </c>
      <c r="BU114" t="e">
        <f t="shared" si="193"/>
        <v>#DIV/0!</v>
      </c>
      <c r="BV114" t="e">
        <f t="shared" si="194"/>
        <v>#DIV/0!</v>
      </c>
      <c r="BW114" t="e">
        <f t="shared" si="1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196"/>
        <v>1200.002857142857</v>
      </c>
      <c r="CQ114">
        <f t="shared" si="197"/>
        <v>1009.5084426563375</v>
      </c>
      <c r="CR114">
        <f t="shared" si="198"/>
        <v>0.84125503255877521</v>
      </c>
      <c r="CS114">
        <f t="shared" si="199"/>
        <v>0.16202221283843626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1658334882.5</v>
      </c>
      <c r="CZ114">
        <v>633.44157142857136</v>
      </c>
      <c r="DA114">
        <v>649.81057142857139</v>
      </c>
      <c r="DB114">
        <v>35.168114285714282</v>
      </c>
      <c r="DC114">
        <v>34.099714285714278</v>
      </c>
      <c r="DD114">
        <v>636.20757142857133</v>
      </c>
      <c r="DE114">
        <v>34.816899999999997</v>
      </c>
      <c r="DF114">
        <v>450.39</v>
      </c>
      <c r="DG114">
        <v>101.03014285714291</v>
      </c>
      <c r="DH114">
        <v>0.1000042</v>
      </c>
      <c r="DI114">
        <v>34.515300000000003</v>
      </c>
      <c r="DJ114">
        <v>999.89999999999986</v>
      </c>
      <c r="DK114">
        <v>34.711214285714277</v>
      </c>
      <c r="DL114">
        <v>0</v>
      </c>
      <c r="DM114">
        <v>0</v>
      </c>
      <c r="DN114">
        <v>6002.4114285714286</v>
      </c>
      <c r="DO114">
        <v>0</v>
      </c>
      <c r="DP114">
        <v>1747.5828571428569</v>
      </c>
      <c r="DQ114">
        <v>-16.36898571428571</v>
      </c>
      <c r="DR114">
        <v>656.53057142857142</v>
      </c>
      <c r="DS114">
        <v>672.75114285714278</v>
      </c>
      <c r="DT114">
        <v>1.0684071428571431</v>
      </c>
      <c r="DU114">
        <v>649.81057142857139</v>
      </c>
      <c r="DV114">
        <v>34.099714285714278</v>
      </c>
      <c r="DW114">
        <v>3.5530357142857141</v>
      </c>
      <c r="DX114">
        <v>3.445092857142857</v>
      </c>
      <c r="DY114">
        <v>26.875314285714278</v>
      </c>
      <c r="DZ114">
        <v>26.351557142857139</v>
      </c>
      <c r="EA114">
        <v>1200.002857142857</v>
      </c>
      <c r="EB114">
        <v>0.9579925714285713</v>
      </c>
      <c r="EC114">
        <v>4.2007371428571437E-2</v>
      </c>
      <c r="ED114">
        <v>0</v>
      </c>
      <c r="EE114">
        <v>1612.8471428571429</v>
      </c>
      <c r="EF114">
        <v>5.0001600000000002</v>
      </c>
      <c r="EG114">
        <v>20620.085714285709</v>
      </c>
      <c r="EH114">
        <v>9515.1728571428557</v>
      </c>
      <c r="EI114">
        <v>48.285428571428568</v>
      </c>
      <c r="EJ114">
        <v>51.061999999999998</v>
      </c>
      <c r="EK114">
        <v>49.463999999999999</v>
      </c>
      <c r="EL114">
        <v>49.625</v>
      </c>
      <c r="EM114">
        <v>50.026571428571437</v>
      </c>
      <c r="EN114">
        <v>1144.8014285714289</v>
      </c>
      <c r="EO114">
        <v>50.201428571428558</v>
      </c>
      <c r="EP114">
        <v>0</v>
      </c>
      <c r="EQ114">
        <v>777396</v>
      </c>
      <c r="ER114">
        <v>0</v>
      </c>
      <c r="ES114">
        <v>1611.5092</v>
      </c>
      <c r="ET114">
        <v>15.67461539921085</v>
      </c>
      <c r="EU114">
        <v>165.61538481656041</v>
      </c>
      <c r="EV114">
        <v>20606.108</v>
      </c>
      <c r="EW114">
        <v>15</v>
      </c>
      <c r="EX114">
        <v>1658330855.5</v>
      </c>
      <c r="EY114" t="s">
        <v>416</v>
      </c>
      <c r="EZ114">
        <v>1658330855.5</v>
      </c>
      <c r="FA114">
        <v>1658330837</v>
      </c>
      <c r="FB114">
        <v>13</v>
      </c>
      <c r="FC114">
        <v>-0.03</v>
      </c>
      <c r="FD114">
        <v>-2.1999999999999999E-2</v>
      </c>
      <c r="FE114">
        <v>-3.91</v>
      </c>
      <c r="FF114">
        <v>0.28699999999999998</v>
      </c>
      <c r="FG114">
        <v>1439</v>
      </c>
      <c r="FH114">
        <v>33</v>
      </c>
      <c r="FI114">
        <v>0.2</v>
      </c>
      <c r="FJ114">
        <v>0.09</v>
      </c>
      <c r="FK114">
        <v>-16.296909756097559</v>
      </c>
      <c r="FL114">
        <v>0.75757003484319119</v>
      </c>
      <c r="FM114">
        <v>0.16574740524015141</v>
      </c>
      <c r="FN114">
        <v>0</v>
      </c>
      <c r="FO114">
        <v>1610.481470588235</v>
      </c>
      <c r="FP114">
        <v>15.775553862064291</v>
      </c>
      <c r="FQ114">
        <v>1.5637965347436189</v>
      </c>
      <c r="FR114">
        <v>0</v>
      </c>
      <c r="FS114">
        <v>1.086207317073171</v>
      </c>
      <c r="FT114">
        <v>-8.8214006968640069E-2</v>
      </c>
      <c r="FU114">
        <v>1.2062758456604841E-2</v>
      </c>
      <c r="FV114">
        <v>1</v>
      </c>
      <c r="FW114">
        <v>1</v>
      </c>
      <c r="FX114">
        <v>3</v>
      </c>
      <c r="FY114" t="s">
        <v>423</v>
      </c>
      <c r="FZ114">
        <v>2.8896099999999998</v>
      </c>
      <c r="GA114">
        <v>2.8721100000000002</v>
      </c>
      <c r="GB114">
        <v>0.133578</v>
      </c>
      <c r="GC114">
        <v>0.137601</v>
      </c>
      <c r="GD114">
        <v>0.14379400000000001</v>
      </c>
      <c r="GE114">
        <v>0.14335899999999999</v>
      </c>
      <c r="GF114">
        <v>29885.8</v>
      </c>
      <c r="GG114">
        <v>25874.5</v>
      </c>
      <c r="GH114">
        <v>30834.3</v>
      </c>
      <c r="GI114">
        <v>27968.799999999999</v>
      </c>
      <c r="GJ114">
        <v>34785.199999999997</v>
      </c>
      <c r="GK114">
        <v>33805.9</v>
      </c>
      <c r="GL114">
        <v>40195.1</v>
      </c>
      <c r="GM114">
        <v>38984.800000000003</v>
      </c>
      <c r="GN114">
        <v>1.9408300000000001</v>
      </c>
      <c r="GO114">
        <v>1.9408799999999999</v>
      </c>
      <c r="GP114">
        <v>0</v>
      </c>
      <c r="GQ114">
        <v>7.1715600000000004E-2</v>
      </c>
      <c r="GR114">
        <v>999.9</v>
      </c>
      <c r="GS114">
        <v>33.550600000000003</v>
      </c>
      <c r="GT114">
        <v>46.5</v>
      </c>
      <c r="GU114">
        <v>42.9</v>
      </c>
      <c r="GV114">
        <v>39.779699999999998</v>
      </c>
      <c r="GW114">
        <v>30.3765</v>
      </c>
      <c r="GX114">
        <v>32.488</v>
      </c>
      <c r="GY114">
        <v>1</v>
      </c>
      <c r="GZ114">
        <v>0.68147400000000002</v>
      </c>
      <c r="HA114">
        <v>1.8916200000000001</v>
      </c>
      <c r="HB114">
        <v>20.197900000000001</v>
      </c>
      <c r="HC114">
        <v>5.2142900000000001</v>
      </c>
      <c r="HD114">
        <v>11.974</v>
      </c>
      <c r="HE114">
        <v>4.9904999999999999</v>
      </c>
      <c r="HF114">
        <v>3.2925</v>
      </c>
      <c r="HG114">
        <v>8516.7999999999993</v>
      </c>
      <c r="HH114">
        <v>9999</v>
      </c>
      <c r="HI114">
        <v>9999</v>
      </c>
      <c r="HJ114">
        <v>972.9</v>
      </c>
      <c r="HK114">
        <v>4.9713099999999999</v>
      </c>
      <c r="HL114">
        <v>1.8743000000000001</v>
      </c>
      <c r="HM114">
        <v>1.87059</v>
      </c>
      <c r="HN114">
        <v>1.8702799999999999</v>
      </c>
      <c r="HO114">
        <v>1.8748499999999999</v>
      </c>
      <c r="HP114">
        <v>1.87154</v>
      </c>
      <c r="HQ114">
        <v>1.86707</v>
      </c>
      <c r="HR114">
        <v>1.8780399999999999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-2.7709999999999999</v>
      </c>
      <c r="IG114">
        <v>0.3513</v>
      </c>
      <c r="IH114">
        <v>-2.1299345005774111</v>
      </c>
      <c r="II114">
        <v>1.7196870422270779E-5</v>
      </c>
      <c r="IJ114">
        <v>-2.1741833173098589E-6</v>
      </c>
      <c r="IK114">
        <v>9.0595066644434051E-10</v>
      </c>
      <c r="IL114">
        <v>-0.32754645563995699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67.2</v>
      </c>
      <c r="IU114">
        <v>67.5</v>
      </c>
      <c r="IV114">
        <v>1.54175</v>
      </c>
      <c r="IW114">
        <v>2.5927699999999998</v>
      </c>
      <c r="IX114">
        <v>1.49902</v>
      </c>
      <c r="IY114">
        <v>2.2729499999999998</v>
      </c>
      <c r="IZ114">
        <v>1.69678</v>
      </c>
      <c r="JA114">
        <v>2.32178</v>
      </c>
      <c r="JB114">
        <v>44.865900000000003</v>
      </c>
      <c r="JC114">
        <v>15.769399999999999</v>
      </c>
      <c r="JD114">
        <v>18</v>
      </c>
      <c r="JE114">
        <v>442.80799999999999</v>
      </c>
      <c r="JF114">
        <v>518.67899999999997</v>
      </c>
      <c r="JG114">
        <v>30.0001</v>
      </c>
      <c r="JH114">
        <v>36.094099999999997</v>
      </c>
      <c r="JI114">
        <v>30.000499999999999</v>
      </c>
      <c r="JJ114">
        <v>35.846699999999998</v>
      </c>
      <c r="JK114">
        <v>35.774799999999999</v>
      </c>
      <c r="JL114">
        <v>30.9725</v>
      </c>
      <c r="JM114">
        <v>18.404499999999999</v>
      </c>
      <c r="JN114">
        <v>29.678799999999999</v>
      </c>
      <c r="JO114">
        <v>30</v>
      </c>
      <c r="JP114">
        <v>665.29600000000005</v>
      </c>
      <c r="JQ114">
        <v>34.171199999999999</v>
      </c>
      <c r="JR114">
        <v>98.2654</v>
      </c>
      <c r="JS114">
        <v>98.181399999999996</v>
      </c>
    </row>
    <row r="115" spans="1:279" x14ac:dyDescent="0.2">
      <c r="A115">
        <v>100</v>
      </c>
      <c r="B115">
        <v>1658334888.5</v>
      </c>
      <c r="C115">
        <v>395.5</v>
      </c>
      <c r="D115" t="s">
        <v>619</v>
      </c>
      <c r="E115" t="s">
        <v>620</v>
      </c>
      <c r="F115">
        <v>4</v>
      </c>
      <c r="G115">
        <v>1658334886.1875</v>
      </c>
      <c r="H115">
        <f t="shared" si="150"/>
        <v>8.3367151282703119E-4</v>
      </c>
      <c r="I115">
        <f t="shared" si="151"/>
        <v>0.83367151282703122</v>
      </c>
      <c r="J115">
        <f t="shared" si="152"/>
        <v>1.2113102165198362</v>
      </c>
      <c r="K115">
        <f t="shared" si="153"/>
        <v>639.58262500000001</v>
      </c>
      <c r="L115">
        <f t="shared" si="154"/>
        <v>571.449530289731</v>
      </c>
      <c r="M115">
        <f t="shared" si="155"/>
        <v>57.790413245156302</v>
      </c>
      <c r="N115">
        <f t="shared" si="156"/>
        <v>64.680679997115121</v>
      </c>
      <c r="O115">
        <f t="shared" si="157"/>
        <v>4.0663707351493369E-2</v>
      </c>
      <c r="P115">
        <f t="shared" si="158"/>
        <v>2.1431005532490808</v>
      </c>
      <c r="Q115">
        <f t="shared" si="159"/>
        <v>4.023988358795022E-2</v>
      </c>
      <c r="R115">
        <f t="shared" si="160"/>
        <v>2.5187637935848391E-2</v>
      </c>
      <c r="S115">
        <f t="shared" si="161"/>
        <v>194.42219061244714</v>
      </c>
      <c r="T115">
        <f t="shared" si="162"/>
        <v>35.740467134410956</v>
      </c>
      <c r="U115">
        <f t="shared" si="163"/>
        <v>34.710500000000003</v>
      </c>
      <c r="V115">
        <f t="shared" si="164"/>
        <v>5.55844761550029</v>
      </c>
      <c r="W115">
        <f t="shared" si="165"/>
        <v>64.7244035700664</v>
      </c>
      <c r="X115">
        <f t="shared" si="166"/>
        <v>3.5577249236906807</v>
      </c>
      <c r="Y115">
        <f t="shared" si="167"/>
        <v>5.4967287876810182</v>
      </c>
      <c r="Z115">
        <f t="shared" si="168"/>
        <v>2.0007226918096093</v>
      </c>
      <c r="AA115">
        <f t="shared" si="169"/>
        <v>-36.764913715672073</v>
      </c>
      <c r="AB115">
        <f t="shared" si="170"/>
        <v>-23.230527419694539</v>
      </c>
      <c r="AC115">
        <f t="shared" si="171"/>
        <v>-2.521906567079585</v>
      </c>
      <c r="AD115">
        <f t="shared" si="172"/>
        <v>131.90484291000095</v>
      </c>
      <c r="AE115">
        <f t="shared" si="173"/>
        <v>11.820055286150781</v>
      </c>
      <c r="AF115">
        <f t="shared" si="174"/>
        <v>0.81539818219222682</v>
      </c>
      <c r="AG115">
        <f t="shared" si="175"/>
        <v>1.2113102165198362</v>
      </c>
      <c r="AH115">
        <v>677.64912393225484</v>
      </c>
      <c r="AI115">
        <v>666.05269696969697</v>
      </c>
      <c r="AJ115">
        <v>1.734353147200578</v>
      </c>
      <c r="AK115">
        <v>65.251867294734879</v>
      </c>
      <c r="AL115">
        <f t="shared" si="176"/>
        <v>0.83367151282703122</v>
      </c>
      <c r="AM115">
        <v>34.116975700138632</v>
      </c>
      <c r="AN115">
        <v>35.187779020979043</v>
      </c>
      <c r="AO115">
        <v>1.06074791030579E-4</v>
      </c>
      <c r="AP115">
        <v>88.924122911802471</v>
      </c>
      <c r="AQ115">
        <v>10</v>
      </c>
      <c r="AR115">
        <v>2</v>
      </c>
      <c r="AS115">
        <f t="shared" si="177"/>
        <v>1</v>
      </c>
      <c r="AT115">
        <f t="shared" si="178"/>
        <v>0</v>
      </c>
      <c r="AU115">
        <f t="shared" si="179"/>
        <v>30808.536541561429</v>
      </c>
      <c r="AV115" t="s">
        <v>413</v>
      </c>
      <c r="AW115" t="s">
        <v>413</v>
      </c>
      <c r="AX115">
        <v>0</v>
      </c>
      <c r="AY115">
        <v>0</v>
      </c>
      <c r="AZ115" t="e">
        <f t="shared" si="1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181"/>
        <v>#DIV/0!</v>
      </c>
      <c r="BG115">
        <v>0.5</v>
      </c>
      <c r="BH115">
        <f t="shared" si="182"/>
        <v>1009.4828997991954</v>
      </c>
      <c r="BI115">
        <f t="shared" si="183"/>
        <v>1.2113102165198362</v>
      </c>
      <c r="BJ115" t="e">
        <f t="shared" si="184"/>
        <v>#DIV/0!</v>
      </c>
      <c r="BK115">
        <f t="shared" si="185"/>
        <v>1.1999313874071448E-3</v>
      </c>
      <c r="BL115" t="e">
        <f t="shared" si="186"/>
        <v>#DIV/0!</v>
      </c>
      <c r="BM115" t="e">
        <f t="shared" si="187"/>
        <v>#DIV/0!</v>
      </c>
      <c r="BN115" t="s">
        <v>413</v>
      </c>
      <c r="BO115">
        <v>0</v>
      </c>
      <c r="BP115" t="e">
        <f t="shared" si="188"/>
        <v>#DIV/0!</v>
      </c>
      <c r="BQ115" t="e">
        <f t="shared" si="189"/>
        <v>#DIV/0!</v>
      </c>
      <c r="BR115" t="e">
        <f t="shared" si="190"/>
        <v>#DIV/0!</v>
      </c>
      <c r="BS115" t="e">
        <f t="shared" si="191"/>
        <v>#DIV/0!</v>
      </c>
      <c r="BT115" t="e">
        <f t="shared" si="192"/>
        <v>#DIV/0!</v>
      </c>
      <c r="BU115" t="e">
        <f t="shared" si="193"/>
        <v>#DIV/0!</v>
      </c>
      <c r="BV115" t="e">
        <f t="shared" si="194"/>
        <v>#DIV/0!</v>
      </c>
      <c r="BW115" t="e">
        <f t="shared" si="1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196"/>
        <v>1199.9725000000001</v>
      </c>
      <c r="CQ115">
        <f t="shared" si="197"/>
        <v>1009.4828997991954</v>
      </c>
      <c r="CR115">
        <f t="shared" si="198"/>
        <v>0.84125502859373469</v>
      </c>
      <c r="CS115">
        <f t="shared" si="199"/>
        <v>0.16202220518590812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1658334886.1875</v>
      </c>
      <c r="CZ115">
        <v>639.58262500000001</v>
      </c>
      <c r="DA115">
        <v>656.02549999999997</v>
      </c>
      <c r="DB115">
        <v>35.1798875</v>
      </c>
      <c r="DC115">
        <v>34.1317375</v>
      </c>
      <c r="DD115">
        <v>642.35862499999996</v>
      </c>
      <c r="DE115">
        <v>34.828337500000004</v>
      </c>
      <c r="DF115">
        <v>450.34350000000001</v>
      </c>
      <c r="DG115">
        <v>101.0295</v>
      </c>
      <c r="DH115">
        <v>0.10001395</v>
      </c>
      <c r="DI115">
        <v>34.509437499999997</v>
      </c>
      <c r="DJ115">
        <v>999.9</v>
      </c>
      <c r="DK115">
        <v>34.710500000000003</v>
      </c>
      <c r="DL115">
        <v>0</v>
      </c>
      <c r="DM115">
        <v>0</v>
      </c>
      <c r="DN115">
        <v>5986.8775000000014</v>
      </c>
      <c r="DO115">
        <v>0</v>
      </c>
      <c r="DP115">
        <v>1746.56125</v>
      </c>
      <c r="DQ115">
        <v>-16.442787500000001</v>
      </c>
      <c r="DR115">
        <v>662.90350000000001</v>
      </c>
      <c r="DS115">
        <v>679.20799999999997</v>
      </c>
      <c r="DT115">
        <v>1.04815375</v>
      </c>
      <c r="DU115">
        <v>656.02549999999997</v>
      </c>
      <c r="DV115">
        <v>34.1317375</v>
      </c>
      <c r="DW115">
        <v>3.5542099999999999</v>
      </c>
      <c r="DX115">
        <v>3.4483137500000001</v>
      </c>
      <c r="DY115">
        <v>26.880949999999999</v>
      </c>
      <c r="DZ115">
        <v>26.3673875</v>
      </c>
      <c r="EA115">
        <v>1199.9725000000001</v>
      </c>
      <c r="EB115">
        <v>0.95799237500000001</v>
      </c>
      <c r="EC115">
        <v>4.2007562499999998E-2</v>
      </c>
      <c r="ED115">
        <v>0</v>
      </c>
      <c r="EE115">
        <v>1613.4937500000001</v>
      </c>
      <c r="EF115">
        <v>5.0001600000000002</v>
      </c>
      <c r="EG115">
        <v>20630.512500000001</v>
      </c>
      <c r="EH115">
        <v>9514.94</v>
      </c>
      <c r="EI115">
        <v>48.265500000000003</v>
      </c>
      <c r="EJ115">
        <v>51.061999999999998</v>
      </c>
      <c r="EK115">
        <v>49.507750000000001</v>
      </c>
      <c r="EL115">
        <v>49.625</v>
      </c>
      <c r="EM115">
        <v>50.030999999999999</v>
      </c>
      <c r="EN115">
        <v>1144.7725</v>
      </c>
      <c r="EO115">
        <v>50.2</v>
      </c>
      <c r="EP115">
        <v>0</v>
      </c>
      <c r="EQ115">
        <v>777400.20000004768</v>
      </c>
      <c r="ER115">
        <v>0</v>
      </c>
      <c r="ES115">
        <v>1612.4573076923079</v>
      </c>
      <c r="ET115">
        <v>13.87658118040105</v>
      </c>
      <c r="EU115">
        <v>166.1094014826264</v>
      </c>
      <c r="EV115">
        <v>20616.780769230769</v>
      </c>
      <c r="EW115">
        <v>15</v>
      </c>
      <c r="EX115">
        <v>1658330855.5</v>
      </c>
      <c r="EY115" t="s">
        <v>416</v>
      </c>
      <c r="EZ115">
        <v>1658330855.5</v>
      </c>
      <c r="FA115">
        <v>1658330837</v>
      </c>
      <c r="FB115">
        <v>13</v>
      </c>
      <c r="FC115">
        <v>-0.03</v>
      </c>
      <c r="FD115">
        <v>-2.1999999999999999E-2</v>
      </c>
      <c r="FE115">
        <v>-3.91</v>
      </c>
      <c r="FF115">
        <v>0.28699999999999998</v>
      </c>
      <c r="FG115">
        <v>1439</v>
      </c>
      <c r="FH115">
        <v>33</v>
      </c>
      <c r="FI115">
        <v>0.2</v>
      </c>
      <c r="FJ115">
        <v>0.09</v>
      </c>
      <c r="FK115">
        <v>-16.275232500000001</v>
      </c>
      <c r="FL115">
        <v>-0.91288818011251249</v>
      </c>
      <c r="FM115">
        <v>0.14361005951447131</v>
      </c>
      <c r="FN115">
        <v>0</v>
      </c>
      <c r="FO115">
        <v>1611.530882352941</v>
      </c>
      <c r="FP115">
        <v>15.129258975345911</v>
      </c>
      <c r="FQ115">
        <v>1.5071776655626721</v>
      </c>
      <c r="FR115">
        <v>0</v>
      </c>
      <c r="FS115">
        <v>1.075617</v>
      </c>
      <c r="FT115">
        <v>-0.14684848030018821</v>
      </c>
      <c r="FU115">
        <v>1.68400942990234E-2</v>
      </c>
      <c r="FV115">
        <v>0</v>
      </c>
      <c r="FW115">
        <v>0</v>
      </c>
      <c r="FX115">
        <v>3</v>
      </c>
      <c r="FY115" t="s">
        <v>426</v>
      </c>
      <c r="FZ115">
        <v>2.8897300000000001</v>
      </c>
      <c r="GA115">
        <v>2.8720400000000001</v>
      </c>
      <c r="GB115">
        <v>0.13455600000000001</v>
      </c>
      <c r="GC115">
        <v>0.13856199999999999</v>
      </c>
      <c r="GD115">
        <v>0.14383499999999999</v>
      </c>
      <c r="GE115">
        <v>0.14346800000000001</v>
      </c>
      <c r="GF115">
        <v>29851.7</v>
      </c>
      <c r="GG115">
        <v>25845.1</v>
      </c>
      <c r="GH115">
        <v>30833.9</v>
      </c>
      <c r="GI115">
        <v>27968.3</v>
      </c>
      <c r="GJ115">
        <v>34783.199999999997</v>
      </c>
      <c r="GK115">
        <v>33800.800000000003</v>
      </c>
      <c r="GL115">
        <v>40194.699999999997</v>
      </c>
      <c r="GM115">
        <v>38984</v>
      </c>
      <c r="GN115">
        <v>1.9411499999999999</v>
      </c>
      <c r="GO115">
        <v>1.9409700000000001</v>
      </c>
      <c r="GP115">
        <v>0</v>
      </c>
      <c r="GQ115">
        <v>7.1898100000000006E-2</v>
      </c>
      <c r="GR115">
        <v>999.9</v>
      </c>
      <c r="GS115">
        <v>33.557400000000001</v>
      </c>
      <c r="GT115">
        <v>46.5</v>
      </c>
      <c r="GU115">
        <v>42.9</v>
      </c>
      <c r="GV115">
        <v>39.778199999999998</v>
      </c>
      <c r="GW115">
        <v>31.006499999999999</v>
      </c>
      <c r="GX115">
        <v>33.305300000000003</v>
      </c>
      <c r="GY115">
        <v>1</v>
      </c>
      <c r="GZ115">
        <v>0.68174299999999999</v>
      </c>
      <c r="HA115">
        <v>1.8857699999999999</v>
      </c>
      <c r="HB115">
        <v>20.198</v>
      </c>
      <c r="HC115">
        <v>5.2150400000000001</v>
      </c>
      <c r="HD115">
        <v>11.974</v>
      </c>
      <c r="HE115">
        <v>4.9904999999999999</v>
      </c>
      <c r="HF115">
        <v>3.2925800000000001</v>
      </c>
      <c r="HG115">
        <v>8517</v>
      </c>
      <c r="HH115">
        <v>9999</v>
      </c>
      <c r="HI115">
        <v>9999</v>
      </c>
      <c r="HJ115">
        <v>972.9</v>
      </c>
      <c r="HK115">
        <v>4.9713200000000004</v>
      </c>
      <c r="HL115">
        <v>1.8743399999999999</v>
      </c>
      <c r="HM115">
        <v>1.87059</v>
      </c>
      <c r="HN115">
        <v>1.87029</v>
      </c>
      <c r="HO115">
        <v>1.8748499999999999</v>
      </c>
      <c r="HP115">
        <v>1.87157</v>
      </c>
      <c r="HQ115">
        <v>1.86707</v>
      </c>
      <c r="HR115">
        <v>1.87805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-2.782</v>
      </c>
      <c r="IG115">
        <v>0.35189999999999999</v>
      </c>
      <c r="IH115">
        <v>-2.1299345005774111</v>
      </c>
      <c r="II115">
        <v>1.7196870422270779E-5</v>
      </c>
      <c r="IJ115">
        <v>-2.1741833173098589E-6</v>
      </c>
      <c r="IK115">
        <v>9.0595066644434051E-10</v>
      </c>
      <c r="IL115">
        <v>-0.32754645563995699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67.2</v>
      </c>
      <c r="IU115">
        <v>67.5</v>
      </c>
      <c r="IV115">
        <v>1.55518</v>
      </c>
      <c r="IW115">
        <v>2.5817899999999998</v>
      </c>
      <c r="IX115">
        <v>1.49902</v>
      </c>
      <c r="IY115">
        <v>2.2729499999999998</v>
      </c>
      <c r="IZ115">
        <v>1.69678</v>
      </c>
      <c r="JA115">
        <v>2.4121100000000002</v>
      </c>
      <c r="JB115">
        <v>44.865900000000003</v>
      </c>
      <c r="JC115">
        <v>15.7781</v>
      </c>
      <c r="JD115">
        <v>18</v>
      </c>
      <c r="JE115">
        <v>443.024</v>
      </c>
      <c r="JF115">
        <v>518.78399999999999</v>
      </c>
      <c r="JG115">
        <v>29.999099999999999</v>
      </c>
      <c r="JH115">
        <v>36.098300000000002</v>
      </c>
      <c r="JI115">
        <v>30.000499999999999</v>
      </c>
      <c r="JJ115">
        <v>35.8508</v>
      </c>
      <c r="JK115">
        <v>35.778100000000002</v>
      </c>
      <c r="JL115">
        <v>31.230399999999999</v>
      </c>
      <c r="JM115">
        <v>18.404499999999999</v>
      </c>
      <c r="JN115">
        <v>29.678799999999999</v>
      </c>
      <c r="JO115">
        <v>30</v>
      </c>
      <c r="JP115">
        <v>671.98199999999997</v>
      </c>
      <c r="JQ115">
        <v>34.186399999999999</v>
      </c>
      <c r="JR115">
        <v>98.264300000000006</v>
      </c>
      <c r="JS115">
        <v>98.179400000000001</v>
      </c>
    </row>
    <row r="116" spans="1:279" x14ac:dyDescent="0.2">
      <c r="A116">
        <v>101</v>
      </c>
      <c r="B116">
        <v>1658334892.5</v>
      </c>
      <c r="C116">
        <v>399.5</v>
      </c>
      <c r="D116" t="s">
        <v>621</v>
      </c>
      <c r="E116" t="s">
        <v>622</v>
      </c>
      <c r="F116">
        <v>4</v>
      </c>
      <c r="G116">
        <v>1658334890.5</v>
      </c>
      <c r="H116">
        <f t="shared" si="150"/>
        <v>8.1909008371557361E-4</v>
      </c>
      <c r="I116">
        <f t="shared" si="151"/>
        <v>0.81909008371557357</v>
      </c>
      <c r="J116">
        <f t="shared" si="152"/>
        <v>1.2400217886041145</v>
      </c>
      <c r="K116">
        <f t="shared" si="153"/>
        <v>646.76242857142847</v>
      </c>
      <c r="L116">
        <f t="shared" si="154"/>
        <v>576.34118412053851</v>
      </c>
      <c r="M116">
        <f t="shared" si="155"/>
        <v>58.284911745544456</v>
      </c>
      <c r="N116">
        <f t="shared" si="156"/>
        <v>65.406554499731357</v>
      </c>
      <c r="O116">
        <f t="shared" si="157"/>
        <v>3.9905029835987892E-2</v>
      </c>
      <c r="P116">
        <f t="shared" si="158"/>
        <v>2.1425751252395244</v>
      </c>
      <c r="Q116">
        <f t="shared" si="159"/>
        <v>3.9496688755759478E-2</v>
      </c>
      <c r="R116">
        <f t="shared" si="160"/>
        <v>2.4721770006131322E-2</v>
      </c>
      <c r="S116">
        <f t="shared" si="161"/>
        <v>194.4270356124569</v>
      </c>
      <c r="T116">
        <f t="shared" si="162"/>
        <v>35.747017665820067</v>
      </c>
      <c r="U116">
        <f t="shared" si="163"/>
        <v>34.722799999999999</v>
      </c>
      <c r="V116">
        <f t="shared" si="164"/>
        <v>5.562242740043172</v>
      </c>
      <c r="W116">
        <f t="shared" si="165"/>
        <v>64.753965640572403</v>
      </c>
      <c r="X116">
        <f t="shared" si="166"/>
        <v>3.5595911322583711</v>
      </c>
      <c r="Y116">
        <f t="shared" si="167"/>
        <v>5.4971013698473232</v>
      </c>
      <c r="Z116">
        <f t="shared" si="168"/>
        <v>2.0026516077848009</v>
      </c>
      <c r="AA116">
        <f t="shared" si="169"/>
        <v>-36.121872691856794</v>
      </c>
      <c r="AB116">
        <f t="shared" si="170"/>
        <v>-24.504729653655989</v>
      </c>
      <c r="AC116">
        <f t="shared" si="171"/>
        <v>-2.6610618214888984</v>
      </c>
      <c r="AD116">
        <f t="shared" si="172"/>
        <v>131.13937144545523</v>
      </c>
      <c r="AE116">
        <f t="shared" si="173"/>
        <v>11.839793466516332</v>
      </c>
      <c r="AF116">
        <f t="shared" si="174"/>
        <v>0.80207936672505054</v>
      </c>
      <c r="AG116">
        <f t="shared" si="175"/>
        <v>1.2400217886041145</v>
      </c>
      <c r="AH116">
        <v>684.49539254982653</v>
      </c>
      <c r="AI116">
        <v>672.93391515151507</v>
      </c>
      <c r="AJ116">
        <v>1.721315952477797</v>
      </c>
      <c r="AK116">
        <v>65.251867294734879</v>
      </c>
      <c r="AL116">
        <f t="shared" si="176"/>
        <v>0.81909008371557357</v>
      </c>
      <c r="AM116">
        <v>34.154662573026727</v>
      </c>
      <c r="AN116">
        <v>35.206488111888127</v>
      </c>
      <c r="AO116">
        <v>1.341202507133293E-4</v>
      </c>
      <c r="AP116">
        <v>88.924122911802471</v>
      </c>
      <c r="AQ116">
        <v>10</v>
      </c>
      <c r="AR116">
        <v>2</v>
      </c>
      <c r="AS116">
        <f t="shared" si="177"/>
        <v>1</v>
      </c>
      <c r="AT116">
        <f t="shared" si="178"/>
        <v>0</v>
      </c>
      <c r="AU116">
        <f t="shared" si="179"/>
        <v>30795.245563718527</v>
      </c>
      <c r="AV116" t="s">
        <v>413</v>
      </c>
      <c r="AW116" t="s">
        <v>413</v>
      </c>
      <c r="AX116">
        <v>0</v>
      </c>
      <c r="AY116">
        <v>0</v>
      </c>
      <c r="AZ116" t="e">
        <f t="shared" si="1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181"/>
        <v>#DIV/0!</v>
      </c>
      <c r="BG116">
        <v>0.5</v>
      </c>
      <c r="BH116">
        <f t="shared" si="182"/>
        <v>1009.5083997992003</v>
      </c>
      <c r="BI116">
        <f t="shared" si="183"/>
        <v>1.2400217886041145</v>
      </c>
      <c r="BJ116" t="e">
        <f t="shared" si="184"/>
        <v>#DIV/0!</v>
      </c>
      <c r="BK116">
        <f t="shared" si="185"/>
        <v>1.2283422196890737E-3</v>
      </c>
      <c r="BL116" t="e">
        <f t="shared" si="186"/>
        <v>#DIV/0!</v>
      </c>
      <c r="BM116" t="e">
        <f t="shared" si="187"/>
        <v>#DIV/0!</v>
      </c>
      <c r="BN116" t="s">
        <v>413</v>
      </c>
      <c r="BO116">
        <v>0</v>
      </c>
      <c r="BP116" t="e">
        <f t="shared" si="188"/>
        <v>#DIV/0!</v>
      </c>
      <c r="BQ116" t="e">
        <f t="shared" si="189"/>
        <v>#DIV/0!</v>
      </c>
      <c r="BR116" t="e">
        <f t="shared" si="190"/>
        <v>#DIV/0!</v>
      </c>
      <c r="BS116" t="e">
        <f t="shared" si="191"/>
        <v>#DIV/0!</v>
      </c>
      <c r="BT116" t="e">
        <f t="shared" si="192"/>
        <v>#DIV/0!</v>
      </c>
      <c r="BU116" t="e">
        <f t="shared" si="193"/>
        <v>#DIV/0!</v>
      </c>
      <c r="BV116" t="e">
        <f t="shared" si="194"/>
        <v>#DIV/0!</v>
      </c>
      <c r="BW116" t="e">
        <f t="shared" si="1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196"/>
        <v>1200.002857142857</v>
      </c>
      <c r="CQ116">
        <f t="shared" si="197"/>
        <v>1009.5083997992003</v>
      </c>
      <c r="CR116">
        <f t="shared" si="198"/>
        <v>0.84125499684457927</v>
      </c>
      <c r="CS116">
        <f t="shared" si="199"/>
        <v>0.16202214391003814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1658334890.5</v>
      </c>
      <c r="CZ116">
        <v>646.76242857142847</v>
      </c>
      <c r="DA116">
        <v>663.22800000000007</v>
      </c>
      <c r="DB116">
        <v>35.198457142857151</v>
      </c>
      <c r="DC116">
        <v>34.167442857142859</v>
      </c>
      <c r="DD116">
        <v>649.55028571428568</v>
      </c>
      <c r="DE116">
        <v>34.846285714285713</v>
      </c>
      <c r="DF116">
        <v>450.34142857142859</v>
      </c>
      <c r="DG116">
        <v>101.02928571428571</v>
      </c>
      <c r="DH116">
        <v>9.9894971428571427E-2</v>
      </c>
      <c r="DI116">
        <v>34.510657142857141</v>
      </c>
      <c r="DJ116">
        <v>999.89999999999986</v>
      </c>
      <c r="DK116">
        <v>34.722799999999999</v>
      </c>
      <c r="DL116">
        <v>0</v>
      </c>
      <c r="DM116">
        <v>0</v>
      </c>
      <c r="DN116">
        <v>5984.5542857142846</v>
      </c>
      <c r="DO116">
        <v>0</v>
      </c>
      <c r="DP116">
        <v>1744.9914285714281</v>
      </c>
      <c r="DQ116">
        <v>-16.465499999999999</v>
      </c>
      <c r="DR116">
        <v>670.35814285714275</v>
      </c>
      <c r="DS116">
        <v>686.6905714285715</v>
      </c>
      <c r="DT116">
        <v>1.030991428571429</v>
      </c>
      <c r="DU116">
        <v>663.22800000000007</v>
      </c>
      <c r="DV116">
        <v>34.167442857142859</v>
      </c>
      <c r="DW116">
        <v>3.556078571428571</v>
      </c>
      <c r="DX116">
        <v>3.4519185714285712</v>
      </c>
      <c r="DY116">
        <v>26.889900000000001</v>
      </c>
      <c r="DZ116">
        <v>26.385100000000001</v>
      </c>
      <c r="EA116">
        <v>1200.002857142857</v>
      </c>
      <c r="EB116">
        <v>0.9579925714285713</v>
      </c>
      <c r="EC116">
        <v>4.200737142857143E-2</v>
      </c>
      <c r="ED116">
        <v>0</v>
      </c>
      <c r="EE116">
        <v>1614.762857142857</v>
      </c>
      <c r="EF116">
        <v>5.0001600000000002</v>
      </c>
      <c r="EG116">
        <v>20642.8</v>
      </c>
      <c r="EH116">
        <v>9515.1614285714295</v>
      </c>
      <c r="EI116">
        <v>48.294285714285721</v>
      </c>
      <c r="EJ116">
        <v>51.061999999999998</v>
      </c>
      <c r="EK116">
        <v>49.517714285714291</v>
      </c>
      <c r="EL116">
        <v>49.625</v>
      </c>
      <c r="EM116">
        <v>50.044285714285721</v>
      </c>
      <c r="EN116">
        <v>1144.802857142857</v>
      </c>
      <c r="EO116">
        <v>50.2</v>
      </c>
      <c r="EP116">
        <v>0</v>
      </c>
      <c r="EQ116">
        <v>777403.79999995232</v>
      </c>
      <c r="ER116">
        <v>0</v>
      </c>
      <c r="ES116">
        <v>1613.323076923077</v>
      </c>
      <c r="ET116">
        <v>13.80102564165152</v>
      </c>
      <c r="EU116">
        <v>169.06666662999109</v>
      </c>
      <c r="EV116">
        <v>20626.73076923077</v>
      </c>
      <c r="EW116">
        <v>15</v>
      </c>
      <c r="EX116">
        <v>1658330855.5</v>
      </c>
      <c r="EY116" t="s">
        <v>416</v>
      </c>
      <c r="EZ116">
        <v>1658330855.5</v>
      </c>
      <c r="FA116">
        <v>1658330837</v>
      </c>
      <c r="FB116">
        <v>13</v>
      </c>
      <c r="FC116">
        <v>-0.03</v>
      </c>
      <c r="FD116">
        <v>-2.1999999999999999E-2</v>
      </c>
      <c r="FE116">
        <v>-3.91</v>
      </c>
      <c r="FF116">
        <v>0.28699999999999998</v>
      </c>
      <c r="FG116">
        <v>1439</v>
      </c>
      <c r="FH116">
        <v>33</v>
      </c>
      <c r="FI116">
        <v>0.2</v>
      </c>
      <c r="FJ116">
        <v>0.09</v>
      </c>
      <c r="FK116">
        <v>-16.306652499999998</v>
      </c>
      <c r="FL116">
        <v>-1.4362727954971291</v>
      </c>
      <c r="FM116">
        <v>0.15244853063821229</v>
      </c>
      <c r="FN116">
        <v>0</v>
      </c>
      <c r="FO116">
        <v>1612.577647058823</v>
      </c>
      <c r="FP116">
        <v>14.471810538965221</v>
      </c>
      <c r="FQ116">
        <v>1.441100598242919</v>
      </c>
      <c r="FR116">
        <v>0</v>
      </c>
      <c r="FS116">
        <v>1.0619132499999999</v>
      </c>
      <c r="FT116">
        <v>-0.17095801125703741</v>
      </c>
      <c r="FU116">
        <v>1.9416127753429619E-2</v>
      </c>
      <c r="FV116">
        <v>0</v>
      </c>
      <c r="FW116">
        <v>0</v>
      </c>
      <c r="FX116">
        <v>3</v>
      </c>
      <c r="FY116" t="s">
        <v>426</v>
      </c>
      <c r="FZ116">
        <v>2.8900800000000002</v>
      </c>
      <c r="GA116">
        <v>2.8722099999999999</v>
      </c>
      <c r="GB116">
        <v>0.135523</v>
      </c>
      <c r="GC116">
        <v>0.13955899999999999</v>
      </c>
      <c r="GD116">
        <v>0.14389099999999999</v>
      </c>
      <c r="GE116">
        <v>0.14349999999999999</v>
      </c>
      <c r="GF116">
        <v>29817</v>
      </c>
      <c r="GG116">
        <v>25815.1</v>
      </c>
      <c r="GH116">
        <v>30832.7</v>
      </c>
      <c r="GI116">
        <v>27968.3</v>
      </c>
      <c r="GJ116">
        <v>34779.599999999999</v>
      </c>
      <c r="GK116">
        <v>33799.5</v>
      </c>
      <c r="GL116">
        <v>40193.1</v>
      </c>
      <c r="GM116">
        <v>38983.9</v>
      </c>
      <c r="GN116">
        <v>1.9409000000000001</v>
      </c>
      <c r="GO116">
        <v>1.94123</v>
      </c>
      <c r="GP116">
        <v>0</v>
      </c>
      <c r="GQ116">
        <v>7.1339299999999994E-2</v>
      </c>
      <c r="GR116">
        <v>999.9</v>
      </c>
      <c r="GS116">
        <v>33.563400000000001</v>
      </c>
      <c r="GT116">
        <v>46.6</v>
      </c>
      <c r="GU116">
        <v>42.9</v>
      </c>
      <c r="GV116">
        <v>39.863900000000001</v>
      </c>
      <c r="GW116">
        <v>30.676500000000001</v>
      </c>
      <c r="GX116">
        <v>32.139400000000002</v>
      </c>
      <c r="GY116">
        <v>1</v>
      </c>
      <c r="GZ116">
        <v>0.682172</v>
      </c>
      <c r="HA116">
        <v>1.8775599999999999</v>
      </c>
      <c r="HB116">
        <v>20.198</v>
      </c>
      <c r="HC116">
        <v>5.2142900000000001</v>
      </c>
      <c r="HD116">
        <v>11.974</v>
      </c>
      <c r="HE116">
        <v>4.9908000000000001</v>
      </c>
      <c r="HF116">
        <v>3.2925</v>
      </c>
      <c r="HG116">
        <v>8517</v>
      </c>
      <c r="HH116">
        <v>9999</v>
      </c>
      <c r="HI116">
        <v>9999</v>
      </c>
      <c r="HJ116">
        <v>972.9</v>
      </c>
      <c r="HK116">
        <v>4.9713200000000004</v>
      </c>
      <c r="HL116">
        <v>1.8743399999999999</v>
      </c>
      <c r="HM116">
        <v>1.8706</v>
      </c>
      <c r="HN116">
        <v>1.8703099999999999</v>
      </c>
      <c r="HO116">
        <v>1.8748499999999999</v>
      </c>
      <c r="HP116">
        <v>1.87155</v>
      </c>
      <c r="HQ116">
        <v>1.86707</v>
      </c>
      <c r="HR116">
        <v>1.87805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-2.7930000000000001</v>
      </c>
      <c r="IG116">
        <v>0.35249999999999998</v>
      </c>
      <c r="IH116">
        <v>-2.1299345005774111</v>
      </c>
      <c r="II116">
        <v>1.7196870422270779E-5</v>
      </c>
      <c r="IJ116">
        <v>-2.1741833173098589E-6</v>
      </c>
      <c r="IK116">
        <v>9.0595066644434051E-10</v>
      </c>
      <c r="IL116">
        <v>-0.32754645563995699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67.3</v>
      </c>
      <c r="IU116">
        <v>67.599999999999994</v>
      </c>
      <c r="IV116">
        <v>1.56738</v>
      </c>
      <c r="IW116">
        <v>2.5891099999999998</v>
      </c>
      <c r="IX116">
        <v>1.49902</v>
      </c>
      <c r="IY116">
        <v>2.2729499999999998</v>
      </c>
      <c r="IZ116">
        <v>1.69678</v>
      </c>
      <c r="JA116">
        <v>2.2888199999999999</v>
      </c>
      <c r="JB116">
        <v>44.865900000000003</v>
      </c>
      <c r="JC116">
        <v>15.7781</v>
      </c>
      <c r="JD116">
        <v>18</v>
      </c>
      <c r="JE116">
        <v>442.90100000000001</v>
      </c>
      <c r="JF116">
        <v>519.00400000000002</v>
      </c>
      <c r="JG116">
        <v>29.9984</v>
      </c>
      <c r="JH116">
        <v>36.102899999999998</v>
      </c>
      <c r="JI116">
        <v>30.000499999999999</v>
      </c>
      <c r="JJ116">
        <v>35.854199999999999</v>
      </c>
      <c r="JK116">
        <v>35.781399999999998</v>
      </c>
      <c r="JL116">
        <v>31.4802</v>
      </c>
      <c r="JM116">
        <v>18.404499999999999</v>
      </c>
      <c r="JN116">
        <v>29.678799999999999</v>
      </c>
      <c r="JO116">
        <v>30</v>
      </c>
      <c r="JP116">
        <v>678.68799999999999</v>
      </c>
      <c r="JQ116">
        <v>34.185400000000001</v>
      </c>
      <c r="JR116">
        <v>98.260499999999993</v>
      </c>
      <c r="JS116">
        <v>98.179299999999998</v>
      </c>
    </row>
    <row r="117" spans="1:279" x14ac:dyDescent="0.2">
      <c r="A117">
        <v>102</v>
      </c>
      <c r="B117">
        <v>1658334896.5</v>
      </c>
      <c r="C117">
        <v>403.5</v>
      </c>
      <c r="D117" t="s">
        <v>623</v>
      </c>
      <c r="E117" t="s">
        <v>624</v>
      </c>
      <c r="F117">
        <v>4</v>
      </c>
      <c r="G117">
        <v>1658334894.1875</v>
      </c>
      <c r="H117">
        <f t="shared" si="150"/>
        <v>8.5899740418722754E-4</v>
      </c>
      <c r="I117">
        <f t="shared" si="151"/>
        <v>0.85899740418722759</v>
      </c>
      <c r="J117">
        <f t="shared" si="152"/>
        <v>1.3472652286424798</v>
      </c>
      <c r="K117">
        <f t="shared" si="153"/>
        <v>652.87162499999999</v>
      </c>
      <c r="L117">
        <f t="shared" si="154"/>
        <v>580.64291174631853</v>
      </c>
      <c r="M117">
        <f t="shared" si="155"/>
        <v>58.71997715290216</v>
      </c>
      <c r="N117">
        <f t="shared" si="156"/>
        <v>66.0244121270308</v>
      </c>
      <c r="O117">
        <f t="shared" si="157"/>
        <v>4.1967175559842404E-2</v>
      </c>
      <c r="P117">
        <f t="shared" si="158"/>
        <v>2.1441508405350787</v>
      </c>
      <c r="Q117">
        <f t="shared" si="159"/>
        <v>4.1516126245064573E-2</v>
      </c>
      <c r="R117">
        <f t="shared" si="160"/>
        <v>2.5987699858310235E-2</v>
      </c>
      <c r="S117">
        <f t="shared" si="161"/>
        <v>194.42917311246123</v>
      </c>
      <c r="T117">
        <f t="shared" si="162"/>
        <v>35.732122118012683</v>
      </c>
      <c r="U117">
        <f t="shared" si="163"/>
        <v>34.71425</v>
      </c>
      <c r="V117">
        <f t="shared" si="164"/>
        <v>5.5596044270796927</v>
      </c>
      <c r="W117">
        <f t="shared" si="165"/>
        <v>64.790553191105843</v>
      </c>
      <c r="X117">
        <f t="shared" si="166"/>
        <v>3.5615316979585736</v>
      </c>
      <c r="Y117">
        <f t="shared" si="167"/>
        <v>5.4969922659149093</v>
      </c>
      <c r="Z117">
        <f t="shared" si="168"/>
        <v>1.9980727291211191</v>
      </c>
      <c r="AA117">
        <f t="shared" si="169"/>
        <v>-37.881785524656735</v>
      </c>
      <c r="AB117">
        <f t="shared" si="170"/>
        <v>-23.575694090439274</v>
      </c>
      <c r="AC117">
        <f t="shared" si="171"/>
        <v>-2.5581817325835705</v>
      </c>
      <c r="AD117">
        <f t="shared" si="172"/>
        <v>130.41351176478165</v>
      </c>
      <c r="AE117">
        <f t="shared" si="173"/>
        <v>11.89401947588979</v>
      </c>
      <c r="AF117">
        <f t="shared" si="174"/>
        <v>0.82026217785966793</v>
      </c>
      <c r="AG117">
        <f t="shared" si="175"/>
        <v>1.3472652286424798</v>
      </c>
      <c r="AH117">
        <v>691.54001034972805</v>
      </c>
      <c r="AI117">
        <v>679.82873333333339</v>
      </c>
      <c r="AJ117">
        <v>1.72159965022741</v>
      </c>
      <c r="AK117">
        <v>65.251867294734879</v>
      </c>
      <c r="AL117">
        <f t="shared" si="176"/>
        <v>0.85899740418722759</v>
      </c>
      <c r="AM117">
        <v>34.168577260619102</v>
      </c>
      <c r="AN117">
        <v>35.224444055944083</v>
      </c>
      <c r="AO117">
        <v>6.1934538680039827E-3</v>
      </c>
      <c r="AP117">
        <v>88.924122911802471</v>
      </c>
      <c r="AQ117">
        <v>10</v>
      </c>
      <c r="AR117">
        <v>2</v>
      </c>
      <c r="AS117">
        <f t="shared" si="177"/>
        <v>1</v>
      </c>
      <c r="AT117">
        <f t="shared" si="178"/>
        <v>0</v>
      </c>
      <c r="AU117">
        <f t="shared" si="179"/>
        <v>30834.795476431074</v>
      </c>
      <c r="AV117" t="s">
        <v>413</v>
      </c>
      <c r="AW117" t="s">
        <v>413</v>
      </c>
      <c r="AX117">
        <v>0</v>
      </c>
      <c r="AY117">
        <v>0</v>
      </c>
      <c r="AZ117" t="e">
        <f t="shared" si="1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181"/>
        <v>#DIV/0!</v>
      </c>
      <c r="BG117">
        <v>0.5</v>
      </c>
      <c r="BH117">
        <f t="shared" si="182"/>
        <v>1009.5196497992026</v>
      </c>
      <c r="BI117">
        <f t="shared" si="183"/>
        <v>1.3472652286424798</v>
      </c>
      <c r="BJ117" t="e">
        <f t="shared" si="184"/>
        <v>#DIV/0!</v>
      </c>
      <c r="BK117">
        <f t="shared" si="185"/>
        <v>1.3345606783488127E-3</v>
      </c>
      <c r="BL117" t="e">
        <f t="shared" si="186"/>
        <v>#DIV/0!</v>
      </c>
      <c r="BM117" t="e">
        <f t="shared" si="187"/>
        <v>#DIV/0!</v>
      </c>
      <c r="BN117" t="s">
        <v>413</v>
      </c>
      <c r="BO117">
        <v>0</v>
      </c>
      <c r="BP117" t="e">
        <f t="shared" si="188"/>
        <v>#DIV/0!</v>
      </c>
      <c r="BQ117" t="e">
        <f t="shared" si="189"/>
        <v>#DIV/0!</v>
      </c>
      <c r="BR117" t="e">
        <f t="shared" si="190"/>
        <v>#DIV/0!</v>
      </c>
      <c r="BS117" t="e">
        <f t="shared" si="191"/>
        <v>#DIV/0!</v>
      </c>
      <c r="BT117" t="e">
        <f t="shared" si="192"/>
        <v>#DIV/0!</v>
      </c>
      <c r="BU117" t="e">
        <f t="shared" si="193"/>
        <v>#DIV/0!</v>
      </c>
      <c r="BV117" t="e">
        <f t="shared" si="194"/>
        <v>#DIV/0!</v>
      </c>
      <c r="BW117" t="e">
        <f t="shared" si="1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196"/>
        <v>1200.0162499999999</v>
      </c>
      <c r="CQ117">
        <f t="shared" si="197"/>
        <v>1009.5196497992026</v>
      </c>
      <c r="CR117">
        <f t="shared" si="198"/>
        <v>0.84125498283810962</v>
      </c>
      <c r="CS117">
        <f t="shared" si="199"/>
        <v>0.16202211687755166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1658334894.1875</v>
      </c>
      <c r="CZ117">
        <v>652.87162499999999</v>
      </c>
      <c r="DA117">
        <v>669.43212500000004</v>
      </c>
      <c r="DB117">
        <v>35.217624999999998</v>
      </c>
      <c r="DC117">
        <v>34.163237500000001</v>
      </c>
      <c r="DD117">
        <v>655.669625</v>
      </c>
      <c r="DE117">
        <v>34.864887499999988</v>
      </c>
      <c r="DF117">
        <v>450.33224999999999</v>
      </c>
      <c r="DG117">
        <v>101.02925</v>
      </c>
      <c r="DH117">
        <v>9.9991337499999999E-2</v>
      </c>
      <c r="DI117">
        <v>34.510300000000001</v>
      </c>
      <c r="DJ117">
        <v>999.9</v>
      </c>
      <c r="DK117">
        <v>34.71425</v>
      </c>
      <c r="DL117">
        <v>0</v>
      </c>
      <c r="DM117">
        <v>0</v>
      </c>
      <c r="DN117">
        <v>5991.5625</v>
      </c>
      <c r="DO117">
        <v>0</v>
      </c>
      <c r="DP117">
        <v>1745.12375</v>
      </c>
      <c r="DQ117">
        <v>-16.560312499999998</v>
      </c>
      <c r="DR117">
        <v>676.7036250000001</v>
      </c>
      <c r="DS117">
        <v>693.11087500000008</v>
      </c>
      <c r="DT117">
        <v>1.0543625000000001</v>
      </c>
      <c r="DU117">
        <v>669.43212500000004</v>
      </c>
      <c r="DV117">
        <v>34.163237500000001</v>
      </c>
      <c r="DW117">
        <v>3.5580099999999999</v>
      </c>
      <c r="DX117">
        <v>3.4514874999999998</v>
      </c>
      <c r="DY117">
        <v>26.899125000000002</v>
      </c>
      <c r="DZ117">
        <v>26.382987499999999</v>
      </c>
      <c r="EA117">
        <v>1200.0162499999999</v>
      </c>
      <c r="EB117">
        <v>0.95799237500000001</v>
      </c>
      <c r="EC117">
        <v>4.2007562499999998E-2</v>
      </c>
      <c r="ED117">
        <v>0</v>
      </c>
      <c r="EE117">
        <v>1615.4075</v>
      </c>
      <c r="EF117">
        <v>5.0001600000000002</v>
      </c>
      <c r="EG117">
        <v>20651.737499999999</v>
      </c>
      <c r="EH117">
        <v>9515.2599999999984</v>
      </c>
      <c r="EI117">
        <v>48.273249999999997</v>
      </c>
      <c r="EJ117">
        <v>51.061999999999998</v>
      </c>
      <c r="EK117">
        <v>49.5</v>
      </c>
      <c r="EL117">
        <v>49.625</v>
      </c>
      <c r="EM117">
        <v>50.030999999999999</v>
      </c>
      <c r="EN117">
        <v>1144.8162500000001</v>
      </c>
      <c r="EO117">
        <v>50.2</v>
      </c>
      <c r="EP117">
        <v>0</v>
      </c>
      <c r="EQ117">
        <v>777408</v>
      </c>
      <c r="ER117">
        <v>0</v>
      </c>
      <c r="ES117">
        <v>1614.3432</v>
      </c>
      <c r="ET117">
        <v>13.527692327161621</v>
      </c>
      <c r="EU117">
        <v>163.70000014213059</v>
      </c>
      <c r="EV117">
        <v>20638.668000000001</v>
      </c>
      <c r="EW117">
        <v>15</v>
      </c>
      <c r="EX117">
        <v>1658330855.5</v>
      </c>
      <c r="EY117" t="s">
        <v>416</v>
      </c>
      <c r="EZ117">
        <v>1658330855.5</v>
      </c>
      <c r="FA117">
        <v>1658330837</v>
      </c>
      <c r="FB117">
        <v>13</v>
      </c>
      <c r="FC117">
        <v>-0.03</v>
      </c>
      <c r="FD117">
        <v>-2.1999999999999999E-2</v>
      </c>
      <c r="FE117">
        <v>-3.91</v>
      </c>
      <c r="FF117">
        <v>0.28699999999999998</v>
      </c>
      <c r="FG117">
        <v>1439</v>
      </c>
      <c r="FH117">
        <v>33</v>
      </c>
      <c r="FI117">
        <v>0.2</v>
      </c>
      <c r="FJ117">
        <v>0.09</v>
      </c>
      <c r="FK117">
        <v>-16.407785000000001</v>
      </c>
      <c r="FL117">
        <v>-1.058764727954959</v>
      </c>
      <c r="FM117">
        <v>0.1133021944844846</v>
      </c>
      <c r="FN117">
        <v>0</v>
      </c>
      <c r="FO117">
        <v>1613.4288235294121</v>
      </c>
      <c r="FP117">
        <v>13.941634841477001</v>
      </c>
      <c r="FQ117">
        <v>1.3860815796080359</v>
      </c>
      <c r="FR117">
        <v>0</v>
      </c>
      <c r="FS117">
        <v>1.0575687499999999</v>
      </c>
      <c r="FT117">
        <v>-0.1495561350844328</v>
      </c>
      <c r="FU117">
        <v>1.9198208664807759E-2</v>
      </c>
      <c r="FV117">
        <v>0</v>
      </c>
      <c r="FW117">
        <v>0</v>
      </c>
      <c r="FX117">
        <v>3</v>
      </c>
      <c r="FY117" t="s">
        <v>426</v>
      </c>
      <c r="FZ117">
        <v>2.8896099999999998</v>
      </c>
      <c r="GA117">
        <v>2.8721100000000002</v>
      </c>
      <c r="GB117">
        <v>0.136485</v>
      </c>
      <c r="GC117">
        <v>0.14052100000000001</v>
      </c>
      <c r="GD117">
        <v>0.143932</v>
      </c>
      <c r="GE117">
        <v>0.14346999999999999</v>
      </c>
      <c r="GF117">
        <v>29783.3</v>
      </c>
      <c r="GG117">
        <v>25786</v>
      </c>
      <c r="GH117">
        <v>30832.2</v>
      </c>
      <c r="GI117">
        <v>27968.1</v>
      </c>
      <c r="GJ117">
        <v>34777.4</v>
      </c>
      <c r="GK117">
        <v>33800.6</v>
      </c>
      <c r="GL117">
        <v>40192.400000000001</v>
      </c>
      <c r="GM117">
        <v>38983.699999999997</v>
      </c>
      <c r="GN117">
        <v>1.94095</v>
      </c>
      <c r="GO117">
        <v>1.9412499999999999</v>
      </c>
      <c r="GP117">
        <v>0</v>
      </c>
      <c r="GQ117">
        <v>7.0858699999999997E-2</v>
      </c>
      <c r="GR117">
        <v>999.9</v>
      </c>
      <c r="GS117">
        <v>33.568600000000004</v>
      </c>
      <c r="GT117">
        <v>46.6</v>
      </c>
      <c r="GU117">
        <v>42.9</v>
      </c>
      <c r="GV117">
        <v>39.863399999999999</v>
      </c>
      <c r="GW117">
        <v>30.706499999999998</v>
      </c>
      <c r="GX117">
        <v>31.8429</v>
      </c>
      <c r="GY117">
        <v>1</v>
      </c>
      <c r="GZ117">
        <v>0.68238799999999999</v>
      </c>
      <c r="HA117">
        <v>1.8669500000000001</v>
      </c>
      <c r="HB117">
        <v>20.1981</v>
      </c>
      <c r="HC117">
        <v>5.2144399999999997</v>
      </c>
      <c r="HD117">
        <v>11.974</v>
      </c>
      <c r="HE117">
        <v>4.9901999999999997</v>
      </c>
      <c r="HF117">
        <v>3.2924799999999999</v>
      </c>
      <c r="HG117">
        <v>8517</v>
      </c>
      <c r="HH117">
        <v>9999</v>
      </c>
      <c r="HI117">
        <v>9999</v>
      </c>
      <c r="HJ117">
        <v>972.9</v>
      </c>
      <c r="HK117">
        <v>4.9713200000000004</v>
      </c>
      <c r="HL117">
        <v>1.8743700000000001</v>
      </c>
      <c r="HM117">
        <v>1.87063</v>
      </c>
      <c r="HN117">
        <v>1.87029</v>
      </c>
      <c r="HO117">
        <v>1.8748499999999999</v>
      </c>
      <c r="HP117">
        <v>1.87157</v>
      </c>
      <c r="HQ117">
        <v>1.86707</v>
      </c>
      <c r="HR117">
        <v>1.87805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-2.8050000000000002</v>
      </c>
      <c r="IG117">
        <v>0.35289999999999999</v>
      </c>
      <c r="IH117">
        <v>-2.1299345005774111</v>
      </c>
      <c r="II117">
        <v>1.7196870422270779E-5</v>
      </c>
      <c r="IJ117">
        <v>-2.1741833173098589E-6</v>
      </c>
      <c r="IK117">
        <v>9.0595066644434051E-10</v>
      </c>
      <c r="IL117">
        <v>-0.32754645563995699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67.3</v>
      </c>
      <c r="IU117">
        <v>67.7</v>
      </c>
      <c r="IV117">
        <v>1.58081</v>
      </c>
      <c r="IW117">
        <v>2.5952099999999998</v>
      </c>
      <c r="IX117">
        <v>1.49902</v>
      </c>
      <c r="IY117">
        <v>2.2729499999999998</v>
      </c>
      <c r="IZ117">
        <v>1.69678</v>
      </c>
      <c r="JA117">
        <v>2.2473100000000001</v>
      </c>
      <c r="JB117">
        <v>44.865900000000003</v>
      </c>
      <c r="JC117">
        <v>15.769399999999999</v>
      </c>
      <c r="JD117">
        <v>18</v>
      </c>
      <c r="JE117">
        <v>442.95299999999997</v>
      </c>
      <c r="JF117">
        <v>519.04399999999998</v>
      </c>
      <c r="JG117">
        <v>29.997699999999998</v>
      </c>
      <c r="JH117">
        <v>36.106699999999996</v>
      </c>
      <c r="JI117">
        <v>30.000499999999999</v>
      </c>
      <c r="JJ117">
        <v>35.857500000000002</v>
      </c>
      <c r="JK117">
        <v>35.783900000000003</v>
      </c>
      <c r="JL117">
        <v>31.734100000000002</v>
      </c>
      <c r="JM117">
        <v>18.404499999999999</v>
      </c>
      <c r="JN117">
        <v>30.0703</v>
      </c>
      <c r="JO117">
        <v>30</v>
      </c>
      <c r="JP117">
        <v>685.37099999999998</v>
      </c>
      <c r="JQ117">
        <v>34.196899999999999</v>
      </c>
      <c r="JR117">
        <v>98.258899999999997</v>
      </c>
      <c r="JS117">
        <v>98.178799999999995</v>
      </c>
    </row>
    <row r="118" spans="1:279" x14ac:dyDescent="0.2">
      <c r="A118">
        <v>103</v>
      </c>
      <c r="B118">
        <v>1658334900.5</v>
      </c>
      <c r="C118">
        <v>407.5</v>
      </c>
      <c r="D118" t="s">
        <v>625</v>
      </c>
      <c r="E118" t="s">
        <v>626</v>
      </c>
      <c r="F118">
        <v>4</v>
      </c>
      <c r="G118">
        <v>1658334898.5</v>
      </c>
      <c r="H118">
        <f t="shared" si="150"/>
        <v>8.4555502662819748E-4</v>
      </c>
      <c r="I118">
        <f t="shared" si="151"/>
        <v>0.84555502662819748</v>
      </c>
      <c r="J118">
        <f t="shared" si="152"/>
        <v>1.1946734683437059</v>
      </c>
      <c r="K118">
        <f t="shared" si="153"/>
        <v>660.08657142857135</v>
      </c>
      <c r="L118">
        <f t="shared" si="154"/>
        <v>592.77977575851264</v>
      </c>
      <c r="M118">
        <f t="shared" si="155"/>
        <v>59.946624279678538</v>
      </c>
      <c r="N118">
        <f t="shared" si="156"/>
        <v>66.753224903559826</v>
      </c>
      <c r="O118">
        <f t="shared" si="157"/>
        <v>4.1366512279392788E-2</v>
      </c>
      <c r="P118">
        <f t="shared" si="158"/>
        <v>2.1463543068864661</v>
      </c>
      <c r="Q118">
        <f t="shared" si="159"/>
        <v>4.0928654119469089E-2</v>
      </c>
      <c r="R118">
        <f t="shared" si="160"/>
        <v>2.5619362353472685E-2</v>
      </c>
      <c r="S118">
        <f t="shared" si="161"/>
        <v>194.42635161245551</v>
      </c>
      <c r="T118">
        <f t="shared" si="162"/>
        <v>35.728085307090659</v>
      </c>
      <c r="U118">
        <f t="shared" si="163"/>
        <v>34.708714285714287</v>
      </c>
      <c r="V118">
        <f t="shared" si="164"/>
        <v>5.5578968263880544</v>
      </c>
      <c r="W118">
        <f t="shared" si="165"/>
        <v>64.84221567980191</v>
      </c>
      <c r="X118">
        <f t="shared" si="166"/>
        <v>3.5628833806033078</v>
      </c>
      <c r="Y118">
        <f t="shared" si="167"/>
        <v>5.4946971556265494</v>
      </c>
      <c r="Z118">
        <f t="shared" si="168"/>
        <v>1.9950134457847466</v>
      </c>
      <c r="AA118">
        <f t="shared" si="169"/>
        <v>-37.288976674303512</v>
      </c>
      <c r="AB118">
        <f t="shared" si="170"/>
        <v>-23.828870895116939</v>
      </c>
      <c r="AC118">
        <f t="shared" si="171"/>
        <v>-2.5828349509117294</v>
      </c>
      <c r="AD118">
        <f t="shared" si="172"/>
        <v>130.72566909212333</v>
      </c>
      <c r="AE118">
        <f t="shared" si="173"/>
        <v>11.844780127416346</v>
      </c>
      <c r="AF118">
        <f t="shared" si="174"/>
        <v>0.82075642201174959</v>
      </c>
      <c r="AG118">
        <f t="shared" si="175"/>
        <v>1.1946734683437059</v>
      </c>
      <c r="AH118">
        <v>698.44657595471494</v>
      </c>
      <c r="AI118">
        <v>686.80718787878766</v>
      </c>
      <c r="AJ118">
        <v>1.7454485454310971</v>
      </c>
      <c r="AK118">
        <v>65.251867294734879</v>
      </c>
      <c r="AL118">
        <f t="shared" si="176"/>
        <v>0.84555502662819748</v>
      </c>
      <c r="AM118">
        <v>34.157950631706548</v>
      </c>
      <c r="AN118">
        <v>35.235693706293723</v>
      </c>
      <c r="AO118">
        <v>1.194714712397623E-3</v>
      </c>
      <c r="AP118">
        <v>88.924122911802471</v>
      </c>
      <c r="AQ118">
        <v>10</v>
      </c>
      <c r="AR118">
        <v>2</v>
      </c>
      <c r="AS118">
        <f t="shared" si="177"/>
        <v>1</v>
      </c>
      <c r="AT118">
        <f t="shared" si="178"/>
        <v>0</v>
      </c>
      <c r="AU118">
        <f t="shared" si="179"/>
        <v>30890.848123871303</v>
      </c>
      <c r="AV118" t="s">
        <v>413</v>
      </c>
      <c r="AW118" t="s">
        <v>413</v>
      </c>
      <c r="AX118">
        <v>0</v>
      </c>
      <c r="AY118">
        <v>0</v>
      </c>
      <c r="AZ118" t="e">
        <f t="shared" si="1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181"/>
        <v>#DIV/0!</v>
      </c>
      <c r="BG118">
        <v>0.5</v>
      </c>
      <c r="BH118">
        <f t="shared" si="182"/>
        <v>1009.5047997991995</v>
      </c>
      <c r="BI118">
        <f t="shared" si="183"/>
        <v>1.1946734683437059</v>
      </c>
      <c r="BJ118" t="e">
        <f t="shared" si="184"/>
        <v>#DIV/0!</v>
      </c>
      <c r="BK118">
        <f t="shared" si="185"/>
        <v>1.1834252482814725E-3</v>
      </c>
      <c r="BL118" t="e">
        <f t="shared" si="186"/>
        <v>#DIV/0!</v>
      </c>
      <c r="BM118" t="e">
        <f t="shared" si="187"/>
        <v>#DIV/0!</v>
      </c>
      <c r="BN118" t="s">
        <v>413</v>
      </c>
      <c r="BO118">
        <v>0</v>
      </c>
      <c r="BP118" t="e">
        <f t="shared" si="188"/>
        <v>#DIV/0!</v>
      </c>
      <c r="BQ118" t="e">
        <f t="shared" si="189"/>
        <v>#DIV/0!</v>
      </c>
      <c r="BR118" t="e">
        <f t="shared" si="190"/>
        <v>#DIV/0!</v>
      </c>
      <c r="BS118" t="e">
        <f t="shared" si="191"/>
        <v>#DIV/0!</v>
      </c>
      <c r="BT118" t="e">
        <f t="shared" si="192"/>
        <v>#DIV/0!</v>
      </c>
      <c r="BU118" t="e">
        <f t="shared" si="193"/>
        <v>#DIV/0!</v>
      </c>
      <c r="BV118" t="e">
        <f t="shared" si="194"/>
        <v>#DIV/0!</v>
      </c>
      <c r="BW118" t="e">
        <f t="shared" si="1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196"/>
        <v>1199.998571428571</v>
      </c>
      <c r="CQ118">
        <f t="shared" si="197"/>
        <v>1009.5047997991995</v>
      </c>
      <c r="CR118">
        <f t="shared" si="198"/>
        <v>0.84125500132671571</v>
      </c>
      <c r="CS118">
        <f t="shared" si="199"/>
        <v>0.16202215256056127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1658334898.5</v>
      </c>
      <c r="CZ118">
        <v>660.08657142857135</v>
      </c>
      <c r="DA118">
        <v>676.59257142857143</v>
      </c>
      <c r="DB118">
        <v>35.231428571428573</v>
      </c>
      <c r="DC118">
        <v>34.17624285714286</v>
      </c>
      <c r="DD118">
        <v>662.89685714285713</v>
      </c>
      <c r="DE118">
        <v>34.878257142857137</v>
      </c>
      <c r="DF118">
        <v>450.25628571428581</v>
      </c>
      <c r="DG118">
        <v>101.0281428571429</v>
      </c>
      <c r="DH118">
        <v>9.9842157142857144E-2</v>
      </c>
      <c r="DI118">
        <v>34.502785714285707</v>
      </c>
      <c r="DJ118">
        <v>999.89999999999986</v>
      </c>
      <c r="DK118">
        <v>34.708714285714287</v>
      </c>
      <c r="DL118">
        <v>0</v>
      </c>
      <c r="DM118">
        <v>0</v>
      </c>
      <c r="DN118">
        <v>6001.43</v>
      </c>
      <c r="DO118">
        <v>0</v>
      </c>
      <c r="DP118">
        <v>1742.9914285714281</v>
      </c>
      <c r="DQ118">
        <v>-16.505771428571428</v>
      </c>
      <c r="DR118">
        <v>684.19157142857148</v>
      </c>
      <c r="DS118">
        <v>700.53385714285719</v>
      </c>
      <c r="DT118">
        <v>1.0552085714285711</v>
      </c>
      <c r="DU118">
        <v>676.59257142857143</v>
      </c>
      <c r="DV118">
        <v>34.17624285714286</v>
      </c>
      <c r="DW118">
        <v>3.5593657142857138</v>
      </c>
      <c r="DX118">
        <v>3.4527614285714292</v>
      </c>
      <c r="DY118">
        <v>26.905614285714289</v>
      </c>
      <c r="DZ118">
        <v>26.389228571428571</v>
      </c>
      <c r="EA118">
        <v>1199.998571428571</v>
      </c>
      <c r="EB118">
        <v>0.95799099999999993</v>
      </c>
      <c r="EC118">
        <v>4.2008900000000009E-2</v>
      </c>
      <c r="ED118">
        <v>0</v>
      </c>
      <c r="EE118">
        <v>1616.3571428571429</v>
      </c>
      <c r="EF118">
        <v>5.0001600000000002</v>
      </c>
      <c r="EG118">
        <v>20667.62857142857</v>
      </c>
      <c r="EH118">
        <v>9515.1542857142867</v>
      </c>
      <c r="EI118">
        <v>48.285428571428582</v>
      </c>
      <c r="EJ118">
        <v>51.071000000000012</v>
      </c>
      <c r="EK118">
        <v>49.508857142857153</v>
      </c>
      <c r="EL118">
        <v>49.625</v>
      </c>
      <c r="EM118">
        <v>50.026571428571437</v>
      </c>
      <c r="EN118">
        <v>1144.798571428571</v>
      </c>
      <c r="EO118">
        <v>50.2</v>
      </c>
      <c r="EP118">
        <v>0</v>
      </c>
      <c r="EQ118">
        <v>777412.20000004768</v>
      </c>
      <c r="ER118">
        <v>0</v>
      </c>
      <c r="ES118">
        <v>1615.1765384615389</v>
      </c>
      <c r="ET118">
        <v>13.44170938166001</v>
      </c>
      <c r="EU118">
        <v>181.66495699040669</v>
      </c>
      <c r="EV118">
        <v>20650.457692307689</v>
      </c>
      <c r="EW118">
        <v>15</v>
      </c>
      <c r="EX118">
        <v>1658330855.5</v>
      </c>
      <c r="EY118" t="s">
        <v>416</v>
      </c>
      <c r="EZ118">
        <v>1658330855.5</v>
      </c>
      <c r="FA118">
        <v>1658330837</v>
      </c>
      <c r="FB118">
        <v>13</v>
      </c>
      <c r="FC118">
        <v>-0.03</v>
      </c>
      <c r="FD118">
        <v>-2.1999999999999999E-2</v>
      </c>
      <c r="FE118">
        <v>-3.91</v>
      </c>
      <c r="FF118">
        <v>0.28699999999999998</v>
      </c>
      <c r="FG118">
        <v>1439</v>
      </c>
      <c r="FH118">
        <v>33</v>
      </c>
      <c r="FI118">
        <v>0.2</v>
      </c>
      <c r="FJ118">
        <v>0.09</v>
      </c>
      <c r="FK118">
        <v>-16.463827500000001</v>
      </c>
      <c r="FL118">
        <v>-0.73276210131334318</v>
      </c>
      <c r="FM118">
        <v>9.2173683846041396E-2</v>
      </c>
      <c r="FN118">
        <v>0</v>
      </c>
      <c r="FO118">
        <v>1614.402647058823</v>
      </c>
      <c r="FP118">
        <v>13.37249809416231</v>
      </c>
      <c r="FQ118">
        <v>1.333271758237919</v>
      </c>
      <c r="FR118">
        <v>0</v>
      </c>
      <c r="FS118">
        <v>1.053269</v>
      </c>
      <c r="FT118">
        <v>-4.5898536585370783E-2</v>
      </c>
      <c r="FU118">
        <v>1.5733687234720271E-2</v>
      </c>
      <c r="FV118">
        <v>1</v>
      </c>
      <c r="FW118">
        <v>1</v>
      </c>
      <c r="FX118">
        <v>3</v>
      </c>
      <c r="FY118" t="s">
        <v>423</v>
      </c>
      <c r="FZ118">
        <v>2.8890899999999999</v>
      </c>
      <c r="GA118">
        <v>2.8717199999999998</v>
      </c>
      <c r="GB118">
        <v>0.13745399999999999</v>
      </c>
      <c r="GC118">
        <v>0.14146500000000001</v>
      </c>
      <c r="GD118">
        <v>0.14396</v>
      </c>
      <c r="GE118">
        <v>0.14357400000000001</v>
      </c>
      <c r="GF118">
        <v>29750</v>
      </c>
      <c r="GG118">
        <v>25756.799999999999</v>
      </c>
      <c r="GH118">
        <v>30832.5</v>
      </c>
      <c r="GI118">
        <v>27967.3</v>
      </c>
      <c r="GJ118">
        <v>34776.699999999997</v>
      </c>
      <c r="GK118">
        <v>33795.599999999999</v>
      </c>
      <c r="GL118">
        <v>40193</v>
      </c>
      <c r="GM118">
        <v>38982.699999999997</v>
      </c>
      <c r="GN118">
        <v>1.9401299999999999</v>
      </c>
      <c r="GO118">
        <v>1.9414800000000001</v>
      </c>
      <c r="GP118">
        <v>0</v>
      </c>
      <c r="GQ118">
        <v>7.0083900000000005E-2</v>
      </c>
      <c r="GR118">
        <v>999.9</v>
      </c>
      <c r="GS118">
        <v>33.569299999999998</v>
      </c>
      <c r="GT118">
        <v>46.6</v>
      </c>
      <c r="GU118">
        <v>42.9</v>
      </c>
      <c r="GV118">
        <v>39.866100000000003</v>
      </c>
      <c r="GW118">
        <v>30.766500000000001</v>
      </c>
      <c r="GX118">
        <v>32.5441</v>
      </c>
      <c r="GY118">
        <v>1</v>
      </c>
      <c r="GZ118">
        <v>0.68282500000000002</v>
      </c>
      <c r="HA118">
        <v>1.8574999999999999</v>
      </c>
      <c r="HB118">
        <v>20.1983</v>
      </c>
      <c r="HC118">
        <v>5.2144399999999997</v>
      </c>
      <c r="HD118">
        <v>11.974</v>
      </c>
      <c r="HE118">
        <v>4.9904000000000002</v>
      </c>
      <c r="HF118">
        <v>3.2925</v>
      </c>
      <c r="HG118">
        <v>8517.2000000000007</v>
      </c>
      <c r="HH118">
        <v>9999</v>
      </c>
      <c r="HI118">
        <v>9999</v>
      </c>
      <c r="HJ118">
        <v>972.9</v>
      </c>
      <c r="HK118">
        <v>4.9713200000000004</v>
      </c>
      <c r="HL118">
        <v>1.87436</v>
      </c>
      <c r="HM118">
        <v>1.8706</v>
      </c>
      <c r="HN118">
        <v>1.8703000000000001</v>
      </c>
      <c r="HO118">
        <v>1.87486</v>
      </c>
      <c r="HP118">
        <v>1.8715999999999999</v>
      </c>
      <c r="HQ118">
        <v>1.8670500000000001</v>
      </c>
      <c r="HR118">
        <v>1.87805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-2.8159999999999998</v>
      </c>
      <c r="IG118">
        <v>0.3533</v>
      </c>
      <c r="IH118">
        <v>-2.1299345005774111</v>
      </c>
      <c r="II118">
        <v>1.7196870422270779E-5</v>
      </c>
      <c r="IJ118">
        <v>-2.1741833173098589E-6</v>
      </c>
      <c r="IK118">
        <v>9.0595066644434051E-10</v>
      </c>
      <c r="IL118">
        <v>-0.32754645563995699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67.400000000000006</v>
      </c>
      <c r="IU118">
        <v>67.7</v>
      </c>
      <c r="IV118">
        <v>1.5942400000000001</v>
      </c>
      <c r="IW118">
        <v>2.5903299999999998</v>
      </c>
      <c r="IX118">
        <v>1.49902</v>
      </c>
      <c r="IY118">
        <v>2.2729499999999998</v>
      </c>
      <c r="IZ118">
        <v>1.69678</v>
      </c>
      <c r="JA118">
        <v>2.31934</v>
      </c>
      <c r="JB118">
        <v>44.865900000000003</v>
      </c>
      <c r="JC118">
        <v>15.7781</v>
      </c>
      <c r="JD118">
        <v>18</v>
      </c>
      <c r="JE118">
        <v>442.49599999999998</v>
      </c>
      <c r="JF118">
        <v>519.23699999999997</v>
      </c>
      <c r="JG118">
        <v>29.997599999999998</v>
      </c>
      <c r="JH118">
        <v>36.11</v>
      </c>
      <c r="JI118">
        <v>30.000499999999999</v>
      </c>
      <c r="JJ118">
        <v>35.860799999999998</v>
      </c>
      <c r="JK118">
        <v>35.7864</v>
      </c>
      <c r="JL118">
        <v>31.991199999999999</v>
      </c>
      <c r="JM118">
        <v>18.404499999999999</v>
      </c>
      <c r="JN118">
        <v>30.0703</v>
      </c>
      <c r="JO118">
        <v>30</v>
      </c>
      <c r="JP118">
        <v>692.06</v>
      </c>
      <c r="JQ118">
        <v>34.200899999999997</v>
      </c>
      <c r="JR118">
        <v>98.26</v>
      </c>
      <c r="JS118">
        <v>98.176100000000005</v>
      </c>
    </row>
    <row r="119" spans="1:279" x14ac:dyDescent="0.2">
      <c r="A119">
        <v>104</v>
      </c>
      <c r="B119">
        <v>1658334904.5</v>
      </c>
      <c r="C119">
        <v>411.5</v>
      </c>
      <c r="D119" t="s">
        <v>627</v>
      </c>
      <c r="E119" t="s">
        <v>628</v>
      </c>
      <c r="F119">
        <v>4</v>
      </c>
      <c r="G119">
        <v>1658334902.1875</v>
      </c>
      <c r="H119">
        <f t="shared" si="150"/>
        <v>8.1827798550480186E-4</v>
      </c>
      <c r="I119">
        <f t="shared" si="151"/>
        <v>0.81827798550480191</v>
      </c>
      <c r="J119">
        <f t="shared" si="152"/>
        <v>1.2955451684943073</v>
      </c>
      <c r="K119">
        <f t="shared" si="153"/>
        <v>666.22024999999996</v>
      </c>
      <c r="L119">
        <f t="shared" si="154"/>
        <v>593.31757522511361</v>
      </c>
      <c r="M119">
        <f t="shared" si="155"/>
        <v>60.000228513879904</v>
      </c>
      <c r="N119">
        <f t="shared" si="156"/>
        <v>67.372632987330107</v>
      </c>
      <c r="O119">
        <f t="shared" si="157"/>
        <v>4.0095018161108303E-2</v>
      </c>
      <c r="P119">
        <f t="shared" si="158"/>
        <v>2.1537734939212885</v>
      </c>
      <c r="Q119">
        <f t="shared" si="159"/>
        <v>3.9684920895177347E-2</v>
      </c>
      <c r="R119">
        <f t="shared" si="160"/>
        <v>2.483957154154064E-2</v>
      </c>
      <c r="S119">
        <f t="shared" si="161"/>
        <v>194.43276411246853</v>
      </c>
      <c r="T119">
        <f t="shared" si="162"/>
        <v>35.717946371616286</v>
      </c>
      <c r="U119">
        <f t="shared" si="163"/>
        <v>34.698812500000003</v>
      </c>
      <c r="V119">
        <f t="shared" si="164"/>
        <v>5.5548435615762504</v>
      </c>
      <c r="W119">
        <f t="shared" si="165"/>
        <v>64.913593365600093</v>
      </c>
      <c r="X119">
        <f t="shared" si="166"/>
        <v>3.563684763567045</v>
      </c>
      <c r="Y119">
        <f t="shared" si="167"/>
        <v>5.4898898347777516</v>
      </c>
      <c r="Z119">
        <f t="shared" si="168"/>
        <v>1.9911587980092054</v>
      </c>
      <c r="AA119">
        <f t="shared" si="169"/>
        <v>-36.086059160761764</v>
      </c>
      <c r="AB119">
        <f t="shared" si="170"/>
        <v>-24.590092456872693</v>
      </c>
      <c r="AC119">
        <f t="shared" si="171"/>
        <v>-2.6558308964196717</v>
      </c>
      <c r="AD119">
        <f t="shared" si="172"/>
        <v>131.10078159841441</v>
      </c>
      <c r="AE119">
        <f t="shared" si="173"/>
        <v>11.82065889676606</v>
      </c>
      <c r="AF119">
        <f t="shared" si="174"/>
        <v>0.8140671578136538</v>
      </c>
      <c r="AG119">
        <f t="shared" si="175"/>
        <v>1.2955451684943073</v>
      </c>
      <c r="AH119">
        <v>705.25482947605667</v>
      </c>
      <c r="AI119">
        <v>693.66183636363655</v>
      </c>
      <c r="AJ119">
        <v>1.7124005208097961</v>
      </c>
      <c r="AK119">
        <v>65.251867294734879</v>
      </c>
      <c r="AL119">
        <f t="shared" si="176"/>
        <v>0.81827798550480191</v>
      </c>
      <c r="AM119">
        <v>34.19457914733524</v>
      </c>
      <c r="AN119">
        <v>35.242560139860167</v>
      </c>
      <c r="AO119">
        <v>5.5022816092339228E-4</v>
      </c>
      <c r="AP119">
        <v>88.924122911802471</v>
      </c>
      <c r="AQ119">
        <v>11</v>
      </c>
      <c r="AR119">
        <v>2</v>
      </c>
      <c r="AS119">
        <f t="shared" si="177"/>
        <v>1</v>
      </c>
      <c r="AT119">
        <f t="shared" si="178"/>
        <v>0</v>
      </c>
      <c r="AU119">
        <f t="shared" si="179"/>
        <v>31078.648070686049</v>
      </c>
      <c r="AV119" t="s">
        <v>413</v>
      </c>
      <c r="AW119" t="s">
        <v>413</v>
      </c>
      <c r="AX119">
        <v>0</v>
      </c>
      <c r="AY119">
        <v>0</v>
      </c>
      <c r="AZ119" t="e">
        <f t="shared" si="1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181"/>
        <v>#DIV/0!</v>
      </c>
      <c r="BG119">
        <v>0.5</v>
      </c>
      <c r="BH119">
        <f t="shared" si="182"/>
        <v>1009.5385497992064</v>
      </c>
      <c r="BI119">
        <f t="shared" si="183"/>
        <v>1.2955451684943073</v>
      </c>
      <c r="BJ119" t="e">
        <f t="shared" si="184"/>
        <v>#DIV/0!</v>
      </c>
      <c r="BK119">
        <f t="shared" si="185"/>
        <v>1.2833043064596063E-3</v>
      </c>
      <c r="BL119" t="e">
        <f t="shared" si="186"/>
        <v>#DIV/0!</v>
      </c>
      <c r="BM119" t="e">
        <f t="shared" si="187"/>
        <v>#DIV/0!</v>
      </c>
      <c r="BN119" t="s">
        <v>413</v>
      </c>
      <c r="BO119">
        <v>0</v>
      </c>
      <c r="BP119" t="e">
        <f t="shared" si="188"/>
        <v>#DIV/0!</v>
      </c>
      <c r="BQ119" t="e">
        <f t="shared" si="189"/>
        <v>#DIV/0!</v>
      </c>
      <c r="BR119" t="e">
        <f t="shared" si="190"/>
        <v>#DIV/0!</v>
      </c>
      <c r="BS119" t="e">
        <f t="shared" si="191"/>
        <v>#DIV/0!</v>
      </c>
      <c r="BT119" t="e">
        <f t="shared" si="192"/>
        <v>#DIV/0!</v>
      </c>
      <c r="BU119" t="e">
        <f t="shared" si="193"/>
        <v>#DIV/0!</v>
      </c>
      <c r="BV119" t="e">
        <f t="shared" si="194"/>
        <v>#DIV/0!</v>
      </c>
      <c r="BW119" t="e">
        <f t="shared" si="1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196"/>
        <v>1200.0387499999999</v>
      </c>
      <c r="CQ119">
        <f t="shared" si="197"/>
        <v>1009.5385497992064</v>
      </c>
      <c r="CR119">
        <f t="shared" si="198"/>
        <v>0.84125495930794436</v>
      </c>
      <c r="CS119">
        <f t="shared" si="199"/>
        <v>0.16202207146433276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1658334902.1875</v>
      </c>
      <c r="CZ119">
        <v>666.22024999999996</v>
      </c>
      <c r="DA119">
        <v>682.69937499999992</v>
      </c>
      <c r="DB119">
        <v>35.239812499999999</v>
      </c>
      <c r="DC119">
        <v>34.192950000000003</v>
      </c>
      <c r="DD119">
        <v>669.04075</v>
      </c>
      <c r="DE119">
        <v>34.886387499999998</v>
      </c>
      <c r="DF119">
        <v>450.133375</v>
      </c>
      <c r="DG119">
        <v>101.027125</v>
      </c>
      <c r="DH119">
        <v>9.9541424999999989E-2</v>
      </c>
      <c r="DI119">
        <v>34.4870375</v>
      </c>
      <c r="DJ119">
        <v>999.9</v>
      </c>
      <c r="DK119">
        <v>34.698812500000003</v>
      </c>
      <c r="DL119">
        <v>0</v>
      </c>
      <c r="DM119">
        <v>0</v>
      </c>
      <c r="DN119">
        <v>6034.5325000000003</v>
      </c>
      <c r="DO119">
        <v>0</v>
      </c>
      <c r="DP119">
        <v>1742.6212499999999</v>
      </c>
      <c r="DQ119">
        <v>-16.478974999999998</v>
      </c>
      <c r="DR119">
        <v>690.55550000000005</v>
      </c>
      <c r="DS119">
        <v>706.86924999999997</v>
      </c>
      <c r="DT119">
        <v>1.04684625</v>
      </c>
      <c r="DU119">
        <v>682.69937499999992</v>
      </c>
      <c r="DV119">
        <v>34.192950000000003</v>
      </c>
      <c r="DW119">
        <v>3.5601750000000001</v>
      </c>
      <c r="DX119">
        <v>3.4544174999999999</v>
      </c>
      <c r="DY119">
        <v>26.909487500000001</v>
      </c>
      <c r="DZ119">
        <v>26.3973625</v>
      </c>
      <c r="EA119">
        <v>1200.0387499999999</v>
      </c>
      <c r="EB119">
        <v>0.95799100000000004</v>
      </c>
      <c r="EC119">
        <v>4.2008900000000002E-2</v>
      </c>
      <c r="ED119">
        <v>0</v>
      </c>
      <c r="EE119">
        <v>1617.1175000000001</v>
      </c>
      <c r="EF119">
        <v>5.0001600000000002</v>
      </c>
      <c r="EG119">
        <v>20675.537499999999</v>
      </c>
      <c r="EH119">
        <v>9515.4549999999981</v>
      </c>
      <c r="EI119">
        <v>48.265500000000003</v>
      </c>
      <c r="EJ119">
        <v>51.085624999999993</v>
      </c>
      <c r="EK119">
        <v>49.53875</v>
      </c>
      <c r="EL119">
        <v>49.601374999999997</v>
      </c>
      <c r="EM119">
        <v>50.054250000000003</v>
      </c>
      <c r="EN119">
        <v>1144.8387499999999</v>
      </c>
      <c r="EO119">
        <v>50.2</v>
      </c>
      <c r="EP119">
        <v>0</v>
      </c>
      <c r="EQ119">
        <v>777415.79999995232</v>
      </c>
      <c r="ER119">
        <v>0</v>
      </c>
      <c r="ES119">
        <v>1615.9961538461539</v>
      </c>
      <c r="ET119">
        <v>12.21059830082114</v>
      </c>
      <c r="EU119">
        <v>173.79487178106271</v>
      </c>
      <c r="EV119">
        <v>20660.280769230769</v>
      </c>
      <c r="EW119">
        <v>15</v>
      </c>
      <c r="EX119">
        <v>1658330855.5</v>
      </c>
      <c r="EY119" t="s">
        <v>416</v>
      </c>
      <c r="EZ119">
        <v>1658330855.5</v>
      </c>
      <c r="FA119">
        <v>1658330837</v>
      </c>
      <c r="FB119">
        <v>13</v>
      </c>
      <c r="FC119">
        <v>-0.03</v>
      </c>
      <c r="FD119">
        <v>-2.1999999999999999E-2</v>
      </c>
      <c r="FE119">
        <v>-3.91</v>
      </c>
      <c r="FF119">
        <v>0.28699999999999998</v>
      </c>
      <c r="FG119">
        <v>1439</v>
      </c>
      <c r="FH119">
        <v>33</v>
      </c>
      <c r="FI119">
        <v>0.2</v>
      </c>
      <c r="FJ119">
        <v>0.09</v>
      </c>
      <c r="FK119">
        <v>-16.4878675</v>
      </c>
      <c r="FL119">
        <v>-0.18558236397748981</v>
      </c>
      <c r="FM119">
        <v>7.1825825395535656E-2</v>
      </c>
      <c r="FN119">
        <v>1</v>
      </c>
      <c r="FO119">
        <v>1615.3261764705881</v>
      </c>
      <c r="FP119">
        <v>13.27563025496066</v>
      </c>
      <c r="FQ119">
        <v>1.3240357528180351</v>
      </c>
      <c r="FR119">
        <v>0</v>
      </c>
      <c r="FS119">
        <v>1.0474939999999999</v>
      </c>
      <c r="FT119">
        <v>2.578153846153752E-2</v>
      </c>
      <c r="FU119">
        <v>1.118885043246177E-2</v>
      </c>
      <c r="FV119">
        <v>1</v>
      </c>
      <c r="FW119">
        <v>2</v>
      </c>
      <c r="FX119">
        <v>3</v>
      </c>
      <c r="FY119" t="s">
        <v>417</v>
      </c>
      <c r="FZ119">
        <v>2.8897200000000001</v>
      </c>
      <c r="GA119">
        <v>2.8723800000000002</v>
      </c>
      <c r="GB119">
        <v>0.138401</v>
      </c>
      <c r="GC119">
        <v>0.14243600000000001</v>
      </c>
      <c r="GD119">
        <v>0.14397799999999999</v>
      </c>
      <c r="GE119">
        <v>0.14354800000000001</v>
      </c>
      <c r="GF119">
        <v>29716.799999999999</v>
      </c>
      <c r="GG119">
        <v>25727.8</v>
      </c>
      <c r="GH119">
        <v>30832</v>
      </c>
      <c r="GI119">
        <v>27967.5</v>
      </c>
      <c r="GJ119">
        <v>34775.5</v>
      </c>
      <c r="GK119">
        <v>33796.800000000003</v>
      </c>
      <c r="GL119">
        <v>40192.300000000003</v>
      </c>
      <c r="GM119">
        <v>38982.800000000003</v>
      </c>
      <c r="GN119">
        <v>1.93957</v>
      </c>
      <c r="GO119">
        <v>1.9412</v>
      </c>
      <c r="GP119">
        <v>0</v>
      </c>
      <c r="GQ119">
        <v>6.9540000000000005E-2</v>
      </c>
      <c r="GR119">
        <v>999.9</v>
      </c>
      <c r="GS119">
        <v>33.566800000000001</v>
      </c>
      <c r="GT119">
        <v>46.6</v>
      </c>
      <c r="GU119">
        <v>42.9</v>
      </c>
      <c r="GV119">
        <v>39.861199999999997</v>
      </c>
      <c r="GW119">
        <v>30.3765</v>
      </c>
      <c r="GX119">
        <v>32.876600000000003</v>
      </c>
      <c r="GY119">
        <v>1</v>
      </c>
      <c r="GZ119">
        <v>0.68285799999999997</v>
      </c>
      <c r="HA119">
        <v>1.84954</v>
      </c>
      <c r="HB119">
        <v>20.1983</v>
      </c>
      <c r="HC119">
        <v>5.2142900000000001</v>
      </c>
      <c r="HD119">
        <v>11.974</v>
      </c>
      <c r="HE119">
        <v>4.9902499999999996</v>
      </c>
      <c r="HF119">
        <v>3.2924799999999999</v>
      </c>
      <c r="HG119">
        <v>8517.2000000000007</v>
      </c>
      <c r="HH119">
        <v>9999</v>
      </c>
      <c r="HI119">
        <v>9999</v>
      </c>
      <c r="HJ119">
        <v>972.9</v>
      </c>
      <c r="HK119">
        <v>4.9713200000000004</v>
      </c>
      <c r="HL119">
        <v>1.8743099999999999</v>
      </c>
      <c r="HM119">
        <v>1.8706</v>
      </c>
      <c r="HN119">
        <v>1.87032</v>
      </c>
      <c r="HO119">
        <v>1.8748499999999999</v>
      </c>
      <c r="HP119">
        <v>1.87157</v>
      </c>
      <c r="HQ119">
        <v>1.8670599999999999</v>
      </c>
      <c r="HR119">
        <v>1.87805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-2.8260000000000001</v>
      </c>
      <c r="IG119">
        <v>0.35349999999999998</v>
      </c>
      <c r="IH119">
        <v>-2.1299345005774111</v>
      </c>
      <c r="II119">
        <v>1.7196870422270779E-5</v>
      </c>
      <c r="IJ119">
        <v>-2.1741833173098589E-6</v>
      </c>
      <c r="IK119">
        <v>9.0595066644434051E-10</v>
      </c>
      <c r="IL119">
        <v>-0.32754645563995699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67.5</v>
      </c>
      <c r="IU119">
        <v>67.8</v>
      </c>
      <c r="IV119">
        <v>1.6064499999999999</v>
      </c>
      <c r="IW119">
        <v>2.5878899999999998</v>
      </c>
      <c r="IX119">
        <v>1.49902</v>
      </c>
      <c r="IY119">
        <v>2.2741699999999998</v>
      </c>
      <c r="IZ119">
        <v>1.69678</v>
      </c>
      <c r="JA119">
        <v>2.35229</v>
      </c>
      <c r="JB119">
        <v>44.837699999999998</v>
      </c>
      <c r="JC119">
        <v>15.7781</v>
      </c>
      <c r="JD119">
        <v>18</v>
      </c>
      <c r="JE119">
        <v>442.2</v>
      </c>
      <c r="JF119">
        <v>519.048</v>
      </c>
      <c r="JG119">
        <v>29.997699999999998</v>
      </c>
      <c r="JH119">
        <v>36.114199999999997</v>
      </c>
      <c r="JI119">
        <v>30.000299999999999</v>
      </c>
      <c r="JJ119">
        <v>35.864100000000001</v>
      </c>
      <c r="JK119">
        <v>35.788800000000002</v>
      </c>
      <c r="JL119">
        <v>32.2453</v>
      </c>
      <c r="JM119">
        <v>18.404499999999999</v>
      </c>
      <c r="JN119">
        <v>30.4542</v>
      </c>
      <c r="JO119">
        <v>30</v>
      </c>
      <c r="JP119">
        <v>698.74599999999998</v>
      </c>
      <c r="JQ119">
        <v>34.206499999999998</v>
      </c>
      <c r="JR119">
        <v>98.258399999999995</v>
      </c>
      <c r="JS119">
        <v>98.176599999999993</v>
      </c>
    </row>
    <row r="120" spans="1:279" x14ac:dyDescent="0.2">
      <c r="A120">
        <v>105</v>
      </c>
      <c r="B120">
        <v>1658334908.5</v>
      </c>
      <c r="C120">
        <v>415.5</v>
      </c>
      <c r="D120" t="s">
        <v>629</v>
      </c>
      <c r="E120" t="s">
        <v>630</v>
      </c>
      <c r="F120">
        <v>4</v>
      </c>
      <c r="G120">
        <v>1658334906.5</v>
      </c>
      <c r="H120">
        <f t="shared" si="150"/>
        <v>8.2548408394071389E-4</v>
      </c>
      <c r="I120">
        <f t="shared" si="151"/>
        <v>0.82548408394071393</v>
      </c>
      <c r="J120">
        <f t="shared" si="152"/>
        <v>1.1906005698635305</v>
      </c>
      <c r="K120">
        <f t="shared" si="153"/>
        <v>673.42014285714288</v>
      </c>
      <c r="L120">
        <f t="shared" si="154"/>
        <v>605.02488097477283</v>
      </c>
      <c r="M120">
        <f t="shared" si="155"/>
        <v>61.184517001585363</v>
      </c>
      <c r="N120">
        <f t="shared" si="156"/>
        <v>68.101143400036307</v>
      </c>
      <c r="O120">
        <f t="shared" si="157"/>
        <v>4.0557969462691072E-2</v>
      </c>
      <c r="P120">
        <f t="shared" si="158"/>
        <v>2.1421426385042395</v>
      </c>
      <c r="Q120">
        <f t="shared" si="159"/>
        <v>4.0136148215234868E-2</v>
      </c>
      <c r="R120">
        <f t="shared" si="160"/>
        <v>2.5122625928414914E-2</v>
      </c>
      <c r="S120">
        <f t="shared" si="161"/>
        <v>194.43683961247666</v>
      </c>
      <c r="T120">
        <f t="shared" si="162"/>
        <v>35.708031998585774</v>
      </c>
      <c r="U120">
        <f t="shared" si="163"/>
        <v>34.684371428571431</v>
      </c>
      <c r="V120">
        <f t="shared" si="164"/>
        <v>5.5503931993896209</v>
      </c>
      <c r="W120">
        <f t="shared" si="165"/>
        <v>64.972282565249742</v>
      </c>
      <c r="X120">
        <f t="shared" si="166"/>
        <v>3.5642293324896555</v>
      </c>
      <c r="Y120">
        <f t="shared" si="167"/>
        <v>5.4857689952791873</v>
      </c>
      <c r="Z120">
        <f t="shared" si="168"/>
        <v>1.9861638668999655</v>
      </c>
      <c r="AA120">
        <f t="shared" si="169"/>
        <v>-36.403848101785485</v>
      </c>
      <c r="AB120">
        <f t="shared" si="170"/>
        <v>-24.349649930989322</v>
      </c>
      <c r="AC120">
        <f t="shared" si="171"/>
        <v>-2.6437806826729013</v>
      </c>
      <c r="AD120">
        <f t="shared" si="172"/>
        <v>131.03956089702893</v>
      </c>
      <c r="AE120">
        <f t="shared" si="173"/>
        <v>11.913426784183907</v>
      </c>
      <c r="AF120">
        <f t="shared" si="174"/>
        <v>0.81981986465619838</v>
      </c>
      <c r="AG120">
        <f t="shared" si="175"/>
        <v>1.1906005698635305</v>
      </c>
      <c r="AH120">
        <v>712.27750833277776</v>
      </c>
      <c r="AI120">
        <v>700.64263030303027</v>
      </c>
      <c r="AJ120">
        <v>1.746585223193347</v>
      </c>
      <c r="AK120">
        <v>65.251867294734879</v>
      </c>
      <c r="AL120">
        <f t="shared" si="176"/>
        <v>0.82548408394071393</v>
      </c>
      <c r="AM120">
        <v>34.186965960560848</v>
      </c>
      <c r="AN120">
        <v>35.246218881118899</v>
      </c>
      <c r="AO120">
        <v>1.8260235986212249E-4</v>
      </c>
      <c r="AP120">
        <v>88.924122911802471</v>
      </c>
      <c r="AQ120">
        <v>11</v>
      </c>
      <c r="AR120">
        <v>2</v>
      </c>
      <c r="AS120">
        <f t="shared" si="177"/>
        <v>1</v>
      </c>
      <c r="AT120">
        <f t="shared" si="178"/>
        <v>0</v>
      </c>
      <c r="AU120">
        <f t="shared" si="179"/>
        <v>30788.185888930591</v>
      </c>
      <c r="AV120" t="s">
        <v>413</v>
      </c>
      <c r="AW120" t="s">
        <v>413</v>
      </c>
      <c r="AX120">
        <v>0</v>
      </c>
      <c r="AY120">
        <v>0</v>
      </c>
      <c r="AZ120" t="e">
        <f t="shared" si="1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181"/>
        <v>#DIV/0!</v>
      </c>
      <c r="BG120">
        <v>0.5</v>
      </c>
      <c r="BH120">
        <f t="shared" si="182"/>
        <v>1009.5599997992101</v>
      </c>
      <c r="BI120">
        <f t="shared" si="183"/>
        <v>1.1906005698635305</v>
      </c>
      <c r="BJ120" t="e">
        <f t="shared" si="184"/>
        <v>#DIV/0!</v>
      </c>
      <c r="BK120">
        <f t="shared" si="185"/>
        <v>1.1793262115182132E-3</v>
      </c>
      <c r="BL120" t="e">
        <f t="shared" si="186"/>
        <v>#DIV/0!</v>
      </c>
      <c r="BM120" t="e">
        <f t="shared" si="187"/>
        <v>#DIV/0!</v>
      </c>
      <c r="BN120" t="s">
        <v>413</v>
      </c>
      <c r="BO120">
        <v>0</v>
      </c>
      <c r="BP120" t="e">
        <f t="shared" si="188"/>
        <v>#DIV/0!</v>
      </c>
      <c r="BQ120" t="e">
        <f t="shared" si="189"/>
        <v>#DIV/0!</v>
      </c>
      <c r="BR120" t="e">
        <f t="shared" si="190"/>
        <v>#DIV/0!</v>
      </c>
      <c r="BS120" t="e">
        <f t="shared" si="191"/>
        <v>#DIV/0!</v>
      </c>
      <c r="BT120" t="e">
        <f t="shared" si="192"/>
        <v>#DIV/0!</v>
      </c>
      <c r="BU120" t="e">
        <f t="shared" si="193"/>
        <v>#DIV/0!</v>
      </c>
      <c r="BV120" t="e">
        <f t="shared" si="194"/>
        <v>#DIV/0!</v>
      </c>
      <c r="BW120" t="e">
        <f t="shared" si="1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196"/>
        <v>1200.064285714285</v>
      </c>
      <c r="CQ120">
        <f t="shared" si="197"/>
        <v>1009.5599997992101</v>
      </c>
      <c r="CR120">
        <f t="shared" si="198"/>
        <v>0.84125493260414319</v>
      </c>
      <c r="CS120">
        <f t="shared" si="199"/>
        <v>0.16202201992599652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1658334906.5</v>
      </c>
      <c r="CZ120">
        <v>673.42014285714288</v>
      </c>
      <c r="DA120">
        <v>690.02242857142858</v>
      </c>
      <c r="DB120">
        <v>35.244985714285718</v>
      </c>
      <c r="DC120">
        <v>34.191585714285708</v>
      </c>
      <c r="DD120">
        <v>676.2525714285714</v>
      </c>
      <c r="DE120">
        <v>34.891414285714291</v>
      </c>
      <c r="DF120">
        <v>450.49857142857138</v>
      </c>
      <c r="DG120">
        <v>101.027</v>
      </c>
      <c r="DH120">
        <v>0.10027414285714289</v>
      </c>
      <c r="DI120">
        <v>34.473528571428567</v>
      </c>
      <c r="DJ120">
        <v>999.89999999999986</v>
      </c>
      <c r="DK120">
        <v>34.684371428571431</v>
      </c>
      <c r="DL120">
        <v>0</v>
      </c>
      <c r="DM120">
        <v>0</v>
      </c>
      <c r="DN120">
        <v>5982.7671428571421</v>
      </c>
      <c r="DO120">
        <v>0</v>
      </c>
      <c r="DP120">
        <v>1742.704285714286</v>
      </c>
      <c r="DQ120">
        <v>-16.602414285714278</v>
      </c>
      <c r="DR120">
        <v>698.02185714285713</v>
      </c>
      <c r="DS120">
        <v>714.4508571428571</v>
      </c>
      <c r="DT120">
        <v>1.0534128571428569</v>
      </c>
      <c r="DU120">
        <v>690.02242857142858</v>
      </c>
      <c r="DV120">
        <v>34.191585714285708</v>
      </c>
      <c r="DW120">
        <v>3.5607042857142859</v>
      </c>
      <c r="DX120">
        <v>3.4542814285714289</v>
      </c>
      <c r="DY120">
        <v>26.911999999999999</v>
      </c>
      <c r="DZ120">
        <v>26.396699999999999</v>
      </c>
      <c r="EA120">
        <v>1200.064285714285</v>
      </c>
      <c r="EB120">
        <v>0.95799099999999993</v>
      </c>
      <c r="EC120">
        <v>4.2008900000000009E-2</v>
      </c>
      <c r="ED120">
        <v>0</v>
      </c>
      <c r="EE120">
        <v>1618.017142857143</v>
      </c>
      <c r="EF120">
        <v>5.0001600000000002</v>
      </c>
      <c r="EG120">
        <v>20681.928571428569</v>
      </c>
      <c r="EH120">
        <v>9515.6642857142851</v>
      </c>
      <c r="EI120">
        <v>48.276571428571437</v>
      </c>
      <c r="EJ120">
        <v>51.08</v>
      </c>
      <c r="EK120">
        <v>49.52628571428572</v>
      </c>
      <c r="EL120">
        <v>49.588999999999999</v>
      </c>
      <c r="EM120">
        <v>50.044285714285706</v>
      </c>
      <c r="EN120">
        <v>1144.8642857142861</v>
      </c>
      <c r="EO120">
        <v>50.2</v>
      </c>
      <c r="EP120">
        <v>0</v>
      </c>
      <c r="EQ120">
        <v>777420</v>
      </c>
      <c r="ER120">
        <v>0</v>
      </c>
      <c r="ES120">
        <v>1616.9023999999999</v>
      </c>
      <c r="ET120">
        <v>12.251538488225419</v>
      </c>
      <c r="EU120">
        <v>134.14615412833561</v>
      </c>
      <c r="EV120">
        <v>20671.292000000001</v>
      </c>
      <c r="EW120">
        <v>15</v>
      </c>
      <c r="EX120">
        <v>1658330855.5</v>
      </c>
      <c r="EY120" t="s">
        <v>416</v>
      </c>
      <c r="EZ120">
        <v>1658330855.5</v>
      </c>
      <c r="FA120">
        <v>1658330837</v>
      </c>
      <c r="FB120">
        <v>13</v>
      </c>
      <c r="FC120">
        <v>-0.03</v>
      </c>
      <c r="FD120">
        <v>-2.1999999999999999E-2</v>
      </c>
      <c r="FE120">
        <v>-3.91</v>
      </c>
      <c r="FF120">
        <v>0.28699999999999998</v>
      </c>
      <c r="FG120">
        <v>1439</v>
      </c>
      <c r="FH120">
        <v>33</v>
      </c>
      <c r="FI120">
        <v>0.2</v>
      </c>
      <c r="FJ120">
        <v>0.09</v>
      </c>
      <c r="FK120">
        <v>-16.515090000000001</v>
      </c>
      <c r="FL120">
        <v>-0.34847279549716892</v>
      </c>
      <c r="FM120">
        <v>7.8470006371861425E-2</v>
      </c>
      <c r="FN120">
        <v>1</v>
      </c>
      <c r="FO120">
        <v>1616.109705882353</v>
      </c>
      <c r="FP120">
        <v>12.303284953975361</v>
      </c>
      <c r="FQ120">
        <v>1.2317669883118241</v>
      </c>
      <c r="FR120">
        <v>0</v>
      </c>
      <c r="FS120">
        <v>1.0484307500000001</v>
      </c>
      <c r="FT120">
        <v>6.2780825515945257E-2</v>
      </c>
      <c r="FU120">
        <v>1.148992066715432E-2</v>
      </c>
      <c r="FV120">
        <v>1</v>
      </c>
      <c r="FW120">
        <v>2</v>
      </c>
      <c r="FX120">
        <v>3</v>
      </c>
      <c r="FY120" t="s">
        <v>417</v>
      </c>
      <c r="FZ120">
        <v>2.8900199999999998</v>
      </c>
      <c r="GA120">
        <v>2.8723200000000002</v>
      </c>
      <c r="GB120">
        <v>0.13936299999999999</v>
      </c>
      <c r="GC120">
        <v>0.143404</v>
      </c>
      <c r="GD120">
        <v>0.143979</v>
      </c>
      <c r="GE120">
        <v>0.14360200000000001</v>
      </c>
      <c r="GF120">
        <v>29683.4</v>
      </c>
      <c r="GG120">
        <v>25698.5</v>
      </c>
      <c r="GH120">
        <v>30832</v>
      </c>
      <c r="GI120">
        <v>27967.3</v>
      </c>
      <c r="GJ120">
        <v>34775.4</v>
      </c>
      <c r="GK120">
        <v>33794.199999999997</v>
      </c>
      <c r="GL120">
        <v>40192.199999999997</v>
      </c>
      <c r="GM120">
        <v>38982.300000000003</v>
      </c>
      <c r="GN120">
        <v>1.9403999999999999</v>
      </c>
      <c r="GO120">
        <v>1.9411499999999999</v>
      </c>
      <c r="GP120">
        <v>0</v>
      </c>
      <c r="GQ120">
        <v>6.9767200000000001E-2</v>
      </c>
      <c r="GR120">
        <v>999.9</v>
      </c>
      <c r="GS120">
        <v>33.554600000000001</v>
      </c>
      <c r="GT120">
        <v>46.7</v>
      </c>
      <c r="GU120">
        <v>42.9</v>
      </c>
      <c r="GV120">
        <v>39.953400000000002</v>
      </c>
      <c r="GW120">
        <v>30.4665</v>
      </c>
      <c r="GX120">
        <v>33.429499999999997</v>
      </c>
      <c r="GY120">
        <v>1</v>
      </c>
      <c r="GZ120">
        <v>0.683249</v>
      </c>
      <c r="HA120">
        <v>1.8414699999999999</v>
      </c>
      <c r="HB120">
        <v>20.198399999999999</v>
      </c>
      <c r="HC120">
        <v>5.2140000000000004</v>
      </c>
      <c r="HD120">
        <v>11.974</v>
      </c>
      <c r="HE120">
        <v>4.9888500000000002</v>
      </c>
      <c r="HF120">
        <v>3.2926000000000002</v>
      </c>
      <c r="HG120">
        <v>8517.5</v>
      </c>
      <c r="HH120">
        <v>9999</v>
      </c>
      <c r="HI120">
        <v>9999</v>
      </c>
      <c r="HJ120">
        <v>972.9</v>
      </c>
      <c r="HK120">
        <v>4.9713099999999999</v>
      </c>
      <c r="HL120">
        <v>1.87429</v>
      </c>
      <c r="HM120">
        <v>1.8706100000000001</v>
      </c>
      <c r="HN120">
        <v>1.87029</v>
      </c>
      <c r="HO120">
        <v>1.8748499999999999</v>
      </c>
      <c r="HP120">
        <v>1.87158</v>
      </c>
      <c r="HQ120">
        <v>1.86707</v>
      </c>
      <c r="HR120">
        <v>1.8780399999999999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-2.8380000000000001</v>
      </c>
      <c r="IG120">
        <v>0.35360000000000003</v>
      </c>
      <c r="IH120">
        <v>-2.1299345005774111</v>
      </c>
      <c r="II120">
        <v>1.7196870422270779E-5</v>
      </c>
      <c r="IJ120">
        <v>-2.1741833173098589E-6</v>
      </c>
      <c r="IK120">
        <v>9.0595066644434051E-10</v>
      </c>
      <c r="IL120">
        <v>-0.32754645563995699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67.5</v>
      </c>
      <c r="IU120">
        <v>67.900000000000006</v>
      </c>
      <c r="IV120">
        <v>1.6186499999999999</v>
      </c>
      <c r="IW120">
        <v>2.5842299999999998</v>
      </c>
      <c r="IX120">
        <v>1.49902</v>
      </c>
      <c r="IY120">
        <v>2.2741699999999998</v>
      </c>
      <c r="IZ120">
        <v>1.69678</v>
      </c>
      <c r="JA120">
        <v>2.3962400000000001</v>
      </c>
      <c r="JB120">
        <v>44.837699999999998</v>
      </c>
      <c r="JC120">
        <v>15.786899999999999</v>
      </c>
      <c r="JD120">
        <v>18</v>
      </c>
      <c r="JE120">
        <v>442.69400000000002</v>
      </c>
      <c r="JF120">
        <v>519.03800000000001</v>
      </c>
      <c r="JG120">
        <v>29.997800000000002</v>
      </c>
      <c r="JH120">
        <v>36.1175</v>
      </c>
      <c r="JI120">
        <v>30.000299999999999</v>
      </c>
      <c r="JJ120">
        <v>35.866599999999998</v>
      </c>
      <c r="JK120">
        <v>35.792000000000002</v>
      </c>
      <c r="JL120">
        <v>32.499699999999997</v>
      </c>
      <c r="JM120">
        <v>18.404499999999999</v>
      </c>
      <c r="JN120">
        <v>30.4542</v>
      </c>
      <c r="JO120">
        <v>30</v>
      </c>
      <c r="JP120">
        <v>705.55700000000002</v>
      </c>
      <c r="JQ120">
        <v>34.2179</v>
      </c>
      <c r="JR120">
        <v>98.258200000000002</v>
      </c>
      <c r="JS120">
        <v>98.175600000000003</v>
      </c>
    </row>
    <row r="121" spans="1:279" x14ac:dyDescent="0.2">
      <c r="A121">
        <v>106</v>
      </c>
      <c r="B121">
        <v>1658334912.5</v>
      </c>
      <c r="C121">
        <v>419.5</v>
      </c>
      <c r="D121" t="s">
        <v>631</v>
      </c>
      <c r="E121" t="s">
        <v>632</v>
      </c>
      <c r="F121">
        <v>4</v>
      </c>
      <c r="G121">
        <v>1658334910.1875</v>
      </c>
      <c r="H121">
        <f t="shared" si="150"/>
        <v>8.1237401601941608E-4</v>
      </c>
      <c r="I121">
        <f t="shared" si="151"/>
        <v>0.81237401601941606</v>
      </c>
      <c r="J121">
        <f t="shared" si="152"/>
        <v>1.2189851749804557</v>
      </c>
      <c r="K121">
        <f t="shared" si="153"/>
        <v>679.63687500000003</v>
      </c>
      <c r="L121">
        <f t="shared" si="154"/>
        <v>609.24441197497129</v>
      </c>
      <c r="M121">
        <f t="shared" si="155"/>
        <v>61.609867998185322</v>
      </c>
      <c r="N121">
        <f t="shared" si="156"/>
        <v>68.728308922379355</v>
      </c>
      <c r="O121">
        <f t="shared" si="157"/>
        <v>3.9957425881325739E-2</v>
      </c>
      <c r="P121">
        <f t="shared" si="158"/>
        <v>2.1454976147436122</v>
      </c>
      <c r="Q121">
        <f t="shared" si="159"/>
        <v>3.9548569231843349E-2</v>
      </c>
      <c r="R121">
        <f t="shared" si="160"/>
        <v>2.4754241203308262E-2</v>
      </c>
      <c r="S121">
        <f t="shared" si="161"/>
        <v>194.4363198625345</v>
      </c>
      <c r="T121">
        <f t="shared" si="162"/>
        <v>35.697870319074056</v>
      </c>
      <c r="U121">
        <f t="shared" si="163"/>
        <v>34.676737500000002</v>
      </c>
      <c r="V121">
        <f t="shared" si="164"/>
        <v>5.5480418738987751</v>
      </c>
      <c r="W121">
        <f t="shared" si="165"/>
        <v>65.022245423076228</v>
      </c>
      <c r="X121">
        <f t="shared" si="166"/>
        <v>3.5644049901523753</v>
      </c>
      <c r="Y121">
        <f t="shared" si="167"/>
        <v>5.4818239003591485</v>
      </c>
      <c r="Z121">
        <f t="shared" si="168"/>
        <v>1.9836368837463998</v>
      </c>
      <c r="AA121">
        <f t="shared" si="169"/>
        <v>-35.825694106456247</v>
      </c>
      <c r="AB121">
        <f t="shared" si="170"/>
        <v>-25.001652769819238</v>
      </c>
      <c r="AC121">
        <f t="shared" si="171"/>
        <v>-2.7100555740009615</v>
      </c>
      <c r="AD121">
        <f t="shared" si="172"/>
        <v>130.89891741225807</v>
      </c>
      <c r="AE121">
        <f t="shared" si="173"/>
        <v>11.888708027776824</v>
      </c>
      <c r="AF121">
        <f t="shared" si="174"/>
        <v>0.80117926183356591</v>
      </c>
      <c r="AG121">
        <f t="shared" si="175"/>
        <v>1.2189851749804557</v>
      </c>
      <c r="AH121">
        <v>719.31064881286886</v>
      </c>
      <c r="AI121">
        <v>707.63311515151509</v>
      </c>
      <c r="AJ121">
        <v>1.7470963504822361</v>
      </c>
      <c r="AK121">
        <v>65.251867294734879</v>
      </c>
      <c r="AL121">
        <f t="shared" si="176"/>
        <v>0.81237401601941606</v>
      </c>
      <c r="AM121">
        <v>34.205835112026428</v>
      </c>
      <c r="AN121">
        <v>35.2495153846154</v>
      </c>
      <c r="AO121">
        <v>2.2730619332475971E-5</v>
      </c>
      <c r="AP121">
        <v>88.924122911802471</v>
      </c>
      <c r="AQ121">
        <v>11</v>
      </c>
      <c r="AR121">
        <v>2</v>
      </c>
      <c r="AS121">
        <f t="shared" si="177"/>
        <v>1</v>
      </c>
      <c r="AT121">
        <f t="shared" si="178"/>
        <v>0</v>
      </c>
      <c r="AU121">
        <f t="shared" si="179"/>
        <v>30873.691351628288</v>
      </c>
      <c r="AV121" t="s">
        <v>413</v>
      </c>
      <c r="AW121" t="s">
        <v>413</v>
      </c>
      <c r="AX121">
        <v>0</v>
      </c>
      <c r="AY121">
        <v>0</v>
      </c>
      <c r="AZ121" t="e">
        <f t="shared" si="1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181"/>
        <v>#DIV/0!</v>
      </c>
      <c r="BG121">
        <v>0.5</v>
      </c>
      <c r="BH121">
        <f t="shared" si="182"/>
        <v>1009.5593247992406</v>
      </c>
      <c r="BI121">
        <f t="shared" si="183"/>
        <v>1.2189851749804557</v>
      </c>
      <c r="BJ121" t="e">
        <f t="shared" si="184"/>
        <v>#DIV/0!</v>
      </c>
      <c r="BK121">
        <f t="shared" si="185"/>
        <v>1.2074428367276596E-3</v>
      </c>
      <c r="BL121" t="e">
        <f t="shared" si="186"/>
        <v>#DIV/0!</v>
      </c>
      <c r="BM121" t="e">
        <f t="shared" si="187"/>
        <v>#DIV/0!</v>
      </c>
      <c r="BN121" t="s">
        <v>413</v>
      </c>
      <c r="BO121">
        <v>0</v>
      </c>
      <c r="BP121" t="e">
        <f t="shared" si="188"/>
        <v>#DIV/0!</v>
      </c>
      <c r="BQ121" t="e">
        <f t="shared" si="189"/>
        <v>#DIV/0!</v>
      </c>
      <c r="BR121" t="e">
        <f t="shared" si="190"/>
        <v>#DIV/0!</v>
      </c>
      <c r="BS121" t="e">
        <f t="shared" si="191"/>
        <v>#DIV/0!</v>
      </c>
      <c r="BT121" t="e">
        <f t="shared" si="192"/>
        <v>#DIV/0!</v>
      </c>
      <c r="BU121" t="e">
        <f t="shared" si="193"/>
        <v>#DIV/0!</v>
      </c>
      <c r="BV121" t="e">
        <f t="shared" si="194"/>
        <v>#DIV/0!</v>
      </c>
      <c r="BW121" t="e">
        <f t="shared" si="1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196"/>
        <v>1200.06375</v>
      </c>
      <c r="CQ121">
        <f t="shared" si="197"/>
        <v>1009.5593247992406</v>
      </c>
      <c r="CR121">
        <f t="shared" si="198"/>
        <v>0.84125474567433656</v>
      </c>
      <c r="CS121">
        <f t="shared" si="199"/>
        <v>0.16202165915146965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1658334910.1875</v>
      </c>
      <c r="CZ121">
        <v>679.63687500000003</v>
      </c>
      <c r="DA121">
        <v>696.19662500000004</v>
      </c>
      <c r="DB121">
        <v>35.247500000000002</v>
      </c>
      <c r="DC121">
        <v>34.218024999999997</v>
      </c>
      <c r="DD121">
        <v>682.47974999999997</v>
      </c>
      <c r="DE121">
        <v>34.89385</v>
      </c>
      <c r="DF121">
        <v>450.48575000000011</v>
      </c>
      <c r="DG121">
        <v>101.02487499999999</v>
      </c>
      <c r="DH121">
        <v>0.10016905</v>
      </c>
      <c r="DI121">
        <v>34.460587500000003</v>
      </c>
      <c r="DJ121">
        <v>999.9</v>
      </c>
      <c r="DK121">
        <v>34.676737500000002</v>
      </c>
      <c r="DL121">
        <v>0</v>
      </c>
      <c r="DM121">
        <v>0</v>
      </c>
      <c r="DN121">
        <v>5997.8125</v>
      </c>
      <c r="DO121">
        <v>0</v>
      </c>
      <c r="DP121">
        <v>1741.8475000000001</v>
      </c>
      <c r="DQ121">
        <v>-16.5597125</v>
      </c>
      <c r="DR121">
        <v>704.467625</v>
      </c>
      <c r="DS121">
        <v>720.86312500000008</v>
      </c>
      <c r="DT121">
        <v>1.02948</v>
      </c>
      <c r="DU121">
        <v>696.19662500000004</v>
      </c>
      <c r="DV121">
        <v>34.218024999999997</v>
      </c>
      <c r="DW121">
        <v>3.5608762500000002</v>
      </c>
      <c r="DX121">
        <v>3.4568737500000002</v>
      </c>
      <c r="DY121">
        <v>26.912825000000002</v>
      </c>
      <c r="DZ121">
        <v>26.409400000000002</v>
      </c>
      <c r="EA121">
        <v>1200.06375</v>
      </c>
      <c r="EB121">
        <v>0.95799775000000009</v>
      </c>
      <c r="EC121">
        <v>4.2002299999999999E-2</v>
      </c>
      <c r="ED121">
        <v>0</v>
      </c>
      <c r="EE121">
        <v>1618.7562499999999</v>
      </c>
      <c r="EF121">
        <v>5.0001600000000002</v>
      </c>
      <c r="EG121">
        <v>20689.900000000001</v>
      </c>
      <c r="EH121">
        <v>9515.6687500000007</v>
      </c>
      <c r="EI121">
        <v>48.257750000000001</v>
      </c>
      <c r="EJ121">
        <v>51.061999999999998</v>
      </c>
      <c r="EK121">
        <v>49.507750000000001</v>
      </c>
      <c r="EL121">
        <v>49.585624999999993</v>
      </c>
      <c r="EM121">
        <v>50.015500000000003</v>
      </c>
      <c r="EN121">
        <v>1144.8712499999999</v>
      </c>
      <c r="EO121">
        <v>50.192500000000003</v>
      </c>
      <c r="EP121">
        <v>0</v>
      </c>
      <c r="EQ121">
        <v>777424.20000004768</v>
      </c>
      <c r="ER121">
        <v>0</v>
      </c>
      <c r="ES121">
        <v>1617.663846153846</v>
      </c>
      <c r="ET121">
        <v>11.8680341729653</v>
      </c>
      <c r="EU121">
        <v>96.830769183449675</v>
      </c>
      <c r="EV121">
        <v>20679.95</v>
      </c>
      <c r="EW121">
        <v>15</v>
      </c>
      <c r="EX121">
        <v>1658330855.5</v>
      </c>
      <c r="EY121" t="s">
        <v>416</v>
      </c>
      <c r="EZ121">
        <v>1658330855.5</v>
      </c>
      <c r="FA121">
        <v>1658330837</v>
      </c>
      <c r="FB121">
        <v>13</v>
      </c>
      <c r="FC121">
        <v>-0.03</v>
      </c>
      <c r="FD121">
        <v>-2.1999999999999999E-2</v>
      </c>
      <c r="FE121">
        <v>-3.91</v>
      </c>
      <c r="FF121">
        <v>0.28699999999999998</v>
      </c>
      <c r="FG121">
        <v>1439</v>
      </c>
      <c r="FH121">
        <v>33</v>
      </c>
      <c r="FI121">
        <v>0.2</v>
      </c>
      <c r="FJ121">
        <v>0.09</v>
      </c>
      <c r="FK121">
        <v>-16.544025000000001</v>
      </c>
      <c r="FL121">
        <v>-0.1140180112569901</v>
      </c>
      <c r="FM121">
        <v>6.3285135497998038E-2</v>
      </c>
      <c r="FN121">
        <v>1</v>
      </c>
      <c r="FO121">
        <v>1616.966764705882</v>
      </c>
      <c r="FP121">
        <v>12.35034377567727</v>
      </c>
      <c r="FQ121">
        <v>1.235491615864698</v>
      </c>
      <c r="FR121">
        <v>0</v>
      </c>
      <c r="FS121">
        <v>1.04843975</v>
      </c>
      <c r="FT121">
        <v>-6.5943602251409578E-2</v>
      </c>
      <c r="FU121">
        <v>1.17409747226327E-2</v>
      </c>
      <c r="FV121">
        <v>1</v>
      </c>
      <c r="FW121">
        <v>2</v>
      </c>
      <c r="FX121">
        <v>3</v>
      </c>
      <c r="FY121" t="s">
        <v>417</v>
      </c>
      <c r="FZ121">
        <v>2.8902299999999999</v>
      </c>
      <c r="GA121">
        <v>2.8723800000000002</v>
      </c>
      <c r="GB121">
        <v>0.14031399999999999</v>
      </c>
      <c r="GC121">
        <v>0.144343</v>
      </c>
      <c r="GD121">
        <v>0.14399000000000001</v>
      </c>
      <c r="GE121">
        <v>0.14364099999999999</v>
      </c>
      <c r="GF121">
        <v>29650.2</v>
      </c>
      <c r="GG121">
        <v>25670.1</v>
      </c>
      <c r="GH121">
        <v>30831.7</v>
      </c>
      <c r="GI121">
        <v>27967.200000000001</v>
      </c>
      <c r="GJ121">
        <v>34774.400000000001</v>
      </c>
      <c r="GK121">
        <v>33792.9</v>
      </c>
      <c r="GL121">
        <v>40191.599999999999</v>
      </c>
      <c r="GM121">
        <v>38982.6</v>
      </c>
      <c r="GN121">
        <v>1.94075</v>
      </c>
      <c r="GO121">
        <v>1.9412499999999999</v>
      </c>
      <c r="GP121">
        <v>0</v>
      </c>
      <c r="GQ121">
        <v>6.9681599999999996E-2</v>
      </c>
      <c r="GR121">
        <v>999.9</v>
      </c>
      <c r="GS121">
        <v>33.5364</v>
      </c>
      <c r="GT121">
        <v>46.7</v>
      </c>
      <c r="GU121">
        <v>42.9</v>
      </c>
      <c r="GV121">
        <v>39.950099999999999</v>
      </c>
      <c r="GW121">
        <v>30.4665</v>
      </c>
      <c r="GX121">
        <v>32.387799999999999</v>
      </c>
      <c r="GY121">
        <v>1</v>
      </c>
      <c r="GZ121">
        <v>0.68337099999999995</v>
      </c>
      <c r="HA121">
        <v>1.8351599999999999</v>
      </c>
      <c r="HB121">
        <v>20.198599999999999</v>
      </c>
      <c r="HC121">
        <v>5.2144399999999997</v>
      </c>
      <c r="HD121">
        <v>11.974</v>
      </c>
      <c r="HE121">
        <v>4.9905999999999997</v>
      </c>
      <c r="HF121">
        <v>3.2925</v>
      </c>
      <c r="HG121">
        <v>8517.5</v>
      </c>
      <c r="HH121">
        <v>9999</v>
      </c>
      <c r="HI121">
        <v>9999</v>
      </c>
      <c r="HJ121">
        <v>972.9</v>
      </c>
      <c r="HK121">
        <v>4.9712899999999998</v>
      </c>
      <c r="HL121">
        <v>1.8743300000000001</v>
      </c>
      <c r="HM121">
        <v>1.8706100000000001</v>
      </c>
      <c r="HN121">
        <v>1.87029</v>
      </c>
      <c r="HO121">
        <v>1.8748499999999999</v>
      </c>
      <c r="HP121">
        <v>1.87157</v>
      </c>
      <c r="HQ121">
        <v>1.86707</v>
      </c>
      <c r="HR121">
        <v>1.87805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-2.8490000000000002</v>
      </c>
      <c r="IG121">
        <v>0.35370000000000001</v>
      </c>
      <c r="IH121">
        <v>-2.1299345005774111</v>
      </c>
      <c r="II121">
        <v>1.7196870422270779E-5</v>
      </c>
      <c r="IJ121">
        <v>-2.1741833173098589E-6</v>
      </c>
      <c r="IK121">
        <v>9.0595066644434051E-10</v>
      </c>
      <c r="IL121">
        <v>-0.32754645563995699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67.599999999999994</v>
      </c>
      <c r="IU121">
        <v>67.900000000000006</v>
      </c>
      <c r="IV121">
        <v>1.63086</v>
      </c>
      <c r="IW121">
        <v>2.5842299999999998</v>
      </c>
      <c r="IX121">
        <v>1.49902</v>
      </c>
      <c r="IY121">
        <v>2.2729499999999998</v>
      </c>
      <c r="IZ121">
        <v>1.69678</v>
      </c>
      <c r="JA121">
        <v>2.3168899999999999</v>
      </c>
      <c r="JB121">
        <v>44.837699999999998</v>
      </c>
      <c r="JC121">
        <v>15.7781</v>
      </c>
      <c r="JD121">
        <v>18</v>
      </c>
      <c r="JE121">
        <v>442.90899999999999</v>
      </c>
      <c r="JF121">
        <v>519.12099999999998</v>
      </c>
      <c r="JG121">
        <v>29.998100000000001</v>
      </c>
      <c r="JH121">
        <v>36.120899999999999</v>
      </c>
      <c r="JI121">
        <v>30.000299999999999</v>
      </c>
      <c r="JJ121">
        <v>35.868200000000002</v>
      </c>
      <c r="JK121">
        <v>35.792900000000003</v>
      </c>
      <c r="JL121">
        <v>32.753799999999998</v>
      </c>
      <c r="JM121">
        <v>18.404499999999999</v>
      </c>
      <c r="JN121">
        <v>30.4542</v>
      </c>
      <c r="JO121">
        <v>30</v>
      </c>
      <c r="JP121">
        <v>712.24599999999998</v>
      </c>
      <c r="JQ121">
        <v>34.2196</v>
      </c>
      <c r="JR121">
        <v>98.256900000000002</v>
      </c>
      <c r="JS121">
        <v>98.175700000000006</v>
      </c>
    </row>
    <row r="122" spans="1:279" x14ac:dyDescent="0.2">
      <c r="A122">
        <v>107</v>
      </c>
      <c r="B122">
        <v>1658334916.5</v>
      </c>
      <c r="C122">
        <v>423.5</v>
      </c>
      <c r="D122" t="s">
        <v>633</v>
      </c>
      <c r="E122" t="s">
        <v>634</v>
      </c>
      <c r="F122">
        <v>4</v>
      </c>
      <c r="G122">
        <v>1658334914.5</v>
      </c>
      <c r="H122">
        <f t="shared" si="150"/>
        <v>8.0584867567289802E-4</v>
      </c>
      <c r="I122">
        <f t="shared" si="151"/>
        <v>0.80584867567289797</v>
      </c>
      <c r="J122">
        <f t="shared" si="152"/>
        <v>1.12929590554008</v>
      </c>
      <c r="K122">
        <f t="shared" si="153"/>
        <v>686.89614285714276</v>
      </c>
      <c r="L122">
        <f t="shared" si="154"/>
        <v>619.7319242578377</v>
      </c>
      <c r="M122">
        <f t="shared" si="155"/>
        <v>62.669679476857937</v>
      </c>
      <c r="N122">
        <f t="shared" si="156"/>
        <v>69.461583987784607</v>
      </c>
      <c r="O122">
        <f t="shared" si="157"/>
        <v>3.979127738145935E-2</v>
      </c>
      <c r="P122">
        <f t="shared" si="158"/>
        <v>2.1487415022867116</v>
      </c>
      <c r="Q122">
        <f t="shared" si="159"/>
        <v>3.9386400639790174E-2</v>
      </c>
      <c r="R122">
        <f t="shared" si="160"/>
        <v>2.4652533578318633E-2</v>
      </c>
      <c r="S122">
        <f t="shared" si="161"/>
        <v>194.41601104114045</v>
      </c>
      <c r="T122">
        <f t="shared" si="162"/>
        <v>35.680216296806883</v>
      </c>
      <c r="U122">
        <f t="shared" si="163"/>
        <v>34.653599999999997</v>
      </c>
      <c r="V122">
        <f t="shared" si="164"/>
        <v>5.5409205836147422</v>
      </c>
      <c r="W122">
        <f t="shared" si="165"/>
        <v>65.099825775337592</v>
      </c>
      <c r="X122">
        <f t="shared" si="166"/>
        <v>3.5650737346232764</v>
      </c>
      <c r="Y122">
        <f t="shared" si="167"/>
        <v>5.4763183958840456</v>
      </c>
      <c r="Z122">
        <f t="shared" si="168"/>
        <v>1.9758468489914658</v>
      </c>
      <c r="AA122">
        <f t="shared" si="169"/>
        <v>-35.537926597174803</v>
      </c>
      <c r="AB122">
        <f t="shared" si="170"/>
        <v>-24.452792240714349</v>
      </c>
      <c r="AC122">
        <f t="shared" si="171"/>
        <v>-2.6460284427595773</v>
      </c>
      <c r="AD122">
        <f t="shared" si="172"/>
        <v>131.77926376049169</v>
      </c>
      <c r="AE122">
        <f t="shared" si="173"/>
        <v>11.851789172592387</v>
      </c>
      <c r="AF122">
        <f t="shared" si="174"/>
        <v>0.80641712670888166</v>
      </c>
      <c r="AG122">
        <f t="shared" si="175"/>
        <v>1.12929590554008</v>
      </c>
      <c r="AH122">
        <v>726.17050420566011</v>
      </c>
      <c r="AI122">
        <v>714.61432121212101</v>
      </c>
      <c r="AJ122">
        <v>1.7471398103194391</v>
      </c>
      <c r="AK122">
        <v>65.251867294734879</v>
      </c>
      <c r="AL122">
        <f t="shared" si="176"/>
        <v>0.80584867567289797</v>
      </c>
      <c r="AM122">
        <v>34.222429285088019</v>
      </c>
      <c r="AN122">
        <v>35.256353146853172</v>
      </c>
      <c r="AO122">
        <v>2.1624784435105319E-4</v>
      </c>
      <c r="AP122">
        <v>88.924122911802471</v>
      </c>
      <c r="AQ122">
        <v>10</v>
      </c>
      <c r="AR122">
        <v>2</v>
      </c>
      <c r="AS122">
        <f t="shared" si="177"/>
        <v>1</v>
      </c>
      <c r="AT122">
        <f t="shared" si="178"/>
        <v>0</v>
      </c>
      <c r="AU122">
        <f t="shared" si="179"/>
        <v>30956.933526043224</v>
      </c>
      <c r="AV122" t="s">
        <v>413</v>
      </c>
      <c r="AW122" t="s">
        <v>413</v>
      </c>
      <c r="AX122">
        <v>0</v>
      </c>
      <c r="AY122">
        <v>0</v>
      </c>
      <c r="AZ122" t="e">
        <f t="shared" si="1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181"/>
        <v>#DIV/0!</v>
      </c>
      <c r="BG122">
        <v>0.5</v>
      </c>
      <c r="BH122">
        <f t="shared" si="182"/>
        <v>1009.4550855135444</v>
      </c>
      <c r="BI122">
        <f t="shared" si="183"/>
        <v>1.12929590554008</v>
      </c>
      <c r="BJ122" t="e">
        <f t="shared" si="184"/>
        <v>#DIV/0!</v>
      </c>
      <c r="BK122">
        <f t="shared" si="185"/>
        <v>1.1187183280824905E-3</v>
      </c>
      <c r="BL122" t="e">
        <f t="shared" si="186"/>
        <v>#DIV/0!</v>
      </c>
      <c r="BM122" t="e">
        <f t="shared" si="187"/>
        <v>#DIV/0!</v>
      </c>
      <c r="BN122" t="s">
        <v>413</v>
      </c>
      <c r="BO122">
        <v>0</v>
      </c>
      <c r="BP122" t="e">
        <f t="shared" si="188"/>
        <v>#DIV/0!</v>
      </c>
      <c r="BQ122" t="e">
        <f t="shared" si="189"/>
        <v>#DIV/0!</v>
      </c>
      <c r="BR122" t="e">
        <f t="shared" si="190"/>
        <v>#DIV/0!</v>
      </c>
      <c r="BS122" t="e">
        <f t="shared" si="191"/>
        <v>#DIV/0!</v>
      </c>
      <c r="BT122" t="e">
        <f t="shared" si="192"/>
        <v>#DIV/0!</v>
      </c>
      <c r="BU122" t="e">
        <f t="shared" si="193"/>
        <v>#DIV/0!</v>
      </c>
      <c r="BV122" t="e">
        <f t="shared" si="194"/>
        <v>#DIV/0!</v>
      </c>
      <c r="BW122" t="e">
        <f t="shared" si="1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196"/>
        <v>1199.94</v>
      </c>
      <c r="CQ122">
        <f t="shared" si="197"/>
        <v>1009.4550855135444</v>
      </c>
      <c r="CR122">
        <f t="shared" si="198"/>
        <v>0.84125463399298661</v>
      </c>
      <c r="CS122">
        <f t="shared" si="199"/>
        <v>0.16202144360646403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1658334914.5</v>
      </c>
      <c r="CZ122">
        <v>686.89614285714276</v>
      </c>
      <c r="DA122">
        <v>703.42157142857138</v>
      </c>
      <c r="DB122">
        <v>35.254528571428573</v>
      </c>
      <c r="DC122">
        <v>34.21818571428571</v>
      </c>
      <c r="DD122">
        <v>689.75142857142862</v>
      </c>
      <c r="DE122">
        <v>34.900671428571428</v>
      </c>
      <c r="DF122">
        <v>450.42271428571428</v>
      </c>
      <c r="DG122">
        <v>101.02371428571431</v>
      </c>
      <c r="DH122">
        <v>0.1001378571428572</v>
      </c>
      <c r="DI122">
        <v>34.442514285714289</v>
      </c>
      <c r="DJ122">
        <v>999.89999999999986</v>
      </c>
      <c r="DK122">
        <v>34.653599999999997</v>
      </c>
      <c r="DL122">
        <v>0</v>
      </c>
      <c r="DM122">
        <v>0</v>
      </c>
      <c r="DN122">
        <v>6012.3185714285719</v>
      </c>
      <c r="DO122">
        <v>0</v>
      </c>
      <c r="DP122">
        <v>1743.1057142857139</v>
      </c>
      <c r="DQ122">
        <v>-16.525485714285711</v>
      </c>
      <c r="DR122">
        <v>711.99742857142871</v>
      </c>
      <c r="DS122">
        <v>728.34442857142858</v>
      </c>
      <c r="DT122">
        <v>1.0363485714285721</v>
      </c>
      <c r="DU122">
        <v>703.42157142857138</v>
      </c>
      <c r="DV122">
        <v>34.21818571428571</v>
      </c>
      <c r="DW122">
        <v>3.5615442857142861</v>
      </c>
      <c r="DX122">
        <v>3.456848571428571</v>
      </c>
      <c r="DY122">
        <v>26.916</v>
      </c>
      <c r="DZ122">
        <v>26.409285714285719</v>
      </c>
      <c r="EA122">
        <v>1199.94</v>
      </c>
      <c r="EB122">
        <v>0.95800171428571435</v>
      </c>
      <c r="EC122">
        <v>4.1998399999999998E-2</v>
      </c>
      <c r="ED122">
        <v>0</v>
      </c>
      <c r="EE122">
        <v>1619.3357142857139</v>
      </c>
      <c r="EF122">
        <v>5.0001600000000002</v>
      </c>
      <c r="EG122">
        <v>20692.314285714288</v>
      </c>
      <c r="EH122">
        <v>9514.7014285714286</v>
      </c>
      <c r="EI122">
        <v>48.25</v>
      </c>
      <c r="EJ122">
        <v>51.061999999999998</v>
      </c>
      <c r="EK122">
        <v>49.482000000000014</v>
      </c>
      <c r="EL122">
        <v>49.571000000000012</v>
      </c>
      <c r="EM122">
        <v>50.017714285714291</v>
      </c>
      <c r="EN122">
        <v>1144.757142857143</v>
      </c>
      <c r="EO122">
        <v>50.182857142857152</v>
      </c>
      <c r="EP122">
        <v>0</v>
      </c>
      <c r="EQ122">
        <v>777427.79999995232</v>
      </c>
      <c r="ER122">
        <v>0</v>
      </c>
      <c r="ES122">
        <v>1618.3511538461539</v>
      </c>
      <c r="ET122">
        <v>10.550769234202869</v>
      </c>
      <c r="EU122">
        <v>84.847863422360064</v>
      </c>
      <c r="EV122">
        <v>20685.16153846154</v>
      </c>
      <c r="EW122">
        <v>15</v>
      </c>
      <c r="EX122">
        <v>1658330855.5</v>
      </c>
      <c r="EY122" t="s">
        <v>416</v>
      </c>
      <c r="EZ122">
        <v>1658330855.5</v>
      </c>
      <c r="FA122">
        <v>1658330837</v>
      </c>
      <c r="FB122">
        <v>13</v>
      </c>
      <c r="FC122">
        <v>-0.03</v>
      </c>
      <c r="FD122">
        <v>-2.1999999999999999E-2</v>
      </c>
      <c r="FE122">
        <v>-3.91</v>
      </c>
      <c r="FF122">
        <v>0.28699999999999998</v>
      </c>
      <c r="FG122">
        <v>1439</v>
      </c>
      <c r="FH122">
        <v>33</v>
      </c>
      <c r="FI122">
        <v>0.2</v>
      </c>
      <c r="FJ122">
        <v>0.09</v>
      </c>
      <c r="FK122">
        <v>-16.534627499999999</v>
      </c>
      <c r="FL122">
        <v>-9.9972607879917824E-2</v>
      </c>
      <c r="FM122">
        <v>6.4311589109195405E-2</v>
      </c>
      <c r="FN122">
        <v>1</v>
      </c>
      <c r="FO122">
        <v>1617.779117647058</v>
      </c>
      <c r="FP122">
        <v>11.2710466014891</v>
      </c>
      <c r="FQ122">
        <v>1.1362201724475991</v>
      </c>
      <c r="FR122">
        <v>0</v>
      </c>
      <c r="FS122">
        <v>1.04489225</v>
      </c>
      <c r="FT122">
        <v>-9.8750431519701823E-2</v>
      </c>
      <c r="FU122">
        <v>1.2532514011063379E-2</v>
      </c>
      <c r="FV122">
        <v>1</v>
      </c>
      <c r="FW122">
        <v>2</v>
      </c>
      <c r="FX122">
        <v>3</v>
      </c>
      <c r="FY122" t="s">
        <v>417</v>
      </c>
      <c r="FZ122">
        <v>2.8900299999999999</v>
      </c>
      <c r="GA122">
        <v>2.8722400000000001</v>
      </c>
      <c r="GB122">
        <v>0.14127100000000001</v>
      </c>
      <c r="GC122">
        <v>0.14530299999999999</v>
      </c>
      <c r="GD122">
        <v>0.144006</v>
      </c>
      <c r="GE122">
        <v>0.14361699999999999</v>
      </c>
      <c r="GF122">
        <v>29616.9</v>
      </c>
      <c r="GG122">
        <v>25640.400000000001</v>
      </c>
      <c r="GH122">
        <v>30831.4</v>
      </c>
      <c r="GI122">
        <v>27966.3</v>
      </c>
      <c r="GJ122">
        <v>34773.599999999999</v>
      </c>
      <c r="GK122">
        <v>33792.699999999997</v>
      </c>
      <c r="GL122">
        <v>40191.300000000003</v>
      </c>
      <c r="GM122">
        <v>38981.199999999997</v>
      </c>
      <c r="GN122">
        <v>1.94085</v>
      </c>
      <c r="GO122">
        <v>1.9412</v>
      </c>
      <c r="GP122">
        <v>0</v>
      </c>
      <c r="GQ122">
        <v>6.9923700000000005E-2</v>
      </c>
      <c r="GR122">
        <v>999.9</v>
      </c>
      <c r="GS122">
        <v>33.515999999999998</v>
      </c>
      <c r="GT122">
        <v>46.7</v>
      </c>
      <c r="GU122">
        <v>42.9</v>
      </c>
      <c r="GV122">
        <v>39.950000000000003</v>
      </c>
      <c r="GW122">
        <v>30.766500000000001</v>
      </c>
      <c r="GX122">
        <v>31.8309</v>
      </c>
      <c r="GY122">
        <v>1</v>
      </c>
      <c r="GZ122">
        <v>0.683562</v>
      </c>
      <c r="HA122">
        <v>1.8298000000000001</v>
      </c>
      <c r="HB122">
        <v>20.198599999999999</v>
      </c>
      <c r="HC122">
        <v>5.2145900000000003</v>
      </c>
      <c r="HD122">
        <v>11.974</v>
      </c>
      <c r="HE122">
        <v>4.9907500000000002</v>
      </c>
      <c r="HF122">
        <v>3.2924799999999999</v>
      </c>
      <c r="HG122">
        <v>8517.5</v>
      </c>
      <c r="HH122">
        <v>9999</v>
      </c>
      <c r="HI122">
        <v>9999</v>
      </c>
      <c r="HJ122">
        <v>972.9</v>
      </c>
      <c r="HK122">
        <v>4.97133</v>
      </c>
      <c r="HL122">
        <v>1.87435</v>
      </c>
      <c r="HM122">
        <v>1.8706400000000001</v>
      </c>
      <c r="HN122">
        <v>1.8703099999999999</v>
      </c>
      <c r="HO122">
        <v>1.8748499999999999</v>
      </c>
      <c r="HP122">
        <v>1.8715999999999999</v>
      </c>
      <c r="HQ122">
        <v>1.86707</v>
      </c>
      <c r="HR122">
        <v>1.87805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-2.8610000000000002</v>
      </c>
      <c r="IG122">
        <v>0.35389999999999999</v>
      </c>
      <c r="IH122">
        <v>-2.1299345005774111</v>
      </c>
      <c r="II122">
        <v>1.7196870422270779E-5</v>
      </c>
      <c r="IJ122">
        <v>-2.1741833173098589E-6</v>
      </c>
      <c r="IK122">
        <v>9.0595066644434051E-10</v>
      </c>
      <c r="IL122">
        <v>-0.32754645563995699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67.7</v>
      </c>
      <c r="IU122">
        <v>68</v>
      </c>
      <c r="IV122">
        <v>1.64429</v>
      </c>
      <c r="IW122">
        <v>2.5927699999999998</v>
      </c>
      <c r="IX122">
        <v>1.49902</v>
      </c>
      <c r="IY122">
        <v>2.2729499999999998</v>
      </c>
      <c r="IZ122">
        <v>1.69678</v>
      </c>
      <c r="JA122">
        <v>2.2522000000000002</v>
      </c>
      <c r="JB122">
        <v>44.837699999999998</v>
      </c>
      <c r="JC122">
        <v>15.7606</v>
      </c>
      <c r="JD122">
        <v>18</v>
      </c>
      <c r="JE122">
        <v>442.98700000000002</v>
      </c>
      <c r="JF122">
        <v>519.10500000000002</v>
      </c>
      <c r="JG122">
        <v>29.9984</v>
      </c>
      <c r="JH122">
        <v>36.124200000000002</v>
      </c>
      <c r="JI122">
        <v>30.000399999999999</v>
      </c>
      <c r="JJ122">
        <v>35.871299999999998</v>
      </c>
      <c r="JK122">
        <v>35.795400000000001</v>
      </c>
      <c r="JL122">
        <v>33.008699999999997</v>
      </c>
      <c r="JM122">
        <v>18.404499999999999</v>
      </c>
      <c r="JN122">
        <v>30.8247</v>
      </c>
      <c r="JO122">
        <v>30</v>
      </c>
      <c r="JP122">
        <v>718.928</v>
      </c>
      <c r="JQ122">
        <v>34.223399999999998</v>
      </c>
      <c r="JR122">
        <v>98.256200000000007</v>
      </c>
      <c r="JS122">
        <v>98.172499999999999</v>
      </c>
    </row>
    <row r="123" spans="1:279" x14ac:dyDescent="0.2">
      <c r="A123">
        <v>108</v>
      </c>
      <c r="B123">
        <v>1658334920.5</v>
      </c>
      <c r="C123">
        <v>427.5</v>
      </c>
      <c r="D123" t="s">
        <v>635</v>
      </c>
      <c r="E123" t="s">
        <v>636</v>
      </c>
      <c r="F123">
        <v>4</v>
      </c>
      <c r="G123">
        <v>1658334918.1875</v>
      </c>
      <c r="H123">
        <f t="shared" si="150"/>
        <v>8.146121999183534E-4</v>
      </c>
      <c r="I123">
        <f t="shared" si="151"/>
        <v>0.81461219991835343</v>
      </c>
      <c r="J123">
        <f t="shared" si="152"/>
        <v>1.2525497013518403</v>
      </c>
      <c r="K123">
        <f t="shared" si="153"/>
        <v>693.0865</v>
      </c>
      <c r="L123">
        <f t="shared" si="154"/>
        <v>621.56662361710858</v>
      </c>
      <c r="M123">
        <f t="shared" si="155"/>
        <v>62.85653705640437</v>
      </c>
      <c r="N123">
        <f t="shared" si="156"/>
        <v>70.089055002702509</v>
      </c>
      <c r="O123">
        <f t="shared" si="157"/>
        <v>4.0358661690927604E-2</v>
      </c>
      <c r="P123">
        <f t="shared" si="158"/>
        <v>2.1421552892673752</v>
      </c>
      <c r="Q123">
        <f t="shared" si="159"/>
        <v>3.9940955447214675E-2</v>
      </c>
      <c r="R123">
        <f t="shared" si="160"/>
        <v>2.500026605693623E-2</v>
      </c>
      <c r="S123">
        <f t="shared" si="161"/>
        <v>194.43082573759202</v>
      </c>
      <c r="T123">
        <f t="shared" si="162"/>
        <v>35.668596200856257</v>
      </c>
      <c r="U123">
        <f t="shared" si="163"/>
        <v>34.634937499999992</v>
      </c>
      <c r="V123">
        <f t="shared" si="164"/>
        <v>5.5351824053770287</v>
      </c>
      <c r="W123">
        <f t="shared" si="165"/>
        <v>65.15133802839209</v>
      </c>
      <c r="X123">
        <f t="shared" si="166"/>
        <v>3.5654822820826246</v>
      </c>
      <c r="Y123">
        <f t="shared" si="167"/>
        <v>5.4726155900725084</v>
      </c>
      <c r="Z123">
        <f t="shared" si="168"/>
        <v>1.969700123294404</v>
      </c>
      <c r="AA123">
        <f t="shared" si="169"/>
        <v>-35.924398016399387</v>
      </c>
      <c r="AB123">
        <f t="shared" si="170"/>
        <v>-23.627375821939484</v>
      </c>
      <c r="AC123">
        <f t="shared" si="171"/>
        <v>-2.5641856171350699</v>
      </c>
      <c r="AD123">
        <f t="shared" si="172"/>
        <v>132.31486628211806</v>
      </c>
      <c r="AE123">
        <f t="shared" si="173"/>
        <v>11.891189920079876</v>
      </c>
      <c r="AF123">
        <f t="shared" si="174"/>
        <v>0.80589443429751884</v>
      </c>
      <c r="AG123">
        <f t="shared" si="175"/>
        <v>1.2525497013518403</v>
      </c>
      <c r="AH123">
        <v>733.24262405157447</v>
      </c>
      <c r="AI123">
        <v>721.5713333333332</v>
      </c>
      <c r="AJ123">
        <v>1.73732763756168</v>
      </c>
      <c r="AK123">
        <v>65.251867294734879</v>
      </c>
      <c r="AL123">
        <f t="shared" si="176"/>
        <v>0.81461219991835343</v>
      </c>
      <c r="AM123">
        <v>34.213684590740087</v>
      </c>
      <c r="AN123">
        <v>35.260455244755263</v>
      </c>
      <c r="AO123">
        <v>1.9929839748039672E-5</v>
      </c>
      <c r="AP123">
        <v>88.924122911802471</v>
      </c>
      <c r="AQ123">
        <v>10</v>
      </c>
      <c r="AR123">
        <v>2</v>
      </c>
      <c r="AS123">
        <f t="shared" si="177"/>
        <v>1</v>
      </c>
      <c r="AT123">
        <f t="shared" si="178"/>
        <v>0</v>
      </c>
      <c r="AU123">
        <f t="shared" si="179"/>
        <v>30792.860354313951</v>
      </c>
      <c r="AV123" t="s">
        <v>413</v>
      </c>
      <c r="AW123" t="s">
        <v>413</v>
      </c>
      <c r="AX123">
        <v>0</v>
      </c>
      <c r="AY123">
        <v>0</v>
      </c>
      <c r="AZ123" t="e">
        <f t="shared" si="1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181"/>
        <v>#DIV/0!</v>
      </c>
      <c r="BG123">
        <v>0.5</v>
      </c>
      <c r="BH123">
        <f t="shared" si="182"/>
        <v>1009.5328122992705</v>
      </c>
      <c r="BI123">
        <f t="shared" si="183"/>
        <v>1.2525497013518403</v>
      </c>
      <c r="BJ123" t="e">
        <f t="shared" si="184"/>
        <v>#DIV/0!</v>
      </c>
      <c r="BK123">
        <f t="shared" si="185"/>
        <v>1.2407221301693845E-3</v>
      </c>
      <c r="BL123" t="e">
        <f t="shared" si="186"/>
        <v>#DIV/0!</v>
      </c>
      <c r="BM123" t="e">
        <f t="shared" si="187"/>
        <v>#DIV/0!</v>
      </c>
      <c r="BN123" t="s">
        <v>413</v>
      </c>
      <c r="BO123">
        <v>0</v>
      </c>
      <c r="BP123" t="e">
        <f t="shared" si="188"/>
        <v>#DIV/0!</v>
      </c>
      <c r="BQ123" t="e">
        <f t="shared" si="189"/>
        <v>#DIV/0!</v>
      </c>
      <c r="BR123" t="e">
        <f t="shared" si="190"/>
        <v>#DIV/0!</v>
      </c>
      <c r="BS123" t="e">
        <f t="shared" si="191"/>
        <v>#DIV/0!</v>
      </c>
      <c r="BT123" t="e">
        <f t="shared" si="192"/>
        <v>#DIV/0!</v>
      </c>
      <c r="BU123" t="e">
        <f t="shared" si="193"/>
        <v>#DIV/0!</v>
      </c>
      <c r="BV123" t="e">
        <f t="shared" si="194"/>
        <v>#DIV/0!</v>
      </c>
      <c r="BW123" t="e">
        <f t="shared" si="1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196"/>
        <v>1200.0325</v>
      </c>
      <c r="CQ123">
        <f t="shared" si="197"/>
        <v>1009.5328122992705</v>
      </c>
      <c r="CR123">
        <f t="shared" si="198"/>
        <v>0.84125455960506945</v>
      </c>
      <c r="CS123">
        <f t="shared" si="199"/>
        <v>0.16202130003778398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1658334918.1875</v>
      </c>
      <c r="CZ123">
        <v>693.0865</v>
      </c>
      <c r="DA123">
        <v>709.67149999999992</v>
      </c>
      <c r="DB123">
        <v>35.257824999999997</v>
      </c>
      <c r="DC123">
        <v>34.222099999999998</v>
      </c>
      <c r="DD123">
        <v>695.95212500000002</v>
      </c>
      <c r="DE123">
        <v>34.903837499999987</v>
      </c>
      <c r="DF123">
        <v>450.39774999999997</v>
      </c>
      <c r="DG123">
        <v>101.025875</v>
      </c>
      <c r="DH123">
        <v>0.10011</v>
      </c>
      <c r="DI123">
        <v>34.430349999999997</v>
      </c>
      <c r="DJ123">
        <v>999.9</v>
      </c>
      <c r="DK123">
        <v>34.634937499999992</v>
      </c>
      <c r="DL123">
        <v>0</v>
      </c>
      <c r="DM123">
        <v>0</v>
      </c>
      <c r="DN123">
        <v>5982.8899999999994</v>
      </c>
      <c r="DO123">
        <v>0</v>
      </c>
      <c r="DP123">
        <v>1741.21875</v>
      </c>
      <c r="DQ123">
        <v>-16.5852875</v>
      </c>
      <c r="DR123">
        <v>718.41624999999999</v>
      </c>
      <c r="DS123">
        <v>734.81850000000009</v>
      </c>
      <c r="DT123">
        <v>1.0357175000000001</v>
      </c>
      <c r="DU123">
        <v>709.67149999999992</v>
      </c>
      <c r="DV123">
        <v>34.222099999999998</v>
      </c>
      <c r="DW123">
        <v>3.5619562500000002</v>
      </c>
      <c r="DX123">
        <v>3.4573200000000002</v>
      </c>
      <c r="DY123">
        <v>26.917974999999998</v>
      </c>
      <c r="DZ123">
        <v>26.4116</v>
      </c>
      <c r="EA123">
        <v>1200.0325</v>
      </c>
      <c r="EB123">
        <v>0.95800525000000003</v>
      </c>
      <c r="EC123">
        <v>4.1995025000000012E-2</v>
      </c>
      <c r="ED123">
        <v>0</v>
      </c>
      <c r="EE123">
        <v>1619.98125</v>
      </c>
      <c r="EF123">
        <v>5.0001600000000002</v>
      </c>
      <c r="EG123">
        <v>20697.825000000001</v>
      </c>
      <c r="EH123">
        <v>9515.4450000000015</v>
      </c>
      <c r="EI123">
        <v>48.25</v>
      </c>
      <c r="EJ123">
        <v>51.061999999999998</v>
      </c>
      <c r="EK123">
        <v>49.476249999999993</v>
      </c>
      <c r="EL123">
        <v>49.593499999999999</v>
      </c>
      <c r="EM123">
        <v>50</v>
      </c>
      <c r="EN123">
        <v>1144.8487500000001</v>
      </c>
      <c r="EO123">
        <v>50.183750000000003</v>
      </c>
      <c r="EP123">
        <v>0</v>
      </c>
      <c r="EQ123">
        <v>777432</v>
      </c>
      <c r="ER123">
        <v>0</v>
      </c>
      <c r="ES123">
        <v>1619.1356000000001</v>
      </c>
      <c r="ET123">
        <v>9.947692314742909</v>
      </c>
      <c r="EU123">
        <v>76.63846191825148</v>
      </c>
      <c r="EV123">
        <v>20691.491999999998</v>
      </c>
      <c r="EW123">
        <v>15</v>
      </c>
      <c r="EX123">
        <v>1658330855.5</v>
      </c>
      <c r="EY123" t="s">
        <v>416</v>
      </c>
      <c r="EZ123">
        <v>1658330855.5</v>
      </c>
      <c r="FA123">
        <v>1658330837</v>
      </c>
      <c r="FB123">
        <v>13</v>
      </c>
      <c r="FC123">
        <v>-0.03</v>
      </c>
      <c r="FD123">
        <v>-2.1999999999999999E-2</v>
      </c>
      <c r="FE123">
        <v>-3.91</v>
      </c>
      <c r="FF123">
        <v>0.28699999999999998</v>
      </c>
      <c r="FG123">
        <v>1439</v>
      </c>
      <c r="FH123">
        <v>33</v>
      </c>
      <c r="FI123">
        <v>0.2</v>
      </c>
      <c r="FJ123">
        <v>0.09</v>
      </c>
      <c r="FK123">
        <v>-16.545477500000001</v>
      </c>
      <c r="FL123">
        <v>-0.27854521575979829</v>
      </c>
      <c r="FM123">
        <v>6.512321969735517E-2</v>
      </c>
      <c r="FN123">
        <v>1</v>
      </c>
      <c r="FO123">
        <v>1618.433529411765</v>
      </c>
      <c r="FP123">
        <v>11.141940419042561</v>
      </c>
      <c r="FQ123">
        <v>1.121852151192376</v>
      </c>
      <c r="FR123">
        <v>0</v>
      </c>
      <c r="FS123">
        <v>1.0406137499999999</v>
      </c>
      <c r="FT123">
        <v>-5.3410919324582577E-2</v>
      </c>
      <c r="FU123">
        <v>1.000428025584549E-2</v>
      </c>
      <c r="FV123">
        <v>1</v>
      </c>
      <c r="FW123">
        <v>2</v>
      </c>
      <c r="FX123">
        <v>3</v>
      </c>
      <c r="FY123" t="s">
        <v>417</v>
      </c>
      <c r="FZ123">
        <v>2.8901400000000002</v>
      </c>
      <c r="GA123">
        <v>2.8722400000000001</v>
      </c>
      <c r="GB123">
        <v>0.14221400000000001</v>
      </c>
      <c r="GC123">
        <v>0.14624400000000001</v>
      </c>
      <c r="GD123">
        <v>0.14402000000000001</v>
      </c>
      <c r="GE123">
        <v>0.143701</v>
      </c>
      <c r="GF123">
        <v>29584.9</v>
      </c>
      <c r="GG123">
        <v>25611.9</v>
      </c>
      <c r="GH123">
        <v>30832.1</v>
      </c>
      <c r="GI123">
        <v>27966.2</v>
      </c>
      <c r="GJ123">
        <v>34773.800000000003</v>
      </c>
      <c r="GK123">
        <v>33789.4</v>
      </c>
      <c r="GL123">
        <v>40192.199999999997</v>
      </c>
      <c r="GM123">
        <v>38981.300000000003</v>
      </c>
      <c r="GN123">
        <v>1.94123</v>
      </c>
      <c r="GO123">
        <v>1.94123</v>
      </c>
      <c r="GP123">
        <v>0</v>
      </c>
      <c r="GQ123">
        <v>6.9648000000000002E-2</v>
      </c>
      <c r="GR123">
        <v>999.9</v>
      </c>
      <c r="GS123">
        <v>33.497399999999999</v>
      </c>
      <c r="GT123">
        <v>46.8</v>
      </c>
      <c r="GU123">
        <v>42.9</v>
      </c>
      <c r="GV123">
        <v>40.037700000000001</v>
      </c>
      <c r="GW123">
        <v>30.676500000000001</v>
      </c>
      <c r="GX123">
        <v>32.183500000000002</v>
      </c>
      <c r="GY123">
        <v>1</v>
      </c>
      <c r="GZ123">
        <v>0.68383400000000005</v>
      </c>
      <c r="HA123">
        <v>1.8249200000000001</v>
      </c>
      <c r="HB123">
        <v>20.198799999999999</v>
      </c>
      <c r="HC123">
        <v>5.2140000000000004</v>
      </c>
      <c r="HD123">
        <v>11.974</v>
      </c>
      <c r="HE123">
        <v>4.9907000000000004</v>
      </c>
      <c r="HF123">
        <v>3.2925</v>
      </c>
      <c r="HG123">
        <v>8517.7000000000007</v>
      </c>
      <c r="HH123">
        <v>9999</v>
      </c>
      <c r="HI123">
        <v>9999</v>
      </c>
      <c r="HJ123">
        <v>972.9</v>
      </c>
      <c r="HK123">
        <v>4.9713000000000003</v>
      </c>
      <c r="HL123">
        <v>1.87435</v>
      </c>
      <c r="HM123">
        <v>1.8706499999999999</v>
      </c>
      <c r="HN123">
        <v>1.87029</v>
      </c>
      <c r="HO123">
        <v>1.8748499999999999</v>
      </c>
      <c r="HP123">
        <v>1.87158</v>
      </c>
      <c r="HQ123">
        <v>1.86707</v>
      </c>
      <c r="HR123">
        <v>1.87805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-2.8730000000000002</v>
      </c>
      <c r="IG123">
        <v>0.35410000000000003</v>
      </c>
      <c r="IH123">
        <v>-2.1299345005774111</v>
      </c>
      <c r="II123">
        <v>1.7196870422270779E-5</v>
      </c>
      <c r="IJ123">
        <v>-2.1741833173098589E-6</v>
      </c>
      <c r="IK123">
        <v>9.0595066644434051E-10</v>
      </c>
      <c r="IL123">
        <v>-0.32754645563995699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67.8</v>
      </c>
      <c r="IU123">
        <v>68.099999999999994</v>
      </c>
      <c r="IV123">
        <v>1.65649</v>
      </c>
      <c r="IW123">
        <v>2.5842299999999998</v>
      </c>
      <c r="IX123">
        <v>1.49902</v>
      </c>
      <c r="IY123">
        <v>2.2741699999999998</v>
      </c>
      <c r="IZ123">
        <v>1.69678</v>
      </c>
      <c r="JA123">
        <v>2.33643</v>
      </c>
      <c r="JB123">
        <v>44.837699999999998</v>
      </c>
      <c r="JC123">
        <v>15.7781</v>
      </c>
      <c r="JD123">
        <v>18</v>
      </c>
      <c r="JE123">
        <v>443.22199999999998</v>
      </c>
      <c r="JF123">
        <v>519.14400000000001</v>
      </c>
      <c r="JG123">
        <v>29.9985</v>
      </c>
      <c r="JH123">
        <v>36.126600000000003</v>
      </c>
      <c r="JI123">
        <v>30.000299999999999</v>
      </c>
      <c r="JJ123">
        <v>35.873800000000003</v>
      </c>
      <c r="JK123">
        <v>35.797699999999999</v>
      </c>
      <c r="JL123">
        <v>33.262099999999997</v>
      </c>
      <c r="JM123">
        <v>18.404499999999999</v>
      </c>
      <c r="JN123">
        <v>30.8247</v>
      </c>
      <c r="JO123">
        <v>30</v>
      </c>
      <c r="JP123">
        <v>725.60799999999995</v>
      </c>
      <c r="JQ123">
        <v>34.225000000000001</v>
      </c>
      <c r="JR123">
        <v>98.258300000000006</v>
      </c>
      <c r="JS123">
        <v>98.172300000000007</v>
      </c>
    </row>
    <row r="124" spans="1:279" x14ac:dyDescent="0.2">
      <c r="A124">
        <v>109</v>
      </c>
      <c r="B124">
        <v>1658334924.5</v>
      </c>
      <c r="C124">
        <v>431.5</v>
      </c>
      <c r="D124" t="s">
        <v>637</v>
      </c>
      <c r="E124" t="s">
        <v>638</v>
      </c>
      <c r="F124">
        <v>4</v>
      </c>
      <c r="G124">
        <v>1658334922.5</v>
      </c>
      <c r="H124">
        <f t="shared" si="150"/>
        <v>8.0307736205118278E-4</v>
      </c>
      <c r="I124">
        <f t="shared" si="151"/>
        <v>0.80307736205118274</v>
      </c>
      <c r="J124">
        <f t="shared" si="152"/>
        <v>1.1703220473756692</v>
      </c>
      <c r="K124">
        <f t="shared" si="153"/>
        <v>700.30799999999999</v>
      </c>
      <c r="L124">
        <f t="shared" si="154"/>
        <v>631.28538997582166</v>
      </c>
      <c r="M124">
        <f t="shared" si="155"/>
        <v>63.83969490368532</v>
      </c>
      <c r="N124">
        <f t="shared" si="156"/>
        <v>70.81971128830078</v>
      </c>
      <c r="O124">
        <f t="shared" si="157"/>
        <v>3.9872174697006844E-2</v>
      </c>
      <c r="P124">
        <f t="shared" si="158"/>
        <v>2.1482986868531877</v>
      </c>
      <c r="Q124">
        <f t="shared" si="159"/>
        <v>3.9465576220945771E-2</v>
      </c>
      <c r="R124">
        <f t="shared" si="160"/>
        <v>2.4702170785076014E-2</v>
      </c>
      <c r="S124">
        <f t="shared" si="161"/>
        <v>194.43012475536517</v>
      </c>
      <c r="T124">
        <f t="shared" si="162"/>
        <v>35.668723856691912</v>
      </c>
      <c r="U124">
        <f t="shared" si="163"/>
        <v>34.623628571428569</v>
      </c>
      <c r="V124">
        <f t="shared" si="164"/>
        <v>5.5317077515673718</v>
      </c>
      <c r="W124">
        <f t="shared" si="165"/>
        <v>65.171732854981173</v>
      </c>
      <c r="X124">
        <f t="shared" si="166"/>
        <v>3.5664723368993947</v>
      </c>
      <c r="Y124">
        <f t="shared" si="167"/>
        <v>5.4724221386524077</v>
      </c>
      <c r="Z124">
        <f t="shared" si="168"/>
        <v>1.9652354146679771</v>
      </c>
      <c r="AA124">
        <f t="shared" si="169"/>
        <v>-35.415711666457163</v>
      </c>
      <c r="AB124">
        <f t="shared" si="170"/>
        <v>-22.458973938679279</v>
      </c>
      <c r="AC124">
        <f t="shared" si="171"/>
        <v>-2.43027188087704</v>
      </c>
      <c r="AD124">
        <f t="shared" si="172"/>
        <v>134.12516726935172</v>
      </c>
      <c r="AE124">
        <f t="shared" si="173"/>
        <v>11.817820322938161</v>
      </c>
      <c r="AF124">
        <f t="shared" si="174"/>
        <v>0.78891313043941569</v>
      </c>
      <c r="AG124">
        <f t="shared" si="175"/>
        <v>1.1703220473756692</v>
      </c>
      <c r="AH124">
        <v>740.08671973247328</v>
      </c>
      <c r="AI124">
        <v>728.5227393939391</v>
      </c>
      <c r="AJ124">
        <v>1.7381814396238859</v>
      </c>
      <c r="AK124">
        <v>65.251867294734879</v>
      </c>
      <c r="AL124">
        <f t="shared" si="176"/>
        <v>0.80307736205118274</v>
      </c>
      <c r="AM124">
        <v>34.240967830890924</v>
      </c>
      <c r="AN124">
        <v>35.271937062937099</v>
      </c>
      <c r="AO124">
        <v>1.5599524962093609E-4</v>
      </c>
      <c r="AP124">
        <v>88.924122911802471</v>
      </c>
      <c r="AQ124">
        <v>10</v>
      </c>
      <c r="AR124">
        <v>2</v>
      </c>
      <c r="AS124">
        <f t="shared" si="177"/>
        <v>1</v>
      </c>
      <c r="AT124">
        <f t="shared" si="178"/>
        <v>0</v>
      </c>
      <c r="AU124">
        <f t="shared" si="179"/>
        <v>30947.0265663842</v>
      </c>
      <c r="AV124" t="s">
        <v>413</v>
      </c>
      <c r="AW124" t="s">
        <v>413</v>
      </c>
      <c r="AX124">
        <v>0</v>
      </c>
      <c r="AY124">
        <v>0</v>
      </c>
      <c r="AZ124" t="e">
        <f t="shared" si="1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181"/>
        <v>#DIV/0!</v>
      </c>
      <c r="BG124">
        <v>0.5</v>
      </c>
      <c r="BH124">
        <f t="shared" si="182"/>
        <v>1009.5262283706558</v>
      </c>
      <c r="BI124">
        <f t="shared" si="183"/>
        <v>1.1703220473756692</v>
      </c>
      <c r="BJ124" t="e">
        <f t="shared" si="184"/>
        <v>#DIV/0!</v>
      </c>
      <c r="BK124">
        <f t="shared" si="185"/>
        <v>1.1592784956806254E-3</v>
      </c>
      <c r="BL124" t="e">
        <f t="shared" si="186"/>
        <v>#DIV/0!</v>
      </c>
      <c r="BM124" t="e">
        <f t="shared" si="187"/>
        <v>#DIV/0!</v>
      </c>
      <c r="BN124" t="s">
        <v>413</v>
      </c>
      <c r="BO124">
        <v>0</v>
      </c>
      <c r="BP124" t="e">
        <f t="shared" si="188"/>
        <v>#DIV/0!</v>
      </c>
      <c r="BQ124" t="e">
        <f t="shared" si="189"/>
        <v>#DIV/0!</v>
      </c>
      <c r="BR124" t="e">
        <f t="shared" si="190"/>
        <v>#DIV/0!</v>
      </c>
      <c r="BS124" t="e">
        <f t="shared" si="191"/>
        <v>#DIV/0!</v>
      </c>
      <c r="BT124" t="e">
        <f t="shared" si="192"/>
        <v>#DIV/0!</v>
      </c>
      <c r="BU124" t="e">
        <f t="shared" si="193"/>
        <v>#DIV/0!</v>
      </c>
      <c r="BV124" t="e">
        <f t="shared" si="194"/>
        <v>#DIV/0!</v>
      </c>
      <c r="BW124" t="e">
        <f t="shared" si="1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196"/>
        <v>1200.024285714286</v>
      </c>
      <c r="CQ124">
        <f t="shared" si="197"/>
        <v>1009.5262283706558</v>
      </c>
      <c r="CR124">
        <f t="shared" si="198"/>
        <v>0.84125483158014525</v>
      </c>
      <c r="CS124">
        <f t="shared" si="199"/>
        <v>0.16202182494968029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1658334922.5</v>
      </c>
      <c r="CZ124">
        <v>700.30799999999999</v>
      </c>
      <c r="DA124">
        <v>716.78871428571438</v>
      </c>
      <c r="DB124">
        <v>35.267428571428567</v>
      </c>
      <c r="DC124">
        <v>34.253442857142858</v>
      </c>
      <c r="DD124">
        <v>703.18599999999992</v>
      </c>
      <c r="DE124">
        <v>34.913157142857138</v>
      </c>
      <c r="DF124">
        <v>450.35557142857141</v>
      </c>
      <c r="DG124">
        <v>101.0265714285714</v>
      </c>
      <c r="DH124">
        <v>9.994902857142858E-2</v>
      </c>
      <c r="DI124">
        <v>34.42971428571429</v>
      </c>
      <c r="DJ124">
        <v>999.89999999999986</v>
      </c>
      <c r="DK124">
        <v>34.623628571428569</v>
      </c>
      <c r="DL124">
        <v>0</v>
      </c>
      <c r="DM124">
        <v>0</v>
      </c>
      <c r="DN124">
        <v>6010.1771428571428</v>
      </c>
      <c r="DO124">
        <v>0</v>
      </c>
      <c r="DP124">
        <v>1740.068571428571</v>
      </c>
      <c r="DQ124">
        <v>-16.481000000000002</v>
      </c>
      <c r="DR124">
        <v>725.90899999999988</v>
      </c>
      <c r="DS124">
        <v>742.21228571428571</v>
      </c>
      <c r="DT124">
        <v>1.013972857142857</v>
      </c>
      <c r="DU124">
        <v>716.78871428571438</v>
      </c>
      <c r="DV124">
        <v>34.253442857142858</v>
      </c>
      <c r="DW124">
        <v>3.562951428571429</v>
      </c>
      <c r="DX124">
        <v>3.460514285714285</v>
      </c>
      <c r="DY124">
        <v>26.922757142857151</v>
      </c>
      <c r="DZ124">
        <v>26.42725714285714</v>
      </c>
      <c r="EA124">
        <v>1200.024285714286</v>
      </c>
      <c r="EB124">
        <v>0.95799571428571439</v>
      </c>
      <c r="EC124">
        <v>4.2004357142857142E-2</v>
      </c>
      <c r="ED124">
        <v>0</v>
      </c>
      <c r="EE124">
        <v>1620.62</v>
      </c>
      <c r="EF124">
        <v>5.0001600000000002</v>
      </c>
      <c r="EG124">
        <v>20704.61428571428</v>
      </c>
      <c r="EH124">
        <v>9515.3457142857133</v>
      </c>
      <c r="EI124">
        <v>48.25</v>
      </c>
      <c r="EJ124">
        <v>51.061999999999998</v>
      </c>
      <c r="EK124">
        <v>49.517714285714291</v>
      </c>
      <c r="EL124">
        <v>49.561999999999998</v>
      </c>
      <c r="EM124">
        <v>50</v>
      </c>
      <c r="EN124">
        <v>1144.83</v>
      </c>
      <c r="EO124">
        <v>50.194285714285719</v>
      </c>
      <c r="EP124">
        <v>0</v>
      </c>
      <c r="EQ124">
        <v>777436.20000004768</v>
      </c>
      <c r="ER124">
        <v>0</v>
      </c>
      <c r="ES124">
        <v>1619.76</v>
      </c>
      <c r="ET124">
        <v>9.0714529733881299</v>
      </c>
      <c r="EU124">
        <v>75.199999979924996</v>
      </c>
      <c r="EV124">
        <v>20696.776923076919</v>
      </c>
      <c r="EW124">
        <v>15</v>
      </c>
      <c r="EX124">
        <v>1658330855.5</v>
      </c>
      <c r="EY124" t="s">
        <v>416</v>
      </c>
      <c r="EZ124">
        <v>1658330855.5</v>
      </c>
      <c r="FA124">
        <v>1658330837</v>
      </c>
      <c r="FB124">
        <v>13</v>
      </c>
      <c r="FC124">
        <v>-0.03</v>
      </c>
      <c r="FD124">
        <v>-2.1999999999999999E-2</v>
      </c>
      <c r="FE124">
        <v>-3.91</v>
      </c>
      <c r="FF124">
        <v>0.28699999999999998</v>
      </c>
      <c r="FG124">
        <v>1439</v>
      </c>
      <c r="FH124">
        <v>33</v>
      </c>
      <c r="FI124">
        <v>0.2</v>
      </c>
      <c r="FJ124">
        <v>0.09</v>
      </c>
      <c r="FK124">
        <v>-16.552050000000001</v>
      </c>
      <c r="FL124">
        <v>0.276941088180162</v>
      </c>
      <c r="FM124">
        <v>5.2289458784730188E-2</v>
      </c>
      <c r="FN124">
        <v>1</v>
      </c>
      <c r="FO124">
        <v>1619.169117647059</v>
      </c>
      <c r="FP124">
        <v>10.375706644345721</v>
      </c>
      <c r="FQ124">
        <v>1.046884362531072</v>
      </c>
      <c r="FR124">
        <v>0</v>
      </c>
      <c r="FS124">
        <v>1.0346502500000001</v>
      </c>
      <c r="FT124">
        <v>-0.10913527204503121</v>
      </c>
      <c r="FU124">
        <v>1.3701321375600969E-2</v>
      </c>
      <c r="FV124">
        <v>0</v>
      </c>
      <c r="FW124">
        <v>1</v>
      </c>
      <c r="FX124">
        <v>3</v>
      </c>
      <c r="FY124" t="s">
        <v>423</v>
      </c>
      <c r="FZ124">
        <v>2.88985</v>
      </c>
      <c r="GA124">
        <v>2.8722799999999999</v>
      </c>
      <c r="GB124">
        <v>0.143155</v>
      </c>
      <c r="GC124">
        <v>0.147175</v>
      </c>
      <c r="GD124">
        <v>0.14405499999999999</v>
      </c>
      <c r="GE124">
        <v>0.143738</v>
      </c>
      <c r="GF124">
        <v>29551.9</v>
      </c>
      <c r="GG124">
        <v>25584.2</v>
      </c>
      <c r="GH124">
        <v>30831.7</v>
      </c>
      <c r="GI124">
        <v>27966.400000000001</v>
      </c>
      <c r="GJ124">
        <v>34772</v>
      </c>
      <c r="GK124">
        <v>33788.699999999997</v>
      </c>
      <c r="GL124">
        <v>40191.800000000003</v>
      </c>
      <c r="GM124">
        <v>38982.1</v>
      </c>
      <c r="GN124">
        <v>1.9412</v>
      </c>
      <c r="GO124">
        <v>1.9414199999999999</v>
      </c>
      <c r="GP124">
        <v>0</v>
      </c>
      <c r="GQ124">
        <v>7.0594299999999999E-2</v>
      </c>
      <c r="GR124">
        <v>999.9</v>
      </c>
      <c r="GS124">
        <v>33.482399999999998</v>
      </c>
      <c r="GT124">
        <v>46.8</v>
      </c>
      <c r="GU124">
        <v>42.9</v>
      </c>
      <c r="GV124">
        <v>40.031500000000001</v>
      </c>
      <c r="GW124">
        <v>30.676500000000001</v>
      </c>
      <c r="GX124">
        <v>33.068899999999999</v>
      </c>
      <c r="GY124">
        <v>1</v>
      </c>
      <c r="GZ124">
        <v>0.68404500000000001</v>
      </c>
      <c r="HA124">
        <v>1.82223</v>
      </c>
      <c r="HB124">
        <v>20.198899999999998</v>
      </c>
      <c r="HC124">
        <v>5.2150400000000001</v>
      </c>
      <c r="HD124">
        <v>11.974</v>
      </c>
      <c r="HE124">
        <v>4.9905999999999997</v>
      </c>
      <c r="HF124">
        <v>3.2924799999999999</v>
      </c>
      <c r="HG124">
        <v>8517.7000000000007</v>
      </c>
      <c r="HH124">
        <v>9999</v>
      </c>
      <c r="HI124">
        <v>9999</v>
      </c>
      <c r="HJ124">
        <v>972.9</v>
      </c>
      <c r="HK124">
        <v>4.9713200000000004</v>
      </c>
      <c r="HL124">
        <v>1.87436</v>
      </c>
      <c r="HM124">
        <v>1.87066</v>
      </c>
      <c r="HN124">
        <v>1.8703099999999999</v>
      </c>
      <c r="HO124">
        <v>1.8748499999999999</v>
      </c>
      <c r="HP124">
        <v>1.8715999999999999</v>
      </c>
      <c r="HQ124">
        <v>1.86707</v>
      </c>
      <c r="HR124">
        <v>1.87805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-2.8839999999999999</v>
      </c>
      <c r="IG124">
        <v>0.35439999999999999</v>
      </c>
      <c r="IH124">
        <v>-2.1299345005774111</v>
      </c>
      <c r="II124">
        <v>1.7196870422270779E-5</v>
      </c>
      <c r="IJ124">
        <v>-2.1741833173098589E-6</v>
      </c>
      <c r="IK124">
        <v>9.0595066644434051E-10</v>
      </c>
      <c r="IL124">
        <v>-0.32754645563995699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67.8</v>
      </c>
      <c r="IU124">
        <v>68.099999999999994</v>
      </c>
      <c r="IV124">
        <v>1.6699200000000001</v>
      </c>
      <c r="IW124">
        <v>2.5817899999999998</v>
      </c>
      <c r="IX124">
        <v>1.49902</v>
      </c>
      <c r="IY124">
        <v>2.2741699999999998</v>
      </c>
      <c r="IZ124">
        <v>1.69678</v>
      </c>
      <c r="JA124">
        <v>2.4023400000000001</v>
      </c>
      <c r="JB124">
        <v>44.837699999999998</v>
      </c>
      <c r="JC124">
        <v>15.7781</v>
      </c>
      <c r="JD124">
        <v>18</v>
      </c>
      <c r="JE124">
        <v>443.22399999999999</v>
      </c>
      <c r="JF124">
        <v>519.30600000000004</v>
      </c>
      <c r="JG124">
        <v>29.998999999999999</v>
      </c>
      <c r="JH124">
        <v>36.1297</v>
      </c>
      <c r="JI124">
        <v>30.000399999999999</v>
      </c>
      <c r="JJ124">
        <v>35.876300000000001</v>
      </c>
      <c r="JK124">
        <v>35.798699999999997</v>
      </c>
      <c r="JL124">
        <v>33.5214</v>
      </c>
      <c r="JM124">
        <v>18.404499999999999</v>
      </c>
      <c r="JN124">
        <v>30.8247</v>
      </c>
      <c r="JO124">
        <v>30</v>
      </c>
      <c r="JP124">
        <v>732.31899999999996</v>
      </c>
      <c r="JQ124">
        <v>34.220599999999997</v>
      </c>
      <c r="JR124">
        <v>98.257199999999997</v>
      </c>
      <c r="JS124">
        <v>98.173900000000003</v>
      </c>
    </row>
    <row r="125" spans="1:279" x14ac:dyDescent="0.2">
      <c r="A125">
        <v>110</v>
      </c>
      <c r="B125">
        <v>1658334928.5</v>
      </c>
      <c r="C125">
        <v>435.5</v>
      </c>
      <c r="D125" t="s">
        <v>639</v>
      </c>
      <c r="E125" t="s">
        <v>640</v>
      </c>
      <c r="F125">
        <v>4</v>
      </c>
      <c r="G125">
        <v>1658334926.1875</v>
      </c>
      <c r="H125">
        <f t="shared" si="150"/>
        <v>8.0156232857812426E-4</v>
      </c>
      <c r="I125">
        <f t="shared" si="151"/>
        <v>0.80156232857812426</v>
      </c>
      <c r="J125">
        <f t="shared" si="152"/>
        <v>1.0600176739531155</v>
      </c>
      <c r="K125">
        <f t="shared" si="153"/>
        <v>706.51549999999997</v>
      </c>
      <c r="L125">
        <f t="shared" si="154"/>
        <v>641.63602248916868</v>
      </c>
      <c r="M125">
        <f t="shared" si="155"/>
        <v>64.88741444150979</v>
      </c>
      <c r="N125">
        <f t="shared" si="156"/>
        <v>71.448550971317061</v>
      </c>
      <c r="O125">
        <f t="shared" si="157"/>
        <v>3.9813880759537817E-2</v>
      </c>
      <c r="P125">
        <f t="shared" si="158"/>
        <v>2.1467855659365536</v>
      </c>
      <c r="Q125">
        <f t="shared" si="159"/>
        <v>3.9408181195047333E-2</v>
      </c>
      <c r="R125">
        <f t="shared" si="160"/>
        <v>2.4666219152384941E-2</v>
      </c>
      <c r="S125">
        <f t="shared" si="161"/>
        <v>194.42906548752961</v>
      </c>
      <c r="T125">
        <f t="shared" si="162"/>
        <v>35.671608403010559</v>
      </c>
      <c r="U125">
        <f t="shared" si="163"/>
        <v>34.624912500000001</v>
      </c>
      <c r="V125">
        <f t="shared" si="164"/>
        <v>5.5321021415362512</v>
      </c>
      <c r="W125">
        <f t="shared" si="165"/>
        <v>65.188460981536664</v>
      </c>
      <c r="X125">
        <f t="shared" si="166"/>
        <v>3.5677023393607685</v>
      </c>
      <c r="Y125">
        <f t="shared" si="167"/>
        <v>5.472904691477912</v>
      </c>
      <c r="Z125">
        <f t="shared" si="168"/>
        <v>1.9643998021754827</v>
      </c>
      <c r="AA125">
        <f t="shared" si="169"/>
        <v>-35.348898690295279</v>
      </c>
      <c r="AB125">
        <f t="shared" si="170"/>
        <v>-22.40822738299029</v>
      </c>
      <c r="AC125">
        <f t="shared" si="171"/>
        <v>-2.4265236505449104</v>
      </c>
      <c r="AD125">
        <f t="shared" si="172"/>
        <v>134.24541576369916</v>
      </c>
      <c r="AE125">
        <f t="shared" si="173"/>
        <v>11.800086277386592</v>
      </c>
      <c r="AF125">
        <f t="shared" si="174"/>
        <v>0.79828753352847848</v>
      </c>
      <c r="AG125">
        <f t="shared" si="175"/>
        <v>1.0600176739531155</v>
      </c>
      <c r="AH125">
        <v>747.00194147901016</v>
      </c>
      <c r="AI125">
        <v>735.5163151515153</v>
      </c>
      <c r="AJ125">
        <v>1.7512514175835909</v>
      </c>
      <c r="AK125">
        <v>65.251867294734879</v>
      </c>
      <c r="AL125">
        <f t="shared" si="176"/>
        <v>0.80156232857812426</v>
      </c>
      <c r="AM125">
        <v>34.255271102706253</v>
      </c>
      <c r="AN125">
        <v>35.283552447552488</v>
      </c>
      <c r="AO125">
        <v>2.3685558277025741E-4</v>
      </c>
      <c r="AP125">
        <v>88.924122911802471</v>
      </c>
      <c r="AQ125">
        <v>10</v>
      </c>
      <c r="AR125">
        <v>2</v>
      </c>
      <c r="AS125">
        <f t="shared" si="177"/>
        <v>1</v>
      </c>
      <c r="AT125">
        <f t="shared" si="178"/>
        <v>0</v>
      </c>
      <c r="AU125">
        <f t="shared" si="179"/>
        <v>30908.855923813189</v>
      </c>
      <c r="AV125" t="s">
        <v>413</v>
      </c>
      <c r="AW125" t="s">
        <v>413</v>
      </c>
      <c r="AX125">
        <v>0</v>
      </c>
      <c r="AY125">
        <v>0</v>
      </c>
      <c r="AZ125" t="e">
        <f t="shared" si="1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181"/>
        <v>#DIV/0!</v>
      </c>
      <c r="BG125">
        <v>0.5</v>
      </c>
      <c r="BH125">
        <f t="shared" si="182"/>
        <v>1009.5214872992379</v>
      </c>
      <c r="BI125">
        <f t="shared" si="183"/>
        <v>1.0600176739531155</v>
      </c>
      <c r="BJ125" t="e">
        <f t="shared" si="184"/>
        <v>#DIV/0!</v>
      </c>
      <c r="BK125">
        <f t="shared" si="185"/>
        <v>1.0500199225961693E-3</v>
      </c>
      <c r="BL125" t="e">
        <f t="shared" si="186"/>
        <v>#DIV/0!</v>
      </c>
      <c r="BM125" t="e">
        <f t="shared" si="187"/>
        <v>#DIV/0!</v>
      </c>
      <c r="BN125" t="s">
        <v>413</v>
      </c>
      <c r="BO125">
        <v>0</v>
      </c>
      <c r="BP125" t="e">
        <f t="shared" si="188"/>
        <v>#DIV/0!</v>
      </c>
      <c r="BQ125" t="e">
        <f t="shared" si="189"/>
        <v>#DIV/0!</v>
      </c>
      <c r="BR125" t="e">
        <f t="shared" si="190"/>
        <v>#DIV/0!</v>
      </c>
      <c r="BS125" t="e">
        <f t="shared" si="191"/>
        <v>#DIV/0!</v>
      </c>
      <c r="BT125" t="e">
        <f t="shared" si="192"/>
        <v>#DIV/0!</v>
      </c>
      <c r="BU125" t="e">
        <f t="shared" si="193"/>
        <v>#DIV/0!</v>
      </c>
      <c r="BV125" t="e">
        <f t="shared" si="194"/>
        <v>#DIV/0!</v>
      </c>
      <c r="BW125" t="e">
        <f t="shared" si="1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196"/>
        <v>1200.01875</v>
      </c>
      <c r="CQ125">
        <f t="shared" si="197"/>
        <v>1009.5214872992379</v>
      </c>
      <c r="CR125">
        <f t="shared" si="198"/>
        <v>0.84125476147705025</v>
      </c>
      <c r="CS125">
        <f t="shared" si="199"/>
        <v>0.16202168965070723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1658334926.1875</v>
      </c>
      <c r="CZ125">
        <v>706.51549999999997</v>
      </c>
      <c r="DA125">
        <v>722.98637499999995</v>
      </c>
      <c r="DB125">
        <v>35.279049999999998</v>
      </c>
      <c r="DC125">
        <v>34.253124999999997</v>
      </c>
      <c r="DD125">
        <v>709.40425000000005</v>
      </c>
      <c r="DE125">
        <v>34.924424999999999</v>
      </c>
      <c r="DF125">
        <v>450.39825000000002</v>
      </c>
      <c r="DG125">
        <v>101.02800000000001</v>
      </c>
      <c r="DH125">
        <v>0.10007287500000001</v>
      </c>
      <c r="DI125">
        <v>34.4313</v>
      </c>
      <c r="DJ125">
        <v>999.9</v>
      </c>
      <c r="DK125">
        <v>34.624912500000001</v>
      </c>
      <c r="DL125">
        <v>0</v>
      </c>
      <c r="DM125">
        <v>0</v>
      </c>
      <c r="DN125">
        <v>6003.3575000000001</v>
      </c>
      <c r="DO125">
        <v>0</v>
      </c>
      <c r="DP125">
        <v>1741.4124999999999</v>
      </c>
      <c r="DQ125">
        <v>-16.470612500000001</v>
      </c>
      <c r="DR125">
        <v>732.35237499999994</v>
      </c>
      <c r="DS125">
        <v>748.62912499999993</v>
      </c>
      <c r="DT125">
        <v>1.0259475</v>
      </c>
      <c r="DU125">
        <v>722.98637499999995</v>
      </c>
      <c r="DV125">
        <v>34.253124999999997</v>
      </c>
      <c r="DW125">
        <v>3.5641674999999999</v>
      </c>
      <c r="DX125">
        <v>3.4605187499999999</v>
      </c>
      <c r="DY125">
        <v>26.928562500000002</v>
      </c>
      <c r="DZ125">
        <v>26.427287499999998</v>
      </c>
      <c r="EA125">
        <v>1200.01875</v>
      </c>
      <c r="EB125">
        <v>0.95799837500000007</v>
      </c>
      <c r="EC125">
        <v>4.2001687500000003E-2</v>
      </c>
      <c r="ED125">
        <v>0</v>
      </c>
      <c r="EE125">
        <v>1621.0074999999999</v>
      </c>
      <c r="EF125">
        <v>5.0001600000000002</v>
      </c>
      <c r="EG125">
        <v>20708.1875</v>
      </c>
      <c r="EH125">
        <v>9515.34</v>
      </c>
      <c r="EI125">
        <v>48.226374999999997</v>
      </c>
      <c r="EJ125">
        <v>51.061999999999998</v>
      </c>
      <c r="EK125">
        <v>49.5</v>
      </c>
      <c r="EL125">
        <v>49.561999999999998</v>
      </c>
      <c r="EM125">
        <v>50.038749999999993</v>
      </c>
      <c r="EN125">
        <v>1144.8275000000001</v>
      </c>
      <c r="EO125">
        <v>50.191249999999997</v>
      </c>
      <c r="EP125">
        <v>0</v>
      </c>
      <c r="EQ125">
        <v>777439.79999995232</v>
      </c>
      <c r="ER125">
        <v>0</v>
      </c>
      <c r="ES125">
        <v>1620.2876923076919</v>
      </c>
      <c r="ET125">
        <v>8.5155555503067042</v>
      </c>
      <c r="EU125">
        <v>75.145299343214774</v>
      </c>
      <c r="EV125">
        <v>20701.061538461541</v>
      </c>
      <c r="EW125">
        <v>15</v>
      </c>
      <c r="EX125">
        <v>1658330855.5</v>
      </c>
      <c r="EY125" t="s">
        <v>416</v>
      </c>
      <c r="EZ125">
        <v>1658330855.5</v>
      </c>
      <c r="FA125">
        <v>1658330837</v>
      </c>
      <c r="FB125">
        <v>13</v>
      </c>
      <c r="FC125">
        <v>-0.03</v>
      </c>
      <c r="FD125">
        <v>-2.1999999999999999E-2</v>
      </c>
      <c r="FE125">
        <v>-3.91</v>
      </c>
      <c r="FF125">
        <v>0.28699999999999998</v>
      </c>
      <c r="FG125">
        <v>1439</v>
      </c>
      <c r="FH125">
        <v>33</v>
      </c>
      <c r="FI125">
        <v>0.2</v>
      </c>
      <c r="FJ125">
        <v>0.09</v>
      </c>
      <c r="FK125">
        <v>-16.526422499999999</v>
      </c>
      <c r="FL125">
        <v>0.37933170731708937</v>
      </c>
      <c r="FM125">
        <v>5.8506505995060132E-2</v>
      </c>
      <c r="FN125">
        <v>1</v>
      </c>
      <c r="FO125">
        <v>1619.8217647058821</v>
      </c>
      <c r="FP125">
        <v>8.9063407158195442</v>
      </c>
      <c r="FQ125">
        <v>0.90104015249120484</v>
      </c>
      <c r="FR125">
        <v>0</v>
      </c>
      <c r="FS125">
        <v>1.0284517500000001</v>
      </c>
      <c r="FT125">
        <v>-4.6853470919328913E-2</v>
      </c>
      <c r="FU125">
        <v>9.4136230770888816E-3</v>
      </c>
      <c r="FV125">
        <v>1</v>
      </c>
      <c r="FW125">
        <v>2</v>
      </c>
      <c r="FX125">
        <v>3</v>
      </c>
      <c r="FY125" t="s">
        <v>417</v>
      </c>
      <c r="FZ125">
        <v>2.8898700000000002</v>
      </c>
      <c r="GA125">
        <v>2.8723000000000001</v>
      </c>
      <c r="GB125">
        <v>0.14410000000000001</v>
      </c>
      <c r="GC125">
        <v>0.14813200000000001</v>
      </c>
      <c r="GD125">
        <v>0.14408599999999999</v>
      </c>
      <c r="GE125">
        <v>0.14372799999999999</v>
      </c>
      <c r="GF125">
        <v>29519.3</v>
      </c>
      <c r="GG125">
        <v>25554.400000000001</v>
      </c>
      <c r="GH125">
        <v>30831.7</v>
      </c>
      <c r="GI125">
        <v>27965.4</v>
      </c>
      <c r="GJ125">
        <v>34771.1</v>
      </c>
      <c r="GK125">
        <v>33787.5</v>
      </c>
      <c r="GL125">
        <v>40192.1</v>
      </c>
      <c r="GM125">
        <v>38980.199999999997</v>
      </c>
      <c r="GN125">
        <v>1.9412</v>
      </c>
      <c r="GO125">
        <v>1.9413800000000001</v>
      </c>
      <c r="GP125">
        <v>0</v>
      </c>
      <c r="GQ125">
        <v>7.1473400000000006E-2</v>
      </c>
      <c r="GR125">
        <v>999.9</v>
      </c>
      <c r="GS125">
        <v>33.4709</v>
      </c>
      <c r="GT125">
        <v>46.8</v>
      </c>
      <c r="GU125">
        <v>42.9</v>
      </c>
      <c r="GV125">
        <v>40.0306</v>
      </c>
      <c r="GW125">
        <v>30.736499999999999</v>
      </c>
      <c r="GX125">
        <v>32.572099999999999</v>
      </c>
      <c r="GY125">
        <v>1</v>
      </c>
      <c r="GZ125">
        <v>0.68437199999999998</v>
      </c>
      <c r="HA125">
        <v>1.8233999999999999</v>
      </c>
      <c r="HB125">
        <v>20.198899999999998</v>
      </c>
      <c r="HC125">
        <v>5.2150400000000001</v>
      </c>
      <c r="HD125">
        <v>11.974</v>
      </c>
      <c r="HE125">
        <v>4.99085</v>
      </c>
      <c r="HF125">
        <v>3.2925800000000001</v>
      </c>
      <c r="HG125">
        <v>8517.7000000000007</v>
      </c>
      <c r="HH125">
        <v>9999</v>
      </c>
      <c r="HI125">
        <v>9999</v>
      </c>
      <c r="HJ125">
        <v>972.9</v>
      </c>
      <c r="HK125">
        <v>4.9713000000000003</v>
      </c>
      <c r="HL125">
        <v>1.8743700000000001</v>
      </c>
      <c r="HM125">
        <v>1.8706400000000001</v>
      </c>
      <c r="HN125">
        <v>1.8703099999999999</v>
      </c>
      <c r="HO125">
        <v>1.8748499999999999</v>
      </c>
      <c r="HP125">
        <v>1.8715999999999999</v>
      </c>
      <c r="HQ125">
        <v>1.86707</v>
      </c>
      <c r="HR125">
        <v>1.87805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-2.895</v>
      </c>
      <c r="IG125">
        <v>0.3548</v>
      </c>
      <c r="IH125">
        <v>-2.1299345005774111</v>
      </c>
      <c r="II125">
        <v>1.7196870422270779E-5</v>
      </c>
      <c r="IJ125">
        <v>-2.1741833173098589E-6</v>
      </c>
      <c r="IK125">
        <v>9.0595066644434051E-10</v>
      </c>
      <c r="IL125">
        <v>-0.32754645563995699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67.900000000000006</v>
      </c>
      <c r="IU125">
        <v>68.2</v>
      </c>
      <c r="IV125">
        <v>1.6821299999999999</v>
      </c>
      <c r="IW125">
        <v>2.5830099999999998</v>
      </c>
      <c r="IX125">
        <v>1.49902</v>
      </c>
      <c r="IY125">
        <v>2.2741699999999998</v>
      </c>
      <c r="IZ125">
        <v>1.69678</v>
      </c>
      <c r="JA125">
        <v>2.4035600000000001</v>
      </c>
      <c r="JB125">
        <v>44.837699999999998</v>
      </c>
      <c r="JC125">
        <v>15.786899999999999</v>
      </c>
      <c r="JD125">
        <v>18</v>
      </c>
      <c r="JE125">
        <v>443.24099999999999</v>
      </c>
      <c r="JF125">
        <v>519.29399999999998</v>
      </c>
      <c r="JG125">
        <v>29.9998</v>
      </c>
      <c r="JH125">
        <v>36.1325</v>
      </c>
      <c r="JI125">
        <v>30.000399999999999</v>
      </c>
      <c r="JJ125">
        <v>35.878799999999998</v>
      </c>
      <c r="JK125">
        <v>35.8018</v>
      </c>
      <c r="JL125">
        <v>33.771700000000003</v>
      </c>
      <c r="JM125">
        <v>18.404499999999999</v>
      </c>
      <c r="JN125">
        <v>31.195900000000002</v>
      </c>
      <c r="JO125">
        <v>30</v>
      </c>
      <c r="JP125">
        <v>739.01800000000003</v>
      </c>
      <c r="JQ125">
        <v>34.217500000000001</v>
      </c>
      <c r="JR125">
        <v>98.2577</v>
      </c>
      <c r="JS125">
        <v>98.169600000000003</v>
      </c>
    </row>
    <row r="126" spans="1:279" x14ac:dyDescent="0.2">
      <c r="A126">
        <v>111</v>
      </c>
      <c r="B126">
        <v>1658334932.5</v>
      </c>
      <c r="C126">
        <v>439.5</v>
      </c>
      <c r="D126" t="s">
        <v>641</v>
      </c>
      <c r="E126" t="s">
        <v>642</v>
      </c>
      <c r="F126">
        <v>4</v>
      </c>
      <c r="G126">
        <v>1658334930.5</v>
      </c>
      <c r="H126">
        <f t="shared" si="150"/>
        <v>8.1440351311974559E-4</v>
      </c>
      <c r="I126">
        <f t="shared" si="151"/>
        <v>0.81440351311974557</v>
      </c>
      <c r="J126">
        <f t="shared" si="152"/>
        <v>1.1903241765485382</v>
      </c>
      <c r="K126">
        <f t="shared" si="153"/>
        <v>713.76257142857128</v>
      </c>
      <c r="L126">
        <f t="shared" si="154"/>
        <v>644.35022028867149</v>
      </c>
      <c r="M126">
        <f t="shared" si="155"/>
        <v>65.162848252829349</v>
      </c>
      <c r="N126">
        <f t="shared" si="156"/>
        <v>72.182488134654832</v>
      </c>
      <c r="O126">
        <f t="shared" si="157"/>
        <v>4.054564743867746E-2</v>
      </c>
      <c r="P126">
        <f t="shared" si="158"/>
        <v>2.1497027412497531</v>
      </c>
      <c r="Q126">
        <f t="shared" si="159"/>
        <v>4.012554702310768E-2</v>
      </c>
      <c r="R126">
        <f t="shared" si="160"/>
        <v>2.5115848437816647E-2</v>
      </c>
      <c r="S126">
        <f t="shared" si="161"/>
        <v>194.43265504117412</v>
      </c>
      <c r="T126">
        <f t="shared" si="162"/>
        <v>35.663667029915899</v>
      </c>
      <c r="U126">
        <f t="shared" si="163"/>
        <v>34.615357142857142</v>
      </c>
      <c r="V126">
        <f t="shared" si="164"/>
        <v>5.5291675664729958</v>
      </c>
      <c r="W126">
        <f t="shared" si="165"/>
        <v>65.218348786716689</v>
      </c>
      <c r="X126">
        <f t="shared" si="166"/>
        <v>3.5689326338801832</v>
      </c>
      <c r="Y126">
        <f t="shared" si="167"/>
        <v>5.4722830311936441</v>
      </c>
      <c r="Z126">
        <f t="shared" si="168"/>
        <v>1.9602349325928126</v>
      </c>
      <c r="AA126">
        <f t="shared" si="169"/>
        <v>-35.915194928580782</v>
      </c>
      <c r="AB126">
        <f t="shared" si="170"/>
        <v>-21.568017476062749</v>
      </c>
      <c r="AC126">
        <f t="shared" si="171"/>
        <v>-2.3322383736447692</v>
      </c>
      <c r="AD126">
        <f t="shared" si="172"/>
        <v>134.61720426288582</v>
      </c>
      <c r="AE126">
        <f t="shared" si="173"/>
        <v>11.909336070577581</v>
      </c>
      <c r="AF126">
        <f t="shared" si="174"/>
        <v>0.80858930866778489</v>
      </c>
      <c r="AG126">
        <f t="shared" si="175"/>
        <v>1.1903241765485382</v>
      </c>
      <c r="AH126">
        <v>754.13626567728625</v>
      </c>
      <c r="AI126">
        <v>742.50131515151497</v>
      </c>
      <c r="AJ126">
        <v>1.7457480616066381</v>
      </c>
      <c r="AK126">
        <v>65.251867294734879</v>
      </c>
      <c r="AL126">
        <f t="shared" si="176"/>
        <v>0.81440351311974557</v>
      </c>
      <c r="AM126">
        <v>34.251173586297249</v>
      </c>
      <c r="AN126">
        <v>35.297155244755253</v>
      </c>
      <c r="AO126">
        <v>9.1342160160646458E-5</v>
      </c>
      <c r="AP126">
        <v>88.924122911802471</v>
      </c>
      <c r="AQ126">
        <v>10</v>
      </c>
      <c r="AR126">
        <v>2</v>
      </c>
      <c r="AS126">
        <f t="shared" si="177"/>
        <v>1</v>
      </c>
      <c r="AT126">
        <f t="shared" si="178"/>
        <v>0</v>
      </c>
      <c r="AU126">
        <f t="shared" si="179"/>
        <v>30982.223786232949</v>
      </c>
      <c r="AV126" t="s">
        <v>413</v>
      </c>
      <c r="AW126" t="s">
        <v>413</v>
      </c>
      <c r="AX126">
        <v>0</v>
      </c>
      <c r="AY126">
        <v>0</v>
      </c>
      <c r="AZ126" t="e">
        <f t="shared" si="1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181"/>
        <v>#DIV/0!</v>
      </c>
      <c r="BG126">
        <v>0.5</v>
      </c>
      <c r="BH126">
        <f t="shared" si="182"/>
        <v>1009.5426855135618</v>
      </c>
      <c r="BI126">
        <f t="shared" si="183"/>
        <v>1.1903241765485382</v>
      </c>
      <c r="BJ126" t="e">
        <f t="shared" si="184"/>
        <v>#DIV/0!</v>
      </c>
      <c r="BK126">
        <f t="shared" si="185"/>
        <v>1.179072656985288E-3</v>
      </c>
      <c r="BL126" t="e">
        <f t="shared" si="186"/>
        <v>#DIV/0!</v>
      </c>
      <c r="BM126" t="e">
        <f t="shared" si="187"/>
        <v>#DIV/0!</v>
      </c>
      <c r="BN126" t="s">
        <v>413</v>
      </c>
      <c r="BO126">
        <v>0</v>
      </c>
      <c r="BP126" t="e">
        <f t="shared" si="188"/>
        <v>#DIV/0!</v>
      </c>
      <c r="BQ126" t="e">
        <f t="shared" si="189"/>
        <v>#DIV/0!</v>
      </c>
      <c r="BR126" t="e">
        <f t="shared" si="190"/>
        <v>#DIV/0!</v>
      </c>
      <c r="BS126" t="e">
        <f t="shared" si="191"/>
        <v>#DIV/0!</v>
      </c>
      <c r="BT126" t="e">
        <f t="shared" si="192"/>
        <v>#DIV/0!</v>
      </c>
      <c r="BU126" t="e">
        <f t="shared" si="193"/>
        <v>#DIV/0!</v>
      </c>
      <c r="BV126" t="e">
        <f t="shared" si="194"/>
        <v>#DIV/0!</v>
      </c>
      <c r="BW126" t="e">
        <f t="shared" si="1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196"/>
        <v>1200.0442857142859</v>
      </c>
      <c r="CQ126">
        <f t="shared" si="197"/>
        <v>1009.5426855135618</v>
      </c>
      <c r="CR126">
        <f t="shared" si="198"/>
        <v>0.84125452496335629</v>
      </c>
      <c r="CS126">
        <f t="shared" si="199"/>
        <v>0.16202123317927775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1658334930.5</v>
      </c>
      <c r="CZ126">
        <v>713.76257142857128</v>
      </c>
      <c r="DA126">
        <v>730.39771428571419</v>
      </c>
      <c r="DB126">
        <v>35.290700000000001</v>
      </c>
      <c r="DC126">
        <v>34.251471428571428</v>
      </c>
      <c r="DD126">
        <v>716.66328571428573</v>
      </c>
      <c r="DE126">
        <v>34.935685714285718</v>
      </c>
      <c r="DF126">
        <v>450.36500000000012</v>
      </c>
      <c r="DG126">
        <v>101.0295714285714</v>
      </c>
      <c r="DH126">
        <v>9.9979242857142867E-2</v>
      </c>
      <c r="DI126">
        <v>34.429257142857139</v>
      </c>
      <c r="DJ126">
        <v>999.89999999999986</v>
      </c>
      <c r="DK126">
        <v>34.615357142857142</v>
      </c>
      <c r="DL126">
        <v>0</v>
      </c>
      <c r="DM126">
        <v>0</v>
      </c>
      <c r="DN126">
        <v>6016.25</v>
      </c>
      <c r="DO126">
        <v>0</v>
      </c>
      <c r="DP126">
        <v>1740.228571428572</v>
      </c>
      <c r="DQ126">
        <v>-16.63502857142857</v>
      </c>
      <c r="DR126">
        <v>739.87328571428577</v>
      </c>
      <c r="DS126">
        <v>756.30214285714283</v>
      </c>
      <c r="DT126">
        <v>1.039225714285714</v>
      </c>
      <c r="DU126">
        <v>730.39771428571419</v>
      </c>
      <c r="DV126">
        <v>34.251471428571428</v>
      </c>
      <c r="DW126">
        <v>3.5654028571428569</v>
      </c>
      <c r="DX126">
        <v>3.46041</v>
      </c>
      <c r="DY126">
        <v>26.934442857142859</v>
      </c>
      <c r="DZ126">
        <v>26.426742857142859</v>
      </c>
      <c r="EA126">
        <v>1200.0442857142859</v>
      </c>
      <c r="EB126">
        <v>0.95800642857142859</v>
      </c>
      <c r="EC126">
        <v>4.1993814285714283E-2</v>
      </c>
      <c r="ED126">
        <v>0</v>
      </c>
      <c r="EE126">
        <v>1621.6028571428569</v>
      </c>
      <c r="EF126">
        <v>5.0001600000000002</v>
      </c>
      <c r="EG126">
        <v>20709.185714285712</v>
      </c>
      <c r="EH126">
        <v>9515.5371428571416</v>
      </c>
      <c r="EI126">
        <v>48.25</v>
      </c>
      <c r="EJ126">
        <v>51.061999999999998</v>
      </c>
      <c r="EK126">
        <v>49.517714285714291</v>
      </c>
      <c r="EL126">
        <v>49.561999999999998</v>
      </c>
      <c r="EM126">
        <v>50</v>
      </c>
      <c r="EN126">
        <v>1144.861428571428</v>
      </c>
      <c r="EO126">
        <v>50.182857142857152</v>
      </c>
      <c r="EP126">
        <v>0</v>
      </c>
      <c r="EQ126">
        <v>777444</v>
      </c>
      <c r="ER126">
        <v>0</v>
      </c>
      <c r="ES126">
        <v>1620.9367999999999</v>
      </c>
      <c r="ET126">
        <v>8.3323077081167476</v>
      </c>
      <c r="EU126">
        <v>49.146153979872388</v>
      </c>
      <c r="EV126">
        <v>20705.628000000001</v>
      </c>
      <c r="EW126">
        <v>15</v>
      </c>
      <c r="EX126">
        <v>1658330855.5</v>
      </c>
      <c r="EY126" t="s">
        <v>416</v>
      </c>
      <c r="EZ126">
        <v>1658330855.5</v>
      </c>
      <c r="FA126">
        <v>1658330837</v>
      </c>
      <c r="FB126">
        <v>13</v>
      </c>
      <c r="FC126">
        <v>-0.03</v>
      </c>
      <c r="FD126">
        <v>-2.1999999999999999E-2</v>
      </c>
      <c r="FE126">
        <v>-3.91</v>
      </c>
      <c r="FF126">
        <v>0.28699999999999998</v>
      </c>
      <c r="FG126">
        <v>1439</v>
      </c>
      <c r="FH126">
        <v>33</v>
      </c>
      <c r="FI126">
        <v>0.2</v>
      </c>
      <c r="FJ126">
        <v>0.09</v>
      </c>
      <c r="FK126">
        <v>-16.533989999999999</v>
      </c>
      <c r="FL126">
        <v>-0.13160825515941749</v>
      </c>
      <c r="FM126">
        <v>6.6442361487232135E-2</v>
      </c>
      <c r="FN126">
        <v>1</v>
      </c>
      <c r="FO126">
        <v>1620.3532352941179</v>
      </c>
      <c r="FP126">
        <v>8.574637130619605</v>
      </c>
      <c r="FQ126">
        <v>0.87422476780097025</v>
      </c>
      <c r="FR126">
        <v>0</v>
      </c>
      <c r="FS126">
        <v>1.0298082500000001</v>
      </c>
      <c r="FT126">
        <v>-5.7670919324595881E-3</v>
      </c>
      <c r="FU126">
        <v>9.8705293392755931E-3</v>
      </c>
      <c r="FV126">
        <v>1</v>
      </c>
      <c r="FW126">
        <v>2</v>
      </c>
      <c r="FX126">
        <v>3</v>
      </c>
      <c r="FY126" t="s">
        <v>417</v>
      </c>
      <c r="FZ126">
        <v>2.8897699999999999</v>
      </c>
      <c r="GA126">
        <v>2.8721700000000001</v>
      </c>
      <c r="GB126">
        <v>0.145035</v>
      </c>
      <c r="GC126">
        <v>0.14906900000000001</v>
      </c>
      <c r="GD126">
        <v>0.144125</v>
      </c>
      <c r="GE126">
        <v>0.143763</v>
      </c>
      <c r="GF126">
        <v>29486.5</v>
      </c>
      <c r="GG126">
        <v>25526.7</v>
      </c>
      <c r="GH126">
        <v>30831.3</v>
      </c>
      <c r="GI126">
        <v>27965.9</v>
      </c>
      <c r="GJ126">
        <v>34768.9</v>
      </c>
      <c r="GK126">
        <v>33786.5</v>
      </c>
      <c r="GL126">
        <v>40191.4</v>
      </c>
      <c r="GM126">
        <v>38980.699999999997</v>
      </c>
      <c r="GN126">
        <v>1.9410499999999999</v>
      </c>
      <c r="GO126">
        <v>1.9414199999999999</v>
      </c>
      <c r="GP126">
        <v>0</v>
      </c>
      <c r="GQ126">
        <v>7.0788000000000004E-2</v>
      </c>
      <c r="GR126">
        <v>999.9</v>
      </c>
      <c r="GS126">
        <v>33.461799999999997</v>
      </c>
      <c r="GT126">
        <v>46.8</v>
      </c>
      <c r="GU126">
        <v>42.9</v>
      </c>
      <c r="GV126">
        <v>40.038600000000002</v>
      </c>
      <c r="GW126">
        <v>30.436499999999999</v>
      </c>
      <c r="GX126">
        <v>31.654599999999999</v>
      </c>
      <c r="GY126">
        <v>1</v>
      </c>
      <c r="GZ126">
        <v>0.68453799999999998</v>
      </c>
      <c r="HA126">
        <v>1.82975</v>
      </c>
      <c r="HB126">
        <v>20.199000000000002</v>
      </c>
      <c r="HC126">
        <v>5.2150400000000001</v>
      </c>
      <c r="HD126">
        <v>11.974</v>
      </c>
      <c r="HE126">
        <v>4.9908999999999999</v>
      </c>
      <c r="HF126">
        <v>3.2925800000000001</v>
      </c>
      <c r="HG126">
        <v>8517.9</v>
      </c>
      <c r="HH126">
        <v>9999</v>
      </c>
      <c r="HI126">
        <v>9999</v>
      </c>
      <c r="HJ126">
        <v>972.9</v>
      </c>
      <c r="HK126">
        <v>4.9713399999999996</v>
      </c>
      <c r="HL126">
        <v>1.8743700000000001</v>
      </c>
      <c r="HM126">
        <v>1.8706400000000001</v>
      </c>
      <c r="HN126">
        <v>1.8703000000000001</v>
      </c>
      <c r="HO126">
        <v>1.8748499999999999</v>
      </c>
      <c r="HP126">
        <v>1.8715999999999999</v>
      </c>
      <c r="HQ126">
        <v>1.8670599999999999</v>
      </c>
      <c r="HR126">
        <v>1.87805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-2.9060000000000001</v>
      </c>
      <c r="IG126">
        <v>0.3553</v>
      </c>
      <c r="IH126">
        <v>-2.1299345005774111</v>
      </c>
      <c r="II126">
        <v>1.7196870422270779E-5</v>
      </c>
      <c r="IJ126">
        <v>-2.1741833173098589E-6</v>
      </c>
      <c r="IK126">
        <v>9.0595066644434051E-10</v>
      </c>
      <c r="IL126">
        <v>-0.32754645563995699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68</v>
      </c>
      <c r="IU126">
        <v>68.3</v>
      </c>
      <c r="IV126">
        <v>1.69434</v>
      </c>
      <c r="IW126">
        <v>2.5817899999999998</v>
      </c>
      <c r="IX126">
        <v>1.49902</v>
      </c>
      <c r="IY126">
        <v>2.2729499999999998</v>
      </c>
      <c r="IZ126">
        <v>1.69678</v>
      </c>
      <c r="JA126">
        <v>2.3596200000000001</v>
      </c>
      <c r="JB126">
        <v>44.809600000000003</v>
      </c>
      <c r="JC126">
        <v>15.7781</v>
      </c>
      <c r="JD126">
        <v>18</v>
      </c>
      <c r="JE126">
        <v>443.17099999999999</v>
      </c>
      <c r="JF126">
        <v>519.35400000000004</v>
      </c>
      <c r="JG126">
        <v>30.001000000000001</v>
      </c>
      <c r="JH126">
        <v>36.1342</v>
      </c>
      <c r="JI126">
        <v>30.000299999999999</v>
      </c>
      <c r="JJ126">
        <v>35.881300000000003</v>
      </c>
      <c r="JK126">
        <v>35.804299999999998</v>
      </c>
      <c r="JL126">
        <v>34.022100000000002</v>
      </c>
      <c r="JM126">
        <v>18.404499999999999</v>
      </c>
      <c r="JN126">
        <v>31.195900000000002</v>
      </c>
      <c r="JO126">
        <v>30</v>
      </c>
      <c r="JP126">
        <v>745.702</v>
      </c>
      <c r="JQ126">
        <v>34.215200000000003</v>
      </c>
      <c r="JR126">
        <v>98.256100000000004</v>
      </c>
      <c r="JS126">
        <v>98.171099999999996</v>
      </c>
    </row>
    <row r="127" spans="1:279" x14ac:dyDescent="0.2">
      <c r="A127">
        <v>112</v>
      </c>
      <c r="B127">
        <v>1658334936.5</v>
      </c>
      <c r="C127">
        <v>443.5</v>
      </c>
      <c r="D127" t="s">
        <v>643</v>
      </c>
      <c r="E127" t="s">
        <v>644</v>
      </c>
      <c r="F127">
        <v>4</v>
      </c>
      <c r="G127">
        <v>1658334934.1875</v>
      </c>
      <c r="H127">
        <f t="shared" si="150"/>
        <v>8.1564818958957969E-4</v>
      </c>
      <c r="I127">
        <f t="shared" si="151"/>
        <v>0.81564818958957974</v>
      </c>
      <c r="J127">
        <f t="shared" si="152"/>
        <v>1.0535726576451077</v>
      </c>
      <c r="K127">
        <f t="shared" si="153"/>
        <v>720.00850000000003</v>
      </c>
      <c r="L127">
        <f t="shared" si="154"/>
        <v>655.92196451113989</v>
      </c>
      <c r="M127">
        <f t="shared" si="155"/>
        <v>66.332673111094635</v>
      </c>
      <c r="N127">
        <f t="shared" si="156"/>
        <v>72.813674570732346</v>
      </c>
      <c r="O127">
        <f t="shared" si="157"/>
        <v>4.0676449790411483E-2</v>
      </c>
      <c r="P127">
        <f t="shared" si="158"/>
        <v>2.1461494294898436</v>
      </c>
      <c r="Q127">
        <f t="shared" si="159"/>
        <v>4.0252957563139319E-2</v>
      </c>
      <c r="R127">
        <f t="shared" si="160"/>
        <v>2.5195780073266991E-2</v>
      </c>
      <c r="S127">
        <f t="shared" si="161"/>
        <v>194.43214798749676</v>
      </c>
      <c r="T127">
        <f t="shared" si="162"/>
        <v>35.666520356019902</v>
      </c>
      <c r="U127">
        <f t="shared" si="163"/>
        <v>34.609037499999999</v>
      </c>
      <c r="V127">
        <f t="shared" si="164"/>
        <v>5.5272274651017144</v>
      </c>
      <c r="W127">
        <f t="shared" si="165"/>
        <v>65.236586826611699</v>
      </c>
      <c r="X127">
        <f t="shared" si="166"/>
        <v>3.5702171042663666</v>
      </c>
      <c r="Y127">
        <f t="shared" si="167"/>
        <v>5.4727220995718655</v>
      </c>
      <c r="Z127">
        <f t="shared" si="168"/>
        <v>1.9570103608353477</v>
      </c>
      <c r="AA127">
        <f t="shared" si="169"/>
        <v>-35.970085160900467</v>
      </c>
      <c r="AB127">
        <f t="shared" si="170"/>
        <v>-20.63422086430699</v>
      </c>
      <c r="AC127">
        <f t="shared" si="171"/>
        <v>-2.2349041596474306</v>
      </c>
      <c r="AD127">
        <f t="shared" si="172"/>
        <v>135.59293780264187</v>
      </c>
      <c r="AE127">
        <f t="shared" si="173"/>
        <v>11.767696678736256</v>
      </c>
      <c r="AF127">
        <f t="shared" si="174"/>
        <v>0.79475580729998829</v>
      </c>
      <c r="AG127">
        <f t="shared" si="175"/>
        <v>1.0535726576451077</v>
      </c>
      <c r="AH127">
        <v>761.01998078133147</v>
      </c>
      <c r="AI127">
        <v>749.5263696969696</v>
      </c>
      <c r="AJ127">
        <v>1.7536753647928609</v>
      </c>
      <c r="AK127">
        <v>65.251867294734879</v>
      </c>
      <c r="AL127">
        <f t="shared" si="176"/>
        <v>0.81564818958957974</v>
      </c>
      <c r="AM127">
        <v>34.261329604613742</v>
      </c>
      <c r="AN127">
        <v>35.308360839160848</v>
      </c>
      <c r="AO127">
        <v>1.8355040576375811E-4</v>
      </c>
      <c r="AP127">
        <v>88.924122911802471</v>
      </c>
      <c r="AQ127">
        <v>10</v>
      </c>
      <c r="AR127">
        <v>2</v>
      </c>
      <c r="AS127">
        <f t="shared" si="177"/>
        <v>1</v>
      </c>
      <c r="AT127">
        <f t="shared" si="178"/>
        <v>0</v>
      </c>
      <c r="AU127">
        <f t="shared" si="179"/>
        <v>30892.92594694718</v>
      </c>
      <c r="AV127" t="s">
        <v>413</v>
      </c>
      <c r="AW127" t="s">
        <v>413</v>
      </c>
      <c r="AX127">
        <v>0</v>
      </c>
      <c r="AY127">
        <v>0</v>
      </c>
      <c r="AZ127" t="e">
        <f t="shared" si="1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181"/>
        <v>#DIV/0!</v>
      </c>
      <c r="BG127">
        <v>0.5</v>
      </c>
      <c r="BH127">
        <f t="shared" si="182"/>
        <v>1009.5363372992213</v>
      </c>
      <c r="BI127">
        <f t="shared" si="183"/>
        <v>1.0535726576451077</v>
      </c>
      <c r="BJ127" t="e">
        <f t="shared" si="184"/>
        <v>#DIV/0!</v>
      </c>
      <c r="BK127">
        <f t="shared" si="185"/>
        <v>1.0436203420509807E-3</v>
      </c>
      <c r="BL127" t="e">
        <f t="shared" si="186"/>
        <v>#DIV/0!</v>
      </c>
      <c r="BM127" t="e">
        <f t="shared" si="187"/>
        <v>#DIV/0!</v>
      </c>
      <c r="BN127" t="s">
        <v>413</v>
      </c>
      <c r="BO127">
        <v>0</v>
      </c>
      <c r="BP127" t="e">
        <f t="shared" si="188"/>
        <v>#DIV/0!</v>
      </c>
      <c r="BQ127" t="e">
        <f t="shared" si="189"/>
        <v>#DIV/0!</v>
      </c>
      <c r="BR127" t="e">
        <f t="shared" si="190"/>
        <v>#DIV/0!</v>
      </c>
      <c r="BS127" t="e">
        <f t="shared" si="191"/>
        <v>#DIV/0!</v>
      </c>
      <c r="BT127" t="e">
        <f t="shared" si="192"/>
        <v>#DIV/0!</v>
      </c>
      <c r="BU127" t="e">
        <f t="shared" si="193"/>
        <v>#DIV/0!</v>
      </c>
      <c r="BV127" t="e">
        <f t="shared" si="194"/>
        <v>#DIV/0!</v>
      </c>
      <c r="BW127" t="e">
        <f t="shared" si="1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196"/>
        <v>1200.0362500000001</v>
      </c>
      <c r="CQ127">
        <f t="shared" si="197"/>
        <v>1009.5363372992213</v>
      </c>
      <c r="CR127">
        <f t="shared" si="198"/>
        <v>0.84125486817520823</v>
      </c>
      <c r="CS127">
        <f t="shared" si="199"/>
        <v>0.16202189557815169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1658334934.1875</v>
      </c>
      <c r="CZ127">
        <v>720.00850000000003</v>
      </c>
      <c r="DA127">
        <v>736.45125000000007</v>
      </c>
      <c r="DB127">
        <v>35.303624999999997</v>
      </c>
      <c r="DC127">
        <v>34.2820125</v>
      </c>
      <c r="DD127">
        <v>722.9201250000001</v>
      </c>
      <c r="DE127">
        <v>34.948187500000003</v>
      </c>
      <c r="DF127">
        <v>450.28699999999998</v>
      </c>
      <c r="DG127">
        <v>101.029</v>
      </c>
      <c r="DH127">
        <v>9.9909687500000011E-2</v>
      </c>
      <c r="DI127">
        <v>34.430700000000002</v>
      </c>
      <c r="DJ127">
        <v>999.9</v>
      </c>
      <c r="DK127">
        <v>34.609037499999999</v>
      </c>
      <c r="DL127">
        <v>0</v>
      </c>
      <c r="DM127">
        <v>0</v>
      </c>
      <c r="DN127">
        <v>6000.4675000000007</v>
      </c>
      <c r="DO127">
        <v>0</v>
      </c>
      <c r="DP127">
        <v>1740.65</v>
      </c>
      <c r="DQ127">
        <v>-16.442675000000001</v>
      </c>
      <c r="DR127">
        <v>746.35775000000001</v>
      </c>
      <c r="DS127">
        <v>762.59449999999993</v>
      </c>
      <c r="DT127">
        <v>1.0216037499999999</v>
      </c>
      <c r="DU127">
        <v>736.45125000000007</v>
      </c>
      <c r="DV127">
        <v>34.2820125</v>
      </c>
      <c r="DW127">
        <v>3.5666912499999999</v>
      </c>
      <c r="DX127">
        <v>3.4634812500000001</v>
      </c>
      <c r="DY127">
        <v>26.9406125</v>
      </c>
      <c r="DZ127">
        <v>26.441762499999999</v>
      </c>
      <c r="EA127">
        <v>1200.0362500000001</v>
      </c>
      <c r="EB127">
        <v>0.95799437500000006</v>
      </c>
      <c r="EC127">
        <v>4.2005599999999997E-2</v>
      </c>
      <c r="ED127">
        <v>0</v>
      </c>
      <c r="EE127">
        <v>1622.1412499999999</v>
      </c>
      <c r="EF127">
        <v>5.0001600000000002</v>
      </c>
      <c r="EG127">
        <v>20719.125</v>
      </c>
      <c r="EH127">
        <v>9515.4587499999998</v>
      </c>
      <c r="EI127">
        <v>48.265500000000003</v>
      </c>
      <c r="EJ127">
        <v>51.03875</v>
      </c>
      <c r="EK127">
        <v>49.484250000000003</v>
      </c>
      <c r="EL127">
        <v>49.577749999999988</v>
      </c>
      <c r="EM127">
        <v>50</v>
      </c>
      <c r="EN127">
        <v>1144.8399999999999</v>
      </c>
      <c r="EO127">
        <v>50.196250000000013</v>
      </c>
      <c r="EP127">
        <v>0</v>
      </c>
      <c r="EQ127">
        <v>777448.20000004768</v>
      </c>
      <c r="ER127">
        <v>0</v>
      </c>
      <c r="ES127">
        <v>1621.429230769231</v>
      </c>
      <c r="ET127">
        <v>7.2047863150512867</v>
      </c>
      <c r="EU127">
        <v>74.427350407253471</v>
      </c>
      <c r="EV127">
        <v>20710.86153846153</v>
      </c>
      <c r="EW127">
        <v>15</v>
      </c>
      <c r="EX127">
        <v>1658330855.5</v>
      </c>
      <c r="EY127" t="s">
        <v>416</v>
      </c>
      <c r="EZ127">
        <v>1658330855.5</v>
      </c>
      <c r="FA127">
        <v>1658330837</v>
      </c>
      <c r="FB127">
        <v>13</v>
      </c>
      <c r="FC127">
        <v>-0.03</v>
      </c>
      <c r="FD127">
        <v>-2.1999999999999999E-2</v>
      </c>
      <c r="FE127">
        <v>-3.91</v>
      </c>
      <c r="FF127">
        <v>0.28699999999999998</v>
      </c>
      <c r="FG127">
        <v>1439</v>
      </c>
      <c r="FH127">
        <v>33</v>
      </c>
      <c r="FI127">
        <v>0.2</v>
      </c>
      <c r="FJ127">
        <v>0.09</v>
      </c>
      <c r="FK127">
        <v>-16.524004999999999</v>
      </c>
      <c r="FL127">
        <v>0.2051302063789939</v>
      </c>
      <c r="FM127">
        <v>8.0907159602843809E-2</v>
      </c>
      <c r="FN127">
        <v>1</v>
      </c>
      <c r="FO127">
        <v>1620.971176470588</v>
      </c>
      <c r="FP127">
        <v>7.8447669991462758</v>
      </c>
      <c r="FQ127">
        <v>0.81139228456178136</v>
      </c>
      <c r="FR127">
        <v>0</v>
      </c>
      <c r="FS127">
        <v>1.027982</v>
      </c>
      <c r="FT127">
        <v>-1.124645403377398E-2</v>
      </c>
      <c r="FU127">
        <v>1.058427305014379E-2</v>
      </c>
      <c r="FV127">
        <v>1</v>
      </c>
      <c r="FW127">
        <v>2</v>
      </c>
      <c r="FX127">
        <v>3</v>
      </c>
      <c r="FY127" t="s">
        <v>417</v>
      </c>
      <c r="FZ127">
        <v>2.8898999999999999</v>
      </c>
      <c r="GA127">
        <v>2.8721199999999998</v>
      </c>
      <c r="GB127">
        <v>0.14596600000000001</v>
      </c>
      <c r="GC127">
        <v>0.14998</v>
      </c>
      <c r="GD127">
        <v>0.14415500000000001</v>
      </c>
      <c r="GE127">
        <v>0.14385500000000001</v>
      </c>
      <c r="GF127">
        <v>29454</v>
      </c>
      <c r="GG127">
        <v>25499.3</v>
      </c>
      <c r="GH127">
        <v>30831</v>
      </c>
      <c r="GI127">
        <v>27966</v>
      </c>
      <c r="GJ127">
        <v>34767.300000000003</v>
      </c>
      <c r="GK127">
        <v>33782.9</v>
      </c>
      <c r="GL127">
        <v>40190.9</v>
      </c>
      <c r="GM127">
        <v>38980.699999999997</v>
      </c>
      <c r="GN127">
        <v>1.94112</v>
      </c>
      <c r="GO127">
        <v>1.9415800000000001</v>
      </c>
      <c r="GP127">
        <v>0</v>
      </c>
      <c r="GQ127">
        <v>7.1503200000000003E-2</v>
      </c>
      <c r="GR127">
        <v>999.9</v>
      </c>
      <c r="GS127">
        <v>33.457299999999996</v>
      </c>
      <c r="GT127">
        <v>46.8</v>
      </c>
      <c r="GU127">
        <v>42.9</v>
      </c>
      <c r="GV127">
        <v>40.032499999999999</v>
      </c>
      <c r="GW127">
        <v>30.6465</v>
      </c>
      <c r="GX127">
        <v>32.604199999999999</v>
      </c>
      <c r="GY127">
        <v>1</v>
      </c>
      <c r="GZ127">
        <v>0.68480700000000005</v>
      </c>
      <c r="HA127">
        <v>1.8358000000000001</v>
      </c>
      <c r="HB127">
        <v>20.198899999999998</v>
      </c>
      <c r="HC127">
        <v>5.2150400000000001</v>
      </c>
      <c r="HD127">
        <v>11.974</v>
      </c>
      <c r="HE127">
        <v>4.9903500000000003</v>
      </c>
      <c r="HF127">
        <v>3.2926500000000001</v>
      </c>
      <c r="HG127">
        <v>8517.9</v>
      </c>
      <c r="HH127">
        <v>9999</v>
      </c>
      <c r="HI127">
        <v>9999</v>
      </c>
      <c r="HJ127">
        <v>972.9</v>
      </c>
      <c r="HK127">
        <v>4.9712899999999998</v>
      </c>
      <c r="HL127">
        <v>1.87436</v>
      </c>
      <c r="HM127">
        <v>1.8706</v>
      </c>
      <c r="HN127">
        <v>1.8702799999999999</v>
      </c>
      <c r="HO127">
        <v>1.8748499999999999</v>
      </c>
      <c r="HP127">
        <v>1.87158</v>
      </c>
      <c r="HQ127">
        <v>1.86707</v>
      </c>
      <c r="HR127">
        <v>1.8780300000000001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-2.9180000000000001</v>
      </c>
      <c r="IG127">
        <v>0.35560000000000003</v>
      </c>
      <c r="IH127">
        <v>-2.1299345005774111</v>
      </c>
      <c r="II127">
        <v>1.7196870422270779E-5</v>
      </c>
      <c r="IJ127">
        <v>-2.1741833173098589E-6</v>
      </c>
      <c r="IK127">
        <v>9.0595066644434051E-10</v>
      </c>
      <c r="IL127">
        <v>-0.32754645563995699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68</v>
      </c>
      <c r="IU127">
        <v>68.3</v>
      </c>
      <c r="IV127">
        <v>1.7065399999999999</v>
      </c>
      <c r="IW127">
        <v>2.5842299999999998</v>
      </c>
      <c r="IX127">
        <v>1.49902</v>
      </c>
      <c r="IY127">
        <v>2.2729499999999998</v>
      </c>
      <c r="IZ127">
        <v>1.69678</v>
      </c>
      <c r="JA127">
        <v>2.2863799999999999</v>
      </c>
      <c r="JB127">
        <v>44.809600000000003</v>
      </c>
      <c r="JC127">
        <v>15.7781</v>
      </c>
      <c r="JD127">
        <v>18</v>
      </c>
      <c r="JE127">
        <v>443.23700000000002</v>
      </c>
      <c r="JF127">
        <v>519.49</v>
      </c>
      <c r="JG127">
        <v>30.0014</v>
      </c>
      <c r="JH127">
        <v>36.137500000000003</v>
      </c>
      <c r="JI127">
        <v>30.000399999999999</v>
      </c>
      <c r="JJ127">
        <v>35.884599999999999</v>
      </c>
      <c r="JK127">
        <v>35.806800000000003</v>
      </c>
      <c r="JL127">
        <v>34.274900000000002</v>
      </c>
      <c r="JM127">
        <v>18.404499999999999</v>
      </c>
      <c r="JN127">
        <v>31.195900000000002</v>
      </c>
      <c r="JO127">
        <v>30</v>
      </c>
      <c r="JP127">
        <v>752.38900000000001</v>
      </c>
      <c r="JQ127">
        <v>34.215200000000003</v>
      </c>
      <c r="JR127">
        <v>98.254999999999995</v>
      </c>
      <c r="JS127">
        <v>98.171199999999999</v>
      </c>
    </row>
    <row r="128" spans="1:279" x14ac:dyDescent="0.2">
      <c r="A128">
        <v>113</v>
      </c>
      <c r="B128">
        <v>1658334940.5</v>
      </c>
      <c r="C128">
        <v>447.5</v>
      </c>
      <c r="D128" t="s">
        <v>645</v>
      </c>
      <c r="E128" t="s">
        <v>646</v>
      </c>
      <c r="F128">
        <v>4</v>
      </c>
      <c r="G128">
        <v>1658334938.5</v>
      </c>
      <c r="H128">
        <f t="shared" si="150"/>
        <v>8.0547793028495364E-4</v>
      </c>
      <c r="I128">
        <f t="shared" si="151"/>
        <v>0.80547793028495362</v>
      </c>
      <c r="J128">
        <f t="shared" si="152"/>
        <v>1.0637450672022153</v>
      </c>
      <c r="K128">
        <f t="shared" si="153"/>
        <v>727.23899999999981</v>
      </c>
      <c r="L128">
        <f t="shared" si="154"/>
        <v>661.99117337486905</v>
      </c>
      <c r="M128">
        <f t="shared" si="155"/>
        <v>66.946135243505111</v>
      </c>
      <c r="N128">
        <f t="shared" si="156"/>
        <v>73.544546221285984</v>
      </c>
      <c r="O128">
        <f t="shared" si="157"/>
        <v>4.0158928007635979E-2</v>
      </c>
      <c r="P128">
        <f t="shared" si="158"/>
        <v>2.1467594268025292</v>
      </c>
      <c r="Q128">
        <f t="shared" si="159"/>
        <v>3.9746200327200297E-2</v>
      </c>
      <c r="R128">
        <f t="shared" si="160"/>
        <v>2.4878103586468095E-2</v>
      </c>
      <c r="S128">
        <f t="shared" si="161"/>
        <v>194.42214689832932</v>
      </c>
      <c r="T128">
        <f t="shared" si="162"/>
        <v>35.678012539119663</v>
      </c>
      <c r="U128">
        <f t="shared" si="163"/>
        <v>34.61544285714286</v>
      </c>
      <c r="V128">
        <f t="shared" si="164"/>
        <v>5.5291938844341448</v>
      </c>
      <c r="W128">
        <f t="shared" si="165"/>
        <v>65.238546183130836</v>
      </c>
      <c r="X128">
        <f t="shared" si="166"/>
        <v>3.5719923331326191</v>
      </c>
      <c r="Y128">
        <f t="shared" si="167"/>
        <v>5.4752788682716744</v>
      </c>
      <c r="Z128">
        <f t="shared" si="168"/>
        <v>1.9572015513015257</v>
      </c>
      <c r="AA128">
        <f t="shared" si="169"/>
        <v>-35.521576725566455</v>
      </c>
      <c r="AB128">
        <f t="shared" si="170"/>
        <v>-20.40923352891777</v>
      </c>
      <c r="AC128">
        <f t="shared" si="171"/>
        <v>-2.2100671262875964</v>
      </c>
      <c r="AD128">
        <f t="shared" si="172"/>
        <v>136.28126951755749</v>
      </c>
      <c r="AE128">
        <f t="shared" si="173"/>
        <v>11.757487616343088</v>
      </c>
      <c r="AF128">
        <f t="shared" si="174"/>
        <v>0.79642093040116668</v>
      </c>
      <c r="AG128">
        <f t="shared" si="175"/>
        <v>1.0637450672022153</v>
      </c>
      <c r="AH128">
        <v>767.95302796218209</v>
      </c>
      <c r="AI128">
        <v>756.50029090909084</v>
      </c>
      <c r="AJ128">
        <v>1.7446230689282991</v>
      </c>
      <c r="AK128">
        <v>65.251867294734879</v>
      </c>
      <c r="AL128">
        <f t="shared" si="176"/>
        <v>0.80547793028495362</v>
      </c>
      <c r="AM128">
        <v>34.296353755201373</v>
      </c>
      <c r="AN128">
        <v>35.330154545454548</v>
      </c>
      <c r="AO128">
        <v>1.6855128324926041E-4</v>
      </c>
      <c r="AP128">
        <v>88.924122911802471</v>
      </c>
      <c r="AQ128">
        <v>10</v>
      </c>
      <c r="AR128">
        <v>2</v>
      </c>
      <c r="AS128">
        <f t="shared" si="177"/>
        <v>1</v>
      </c>
      <c r="AT128">
        <f t="shared" si="178"/>
        <v>0</v>
      </c>
      <c r="AU128">
        <f t="shared" si="179"/>
        <v>30907.403407907168</v>
      </c>
      <c r="AV128" t="s">
        <v>413</v>
      </c>
      <c r="AW128" t="s">
        <v>413</v>
      </c>
      <c r="AX128">
        <v>0</v>
      </c>
      <c r="AY128">
        <v>0</v>
      </c>
      <c r="AZ128" t="e">
        <f t="shared" si="1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181"/>
        <v>#DIV/0!</v>
      </c>
      <c r="BG128">
        <v>0.5</v>
      </c>
      <c r="BH128">
        <f t="shared" si="182"/>
        <v>1009.4885569421397</v>
      </c>
      <c r="BI128">
        <f t="shared" si="183"/>
        <v>1.0637450672022153</v>
      </c>
      <c r="BJ128" t="e">
        <f t="shared" si="184"/>
        <v>#DIV/0!</v>
      </c>
      <c r="BK128">
        <f t="shared" si="185"/>
        <v>1.0537465332191827E-3</v>
      </c>
      <c r="BL128" t="e">
        <f t="shared" si="186"/>
        <v>#DIV/0!</v>
      </c>
      <c r="BM128" t="e">
        <f t="shared" si="187"/>
        <v>#DIV/0!</v>
      </c>
      <c r="BN128" t="s">
        <v>413</v>
      </c>
      <c r="BO128">
        <v>0</v>
      </c>
      <c r="BP128" t="e">
        <f t="shared" si="188"/>
        <v>#DIV/0!</v>
      </c>
      <c r="BQ128" t="e">
        <f t="shared" si="189"/>
        <v>#DIV/0!</v>
      </c>
      <c r="BR128" t="e">
        <f t="shared" si="190"/>
        <v>#DIV/0!</v>
      </c>
      <c r="BS128" t="e">
        <f t="shared" si="191"/>
        <v>#DIV/0!</v>
      </c>
      <c r="BT128" t="e">
        <f t="shared" si="192"/>
        <v>#DIV/0!</v>
      </c>
      <c r="BU128" t="e">
        <f t="shared" si="193"/>
        <v>#DIV/0!</v>
      </c>
      <c r="BV128" t="e">
        <f t="shared" si="194"/>
        <v>#DIV/0!</v>
      </c>
      <c r="BW128" t="e">
        <f t="shared" si="1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196"/>
        <v>1199.98</v>
      </c>
      <c r="CQ128">
        <f t="shared" si="197"/>
        <v>1009.4885569421397</v>
      </c>
      <c r="CR128">
        <f t="shared" si="198"/>
        <v>0.84125448502653344</v>
      </c>
      <c r="CS128">
        <f t="shared" si="199"/>
        <v>0.16202115610120946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1658334938.5</v>
      </c>
      <c r="CZ128">
        <v>727.23899999999981</v>
      </c>
      <c r="DA128">
        <v>743.67342857142864</v>
      </c>
      <c r="DB128">
        <v>35.321342857142852</v>
      </c>
      <c r="DC128">
        <v>34.29785714285714</v>
      </c>
      <c r="DD128">
        <v>730.16314285714282</v>
      </c>
      <c r="DE128">
        <v>34.965357142857137</v>
      </c>
      <c r="DF128">
        <v>450.39628571428568</v>
      </c>
      <c r="DG128">
        <v>101.02842857142861</v>
      </c>
      <c r="DH128">
        <v>0.1000123142857143</v>
      </c>
      <c r="DI128">
        <v>34.439100000000003</v>
      </c>
      <c r="DJ128">
        <v>999.89999999999986</v>
      </c>
      <c r="DK128">
        <v>34.61544285714286</v>
      </c>
      <c r="DL128">
        <v>0</v>
      </c>
      <c r="DM128">
        <v>0</v>
      </c>
      <c r="DN128">
        <v>6003.215714285715</v>
      </c>
      <c r="DO128">
        <v>0</v>
      </c>
      <c r="DP128">
        <v>1740.8785714285721</v>
      </c>
      <c r="DQ128">
        <v>-16.434142857142859</v>
      </c>
      <c r="DR128">
        <v>753.86671428571424</v>
      </c>
      <c r="DS128">
        <v>770.08571428571418</v>
      </c>
      <c r="DT128">
        <v>1.023465714285714</v>
      </c>
      <c r="DU128">
        <v>743.67342857142864</v>
      </c>
      <c r="DV128">
        <v>34.29785714285714</v>
      </c>
      <c r="DW128">
        <v>3.5684557142857138</v>
      </c>
      <c r="DX128">
        <v>3.4650585714285711</v>
      </c>
      <c r="DY128">
        <v>26.94902857142857</v>
      </c>
      <c r="DZ128">
        <v>26.449485714285711</v>
      </c>
      <c r="EA128">
        <v>1199.98</v>
      </c>
      <c r="EB128">
        <v>0.95800871428571444</v>
      </c>
      <c r="EC128">
        <v>4.1991571428571427E-2</v>
      </c>
      <c r="ED128">
        <v>0</v>
      </c>
      <c r="EE128">
        <v>1622.58</v>
      </c>
      <c r="EF128">
        <v>5.0001600000000002</v>
      </c>
      <c r="EG128">
        <v>20724.41428571428</v>
      </c>
      <c r="EH128">
        <v>9515.0471428571436</v>
      </c>
      <c r="EI128">
        <v>48.267714285714291</v>
      </c>
      <c r="EJ128">
        <v>51.035428571428582</v>
      </c>
      <c r="EK128">
        <v>49.526571428571437</v>
      </c>
      <c r="EL128">
        <v>49.561999999999998</v>
      </c>
      <c r="EM128">
        <v>50.017714285714291</v>
      </c>
      <c r="EN128">
        <v>1144.801428571428</v>
      </c>
      <c r="EO128">
        <v>50.178571428571438</v>
      </c>
      <c r="EP128">
        <v>0</v>
      </c>
      <c r="EQ128">
        <v>777452.40000009537</v>
      </c>
      <c r="ER128">
        <v>0</v>
      </c>
      <c r="ES128">
        <v>1621.9739999999999</v>
      </c>
      <c r="ET128">
        <v>6.8746153935420491</v>
      </c>
      <c r="EU128">
        <v>97.87692321879581</v>
      </c>
      <c r="EV128">
        <v>20716.367999999999</v>
      </c>
      <c r="EW128">
        <v>15</v>
      </c>
      <c r="EX128">
        <v>1658330855.5</v>
      </c>
      <c r="EY128" t="s">
        <v>416</v>
      </c>
      <c r="EZ128">
        <v>1658330855.5</v>
      </c>
      <c r="FA128">
        <v>1658330837</v>
      </c>
      <c r="FB128">
        <v>13</v>
      </c>
      <c r="FC128">
        <v>-0.03</v>
      </c>
      <c r="FD128">
        <v>-2.1999999999999999E-2</v>
      </c>
      <c r="FE128">
        <v>-3.91</v>
      </c>
      <c r="FF128">
        <v>0.28699999999999998</v>
      </c>
      <c r="FG128">
        <v>1439</v>
      </c>
      <c r="FH128">
        <v>33</v>
      </c>
      <c r="FI128">
        <v>0.2</v>
      </c>
      <c r="FJ128">
        <v>0.09</v>
      </c>
      <c r="FK128">
        <v>-16.492707500000002</v>
      </c>
      <c r="FL128">
        <v>0.17985028142591419</v>
      </c>
      <c r="FM128">
        <v>7.9582901390625529E-2</v>
      </c>
      <c r="FN128">
        <v>1</v>
      </c>
      <c r="FO128">
        <v>1621.48</v>
      </c>
      <c r="FP128">
        <v>7.5382734952724926</v>
      </c>
      <c r="FQ128">
        <v>0.79060289727301414</v>
      </c>
      <c r="FR128">
        <v>0</v>
      </c>
      <c r="FS128">
        <v>1.02432575</v>
      </c>
      <c r="FT128">
        <v>1.4250619136957521E-2</v>
      </c>
      <c r="FU128">
        <v>9.5414524280897656E-3</v>
      </c>
      <c r="FV128">
        <v>1</v>
      </c>
      <c r="FW128">
        <v>2</v>
      </c>
      <c r="FX128">
        <v>3</v>
      </c>
      <c r="FY128" t="s">
        <v>417</v>
      </c>
      <c r="FZ128">
        <v>2.8896999999999999</v>
      </c>
      <c r="GA128">
        <v>2.8722300000000001</v>
      </c>
      <c r="GB128">
        <v>0.14688699999999999</v>
      </c>
      <c r="GC128">
        <v>0.15089900000000001</v>
      </c>
      <c r="GD128">
        <v>0.14421100000000001</v>
      </c>
      <c r="GE128">
        <v>0.14385300000000001</v>
      </c>
      <c r="GF128">
        <v>29422</v>
      </c>
      <c r="GG128">
        <v>25470.799999999999</v>
      </c>
      <c r="GH128">
        <v>30830.799999999999</v>
      </c>
      <c r="GI128">
        <v>27965.1</v>
      </c>
      <c r="GJ128">
        <v>34764.9</v>
      </c>
      <c r="GK128">
        <v>33782</v>
      </c>
      <c r="GL128">
        <v>40190.6</v>
      </c>
      <c r="GM128">
        <v>38979.5</v>
      </c>
      <c r="GN128">
        <v>1.9412799999999999</v>
      </c>
      <c r="GO128">
        <v>1.94177</v>
      </c>
      <c r="GP128">
        <v>0</v>
      </c>
      <c r="GQ128">
        <v>7.1995000000000003E-2</v>
      </c>
      <c r="GR128">
        <v>999.9</v>
      </c>
      <c r="GS128">
        <v>33.4542</v>
      </c>
      <c r="GT128">
        <v>46.9</v>
      </c>
      <c r="GU128">
        <v>42.9</v>
      </c>
      <c r="GV128">
        <v>40.119900000000001</v>
      </c>
      <c r="GW128">
        <v>30.706499999999998</v>
      </c>
      <c r="GX128">
        <v>32.976799999999997</v>
      </c>
      <c r="GY128">
        <v>1</v>
      </c>
      <c r="GZ128">
        <v>0.68511699999999998</v>
      </c>
      <c r="HA128">
        <v>1.8418699999999999</v>
      </c>
      <c r="HB128">
        <v>20.198799999999999</v>
      </c>
      <c r="HC128">
        <v>5.2153400000000003</v>
      </c>
      <c r="HD128">
        <v>11.974</v>
      </c>
      <c r="HE128">
        <v>4.9907500000000002</v>
      </c>
      <c r="HF128">
        <v>3.2925800000000001</v>
      </c>
      <c r="HG128">
        <v>8518.1</v>
      </c>
      <c r="HH128">
        <v>9999</v>
      </c>
      <c r="HI128">
        <v>9999</v>
      </c>
      <c r="HJ128">
        <v>972.9</v>
      </c>
      <c r="HK128">
        <v>4.9713200000000004</v>
      </c>
      <c r="HL128">
        <v>1.87435</v>
      </c>
      <c r="HM128">
        <v>1.87059</v>
      </c>
      <c r="HN128">
        <v>1.8703000000000001</v>
      </c>
      <c r="HO128">
        <v>1.8748499999999999</v>
      </c>
      <c r="HP128">
        <v>1.87158</v>
      </c>
      <c r="HQ128">
        <v>1.8670599999999999</v>
      </c>
      <c r="HR128">
        <v>1.87805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-2.93</v>
      </c>
      <c r="IG128">
        <v>0.35630000000000001</v>
      </c>
      <c r="IH128">
        <v>-2.1299345005774111</v>
      </c>
      <c r="II128">
        <v>1.7196870422270779E-5</v>
      </c>
      <c r="IJ128">
        <v>-2.1741833173098589E-6</v>
      </c>
      <c r="IK128">
        <v>9.0595066644434051E-10</v>
      </c>
      <c r="IL128">
        <v>-0.32754645563995699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68.099999999999994</v>
      </c>
      <c r="IU128">
        <v>68.400000000000006</v>
      </c>
      <c r="IV128">
        <v>1.71997</v>
      </c>
      <c r="IW128">
        <v>2.5903299999999998</v>
      </c>
      <c r="IX128">
        <v>1.49902</v>
      </c>
      <c r="IY128">
        <v>2.2729499999999998</v>
      </c>
      <c r="IZ128">
        <v>1.69678</v>
      </c>
      <c r="JA128">
        <v>2.2607400000000002</v>
      </c>
      <c r="JB128">
        <v>44.809600000000003</v>
      </c>
      <c r="JC128">
        <v>15.769399999999999</v>
      </c>
      <c r="JD128">
        <v>18</v>
      </c>
      <c r="JE128">
        <v>443.34</v>
      </c>
      <c r="JF128">
        <v>519.67100000000005</v>
      </c>
      <c r="JG128">
        <v>30.0016</v>
      </c>
      <c r="JH128">
        <v>36.139800000000001</v>
      </c>
      <c r="JI128">
        <v>30.000299999999999</v>
      </c>
      <c r="JJ128">
        <v>35.887099999999997</v>
      </c>
      <c r="JK128">
        <v>35.810099999999998</v>
      </c>
      <c r="JL128">
        <v>34.526800000000001</v>
      </c>
      <c r="JM128">
        <v>18.404499999999999</v>
      </c>
      <c r="JN128">
        <v>31.195900000000002</v>
      </c>
      <c r="JO128">
        <v>30</v>
      </c>
      <c r="JP128">
        <v>759.07799999999997</v>
      </c>
      <c r="JQ128">
        <v>34.215200000000003</v>
      </c>
      <c r="JR128">
        <v>98.254499999999993</v>
      </c>
      <c r="JS128">
        <v>98.168000000000006</v>
      </c>
    </row>
    <row r="129" spans="1:279" x14ac:dyDescent="0.2">
      <c r="A129">
        <v>114</v>
      </c>
      <c r="B129">
        <v>1658334944.5</v>
      </c>
      <c r="C129">
        <v>451.5</v>
      </c>
      <c r="D129" t="s">
        <v>647</v>
      </c>
      <c r="E129" t="s">
        <v>648</v>
      </c>
      <c r="F129">
        <v>4</v>
      </c>
      <c r="G129">
        <v>1658334942.1875</v>
      </c>
      <c r="H129">
        <f t="shared" si="150"/>
        <v>8.5420673571904747E-4</v>
      </c>
      <c r="I129">
        <f t="shared" si="151"/>
        <v>0.85420673571904748</v>
      </c>
      <c r="J129">
        <f t="shared" si="152"/>
        <v>1.0539104949790439</v>
      </c>
      <c r="K129">
        <f t="shared" si="153"/>
        <v>733.43049999999994</v>
      </c>
      <c r="L129">
        <f t="shared" si="154"/>
        <v>670.78643829496809</v>
      </c>
      <c r="M129">
        <f t="shared" si="155"/>
        <v>67.83420814842485</v>
      </c>
      <c r="N129">
        <f t="shared" si="156"/>
        <v>74.169175700486903</v>
      </c>
      <c r="O129">
        <f t="shared" si="157"/>
        <v>4.2634895323406086E-2</v>
      </c>
      <c r="P129">
        <f t="shared" si="158"/>
        <v>2.1471506399972777</v>
      </c>
      <c r="Q129">
        <f t="shared" si="159"/>
        <v>4.2170107431912789E-2</v>
      </c>
      <c r="R129">
        <f t="shared" si="160"/>
        <v>2.6397654199318665E-2</v>
      </c>
      <c r="S129">
        <f t="shared" si="161"/>
        <v>194.42909770990377</v>
      </c>
      <c r="T129">
        <f t="shared" si="162"/>
        <v>35.668015424629303</v>
      </c>
      <c r="U129">
        <f t="shared" si="163"/>
        <v>34.618349999999992</v>
      </c>
      <c r="V129">
        <f t="shared" si="164"/>
        <v>5.530086566433881</v>
      </c>
      <c r="W129">
        <f t="shared" si="165"/>
        <v>65.247474606595048</v>
      </c>
      <c r="X129">
        <f t="shared" si="166"/>
        <v>3.5738545092052552</v>
      </c>
      <c r="Y129">
        <f t="shared" si="167"/>
        <v>5.4773836546985972</v>
      </c>
      <c r="Z129">
        <f t="shared" si="168"/>
        <v>1.9562320572286258</v>
      </c>
      <c r="AA129">
        <f t="shared" si="169"/>
        <v>-37.670517045209991</v>
      </c>
      <c r="AB129">
        <f t="shared" si="170"/>
        <v>-19.949303922248205</v>
      </c>
      <c r="AC129">
        <f t="shared" si="171"/>
        <v>-2.1599722898278375</v>
      </c>
      <c r="AD129">
        <f t="shared" si="172"/>
        <v>134.64930445261774</v>
      </c>
      <c r="AE129">
        <f t="shared" si="173"/>
        <v>11.742110899896122</v>
      </c>
      <c r="AF129">
        <f t="shared" si="174"/>
        <v>0.81151103529895707</v>
      </c>
      <c r="AG129">
        <f t="shared" si="175"/>
        <v>1.0539104949790439</v>
      </c>
      <c r="AH129">
        <v>774.89092527068419</v>
      </c>
      <c r="AI129">
        <v>763.46519999999998</v>
      </c>
      <c r="AJ129">
        <v>1.742243150899182</v>
      </c>
      <c r="AK129">
        <v>65.251867294734879</v>
      </c>
      <c r="AL129">
        <f t="shared" si="176"/>
        <v>0.85420673571904748</v>
      </c>
      <c r="AM129">
        <v>34.297408397025379</v>
      </c>
      <c r="AN129">
        <v>35.346946853146868</v>
      </c>
      <c r="AO129">
        <v>6.1842723979885651E-3</v>
      </c>
      <c r="AP129">
        <v>88.924122911802471</v>
      </c>
      <c r="AQ129">
        <v>10</v>
      </c>
      <c r="AR129">
        <v>2</v>
      </c>
      <c r="AS129">
        <f t="shared" si="177"/>
        <v>1</v>
      </c>
      <c r="AT129">
        <f t="shared" si="178"/>
        <v>0</v>
      </c>
      <c r="AU129">
        <f t="shared" si="179"/>
        <v>30916.584101527857</v>
      </c>
      <c r="AV129" t="s">
        <v>413</v>
      </c>
      <c r="AW129" t="s">
        <v>413</v>
      </c>
      <c r="AX129">
        <v>0</v>
      </c>
      <c r="AY129">
        <v>0</v>
      </c>
      <c r="AZ129" t="e">
        <f t="shared" si="1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181"/>
        <v>#DIV/0!</v>
      </c>
      <c r="BG129">
        <v>0.5</v>
      </c>
      <c r="BH129">
        <f t="shared" si="182"/>
        <v>1009.5196107305198</v>
      </c>
      <c r="BI129">
        <f t="shared" si="183"/>
        <v>1.0539104949790439</v>
      </c>
      <c r="BJ129" t="e">
        <f t="shared" si="184"/>
        <v>#DIV/0!</v>
      </c>
      <c r="BK129">
        <f t="shared" si="185"/>
        <v>1.0439722852103898E-3</v>
      </c>
      <c r="BL129" t="e">
        <f t="shared" si="186"/>
        <v>#DIV/0!</v>
      </c>
      <c r="BM129" t="e">
        <f t="shared" si="187"/>
        <v>#DIV/0!</v>
      </c>
      <c r="BN129" t="s">
        <v>413</v>
      </c>
      <c r="BO129">
        <v>0</v>
      </c>
      <c r="BP129" t="e">
        <f t="shared" si="188"/>
        <v>#DIV/0!</v>
      </c>
      <c r="BQ129" t="e">
        <f t="shared" si="189"/>
        <v>#DIV/0!</v>
      </c>
      <c r="BR129" t="e">
        <f t="shared" si="190"/>
        <v>#DIV/0!</v>
      </c>
      <c r="BS129" t="e">
        <f t="shared" si="191"/>
        <v>#DIV/0!</v>
      </c>
      <c r="BT129" t="e">
        <f t="shared" si="192"/>
        <v>#DIV/0!</v>
      </c>
      <c r="BU129" t="e">
        <f t="shared" si="193"/>
        <v>#DIV/0!</v>
      </c>
      <c r="BV129" t="e">
        <f t="shared" si="194"/>
        <v>#DIV/0!</v>
      </c>
      <c r="BW129" t="e">
        <f t="shared" si="1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196"/>
        <v>1200.0162499999999</v>
      </c>
      <c r="CQ129">
        <f t="shared" si="197"/>
        <v>1009.5196107305198</v>
      </c>
      <c r="CR129">
        <f t="shared" si="198"/>
        <v>0.84125495028131492</v>
      </c>
      <c r="CS129">
        <f t="shared" si="199"/>
        <v>0.16202205404293799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1658334942.1875</v>
      </c>
      <c r="CZ129">
        <v>733.43049999999994</v>
      </c>
      <c r="DA129">
        <v>749.866625</v>
      </c>
      <c r="DB129">
        <v>35.340474999999998</v>
      </c>
      <c r="DC129">
        <v>34.297562499999998</v>
      </c>
      <c r="DD129">
        <v>736.36487499999998</v>
      </c>
      <c r="DE129">
        <v>34.983912500000002</v>
      </c>
      <c r="DF129">
        <v>450.37250000000012</v>
      </c>
      <c r="DG129">
        <v>101.026375</v>
      </c>
      <c r="DH129">
        <v>0.1000108</v>
      </c>
      <c r="DI129">
        <v>34.446012499999988</v>
      </c>
      <c r="DJ129">
        <v>999.9</v>
      </c>
      <c r="DK129">
        <v>34.618349999999992</v>
      </c>
      <c r="DL129">
        <v>0</v>
      </c>
      <c r="DM129">
        <v>0</v>
      </c>
      <c r="DN129">
        <v>6005.0787500000006</v>
      </c>
      <c r="DO129">
        <v>0</v>
      </c>
      <c r="DP129">
        <v>1740.0450000000001</v>
      </c>
      <c r="DQ129">
        <v>-16.436</v>
      </c>
      <c r="DR129">
        <v>760.29987500000004</v>
      </c>
      <c r="DS129">
        <v>776.49850000000004</v>
      </c>
      <c r="DT129">
        <v>1.0428975</v>
      </c>
      <c r="DU129">
        <v>749.866625</v>
      </c>
      <c r="DV129">
        <v>34.297562499999998</v>
      </c>
      <c r="DW129">
        <v>3.5703225000000001</v>
      </c>
      <c r="DX129">
        <v>3.4649624999999999</v>
      </c>
      <c r="DY129">
        <v>26.957912499999999</v>
      </c>
      <c r="DZ129">
        <v>26.449012499999998</v>
      </c>
      <c r="EA129">
        <v>1200.0162499999999</v>
      </c>
      <c r="EB129">
        <v>0.95799175000000003</v>
      </c>
      <c r="EC129">
        <v>4.2008225000000003E-2</v>
      </c>
      <c r="ED129">
        <v>0</v>
      </c>
      <c r="EE129">
        <v>1622.85625</v>
      </c>
      <c r="EF129">
        <v>5.0001600000000002</v>
      </c>
      <c r="EG129">
        <v>20730.662499999999</v>
      </c>
      <c r="EH129">
        <v>9515.28125</v>
      </c>
      <c r="EI129">
        <v>48.273249999999997</v>
      </c>
      <c r="EJ129">
        <v>51.015500000000003</v>
      </c>
      <c r="EK129">
        <v>49.530999999999999</v>
      </c>
      <c r="EL129">
        <v>49.562249999999999</v>
      </c>
      <c r="EM129">
        <v>50.015500000000003</v>
      </c>
      <c r="EN129">
        <v>1144.8187499999999</v>
      </c>
      <c r="EO129">
        <v>50.198749999999997</v>
      </c>
      <c r="EP129">
        <v>0</v>
      </c>
      <c r="EQ129">
        <v>777456</v>
      </c>
      <c r="ER129">
        <v>0</v>
      </c>
      <c r="ES129">
        <v>1622.3628000000001</v>
      </c>
      <c r="ET129">
        <v>6.0523077071353431</v>
      </c>
      <c r="EU129">
        <v>105.8615387417917</v>
      </c>
      <c r="EV129">
        <v>20722.864000000001</v>
      </c>
      <c r="EW129">
        <v>15</v>
      </c>
      <c r="EX129">
        <v>1658330855.5</v>
      </c>
      <c r="EY129" t="s">
        <v>416</v>
      </c>
      <c r="EZ129">
        <v>1658330855.5</v>
      </c>
      <c r="FA129">
        <v>1658330837</v>
      </c>
      <c r="FB129">
        <v>13</v>
      </c>
      <c r="FC129">
        <v>-0.03</v>
      </c>
      <c r="FD129">
        <v>-2.1999999999999999E-2</v>
      </c>
      <c r="FE129">
        <v>-3.91</v>
      </c>
      <c r="FF129">
        <v>0.28699999999999998</v>
      </c>
      <c r="FG129">
        <v>1439</v>
      </c>
      <c r="FH129">
        <v>33</v>
      </c>
      <c r="FI129">
        <v>0.2</v>
      </c>
      <c r="FJ129">
        <v>0.09</v>
      </c>
      <c r="FK129">
        <v>-16.479590000000002</v>
      </c>
      <c r="FL129">
        <v>0.36456585365854172</v>
      </c>
      <c r="FM129">
        <v>8.3850315443652498E-2</v>
      </c>
      <c r="FN129">
        <v>1</v>
      </c>
      <c r="FO129">
        <v>1621.904705882353</v>
      </c>
      <c r="FP129">
        <v>6.838197099078382</v>
      </c>
      <c r="FQ129">
        <v>0.72931972853884386</v>
      </c>
      <c r="FR129">
        <v>0</v>
      </c>
      <c r="FS129">
        <v>1.0294915</v>
      </c>
      <c r="FT129">
        <v>2.7153771106939908E-2</v>
      </c>
      <c r="FU129">
        <v>1.0386665381632351E-2</v>
      </c>
      <c r="FV129">
        <v>1</v>
      </c>
      <c r="FW129">
        <v>2</v>
      </c>
      <c r="FX129">
        <v>3</v>
      </c>
      <c r="FY129" t="s">
        <v>417</v>
      </c>
      <c r="FZ129">
        <v>2.8899599999999999</v>
      </c>
      <c r="GA129">
        <v>2.8722400000000001</v>
      </c>
      <c r="GB129">
        <v>0.14780299999999999</v>
      </c>
      <c r="GC129">
        <v>0.15182799999999999</v>
      </c>
      <c r="GD129">
        <v>0.14425099999999999</v>
      </c>
      <c r="GE129">
        <v>0.14385100000000001</v>
      </c>
      <c r="GF129">
        <v>29390.2</v>
      </c>
      <c r="GG129">
        <v>25442.7</v>
      </c>
      <c r="GH129">
        <v>30830.799999999999</v>
      </c>
      <c r="GI129">
        <v>27964.9</v>
      </c>
      <c r="GJ129">
        <v>34763.4</v>
      </c>
      <c r="GK129">
        <v>33782</v>
      </c>
      <c r="GL129">
        <v>40190.800000000003</v>
      </c>
      <c r="GM129">
        <v>38979.4</v>
      </c>
      <c r="GN129">
        <v>1.9413199999999999</v>
      </c>
      <c r="GO129">
        <v>1.9413499999999999</v>
      </c>
      <c r="GP129">
        <v>0</v>
      </c>
      <c r="GQ129">
        <v>7.23824E-2</v>
      </c>
      <c r="GR129">
        <v>999.9</v>
      </c>
      <c r="GS129">
        <v>33.453299999999999</v>
      </c>
      <c r="GT129">
        <v>46.9</v>
      </c>
      <c r="GU129">
        <v>42.9</v>
      </c>
      <c r="GV129">
        <v>40.114199999999997</v>
      </c>
      <c r="GW129">
        <v>30.526499999999999</v>
      </c>
      <c r="GX129">
        <v>33.028799999999997</v>
      </c>
      <c r="GY129">
        <v>1</v>
      </c>
      <c r="GZ129">
        <v>0.68536300000000006</v>
      </c>
      <c r="HA129">
        <v>1.8486800000000001</v>
      </c>
      <c r="HB129">
        <v>20.198799999999999</v>
      </c>
      <c r="HC129">
        <v>5.2147399999999999</v>
      </c>
      <c r="HD129">
        <v>11.974</v>
      </c>
      <c r="HE129">
        <v>4.9906499999999996</v>
      </c>
      <c r="HF129">
        <v>3.2925</v>
      </c>
      <c r="HG129">
        <v>8518.1</v>
      </c>
      <c r="HH129">
        <v>9999</v>
      </c>
      <c r="HI129">
        <v>9999</v>
      </c>
      <c r="HJ129">
        <v>972.9</v>
      </c>
      <c r="HK129">
        <v>4.9713200000000004</v>
      </c>
      <c r="HL129">
        <v>1.87435</v>
      </c>
      <c r="HM129">
        <v>1.8706100000000001</v>
      </c>
      <c r="HN129">
        <v>1.8703099999999999</v>
      </c>
      <c r="HO129">
        <v>1.8748499999999999</v>
      </c>
      <c r="HP129">
        <v>1.8715599999999999</v>
      </c>
      <c r="HQ129">
        <v>1.86707</v>
      </c>
      <c r="HR129">
        <v>1.8780300000000001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-2.9409999999999998</v>
      </c>
      <c r="IG129">
        <v>0.35670000000000002</v>
      </c>
      <c r="IH129">
        <v>-2.1299345005774111</v>
      </c>
      <c r="II129">
        <v>1.7196870422270779E-5</v>
      </c>
      <c r="IJ129">
        <v>-2.1741833173098589E-6</v>
      </c>
      <c r="IK129">
        <v>9.0595066644434051E-10</v>
      </c>
      <c r="IL129">
        <v>-0.32754645563995699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68.2</v>
      </c>
      <c r="IU129">
        <v>68.5</v>
      </c>
      <c r="IV129">
        <v>1.7321800000000001</v>
      </c>
      <c r="IW129">
        <v>2.5878899999999998</v>
      </c>
      <c r="IX129">
        <v>1.49902</v>
      </c>
      <c r="IY129">
        <v>2.2729499999999998</v>
      </c>
      <c r="IZ129">
        <v>1.69678</v>
      </c>
      <c r="JA129">
        <v>2.2534200000000002</v>
      </c>
      <c r="JB129">
        <v>44.809600000000003</v>
      </c>
      <c r="JC129">
        <v>15.769399999999999</v>
      </c>
      <c r="JD129">
        <v>18</v>
      </c>
      <c r="JE129">
        <v>443.392</v>
      </c>
      <c r="JF129">
        <v>519.36699999999996</v>
      </c>
      <c r="JG129">
        <v>30.001799999999999</v>
      </c>
      <c r="JH129">
        <v>36.142499999999998</v>
      </c>
      <c r="JI129">
        <v>30.000499999999999</v>
      </c>
      <c r="JJ129">
        <v>35.8904</v>
      </c>
      <c r="JK129">
        <v>35.812600000000003</v>
      </c>
      <c r="JL129">
        <v>34.775799999999997</v>
      </c>
      <c r="JM129">
        <v>18.677399999999999</v>
      </c>
      <c r="JN129">
        <v>31.5778</v>
      </c>
      <c r="JO129">
        <v>30</v>
      </c>
      <c r="JP129">
        <v>765.76499999999999</v>
      </c>
      <c r="JQ129">
        <v>34.215200000000003</v>
      </c>
      <c r="JR129">
        <v>98.254599999999996</v>
      </c>
      <c r="JS129">
        <v>98.167599999999993</v>
      </c>
    </row>
    <row r="130" spans="1:279" x14ac:dyDescent="0.2">
      <c r="A130">
        <v>115</v>
      </c>
      <c r="B130">
        <v>1658334948.5</v>
      </c>
      <c r="C130">
        <v>455.5</v>
      </c>
      <c r="D130" t="s">
        <v>649</v>
      </c>
      <c r="E130" t="s">
        <v>650</v>
      </c>
      <c r="F130">
        <v>4</v>
      </c>
      <c r="G130">
        <v>1658334946.5</v>
      </c>
      <c r="H130">
        <f t="shared" si="150"/>
        <v>8.2493620225917498E-4</v>
      </c>
      <c r="I130">
        <f t="shared" si="151"/>
        <v>0.82493620225917497</v>
      </c>
      <c r="J130">
        <f t="shared" si="152"/>
        <v>1.0795381135778934</v>
      </c>
      <c r="K130">
        <f t="shared" si="153"/>
        <v>740.68000000000006</v>
      </c>
      <c r="L130">
        <f t="shared" si="154"/>
        <v>675.33929903641911</v>
      </c>
      <c r="M130">
        <f t="shared" si="155"/>
        <v>68.294327010372044</v>
      </c>
      <c r="N130">
        <f t="shared" si="156"/>
        <v>74.901967355100567</v>
      </c>
      <c r="O130">
        <f t="shared" si="157"/>
        <v>4.1107109899762018E-2</v>
      </c>
      <c r="P130">
        <f t="shared" si="158"/>
        <v>2.1487130156198533</v>
      </c>
      <c r="Q130">
        <f t="shared" si="159"/>
        <v>4.0675164321528873E-2</v>
      </c>
      <c r="R130">
        <f t="shared" si="160"/>
        <v>2.5460407991973254E-2</v>
      </c>
      <c r="S130">
        <f t="shared" si="161"/>
        <v>194.42171104115192</v>
      </c>
      <c r="T130">
        <f t="shared" si="162"/>
        <v>35.679496833868647</v>
      </c>
      <c r="U130">
        <f t="shared" si="163"/>
        <v>34.629171428571432</v>
      </c>
      <c r="V130">
        <f t="shared" si="164"/>
        <v>5.5334105503251347</v>
      </c>
      <c r="W130">
        <f t="shared" si="165"/>
        <v>65.25697879296024</v>
      </c>
      <c r="X130">
        <f t="shared" si="166"/>
        <v>3.57482971936167</v>
      </c>
      <c r="Y130">
        <f t="shared" si="167"/>
        <v>5.4780803302332988</v>
      </c>
      <c r="Z130">
        <f t="shared" si="168"/>
        <v>1.9585808309634647</v>
      </c>
      <c r="AA130">
        <f t="shared" si="169"/>
        <v>-36.379686519629615</v>
      </c>
      <c r="AB130">
        <f t="shared" si="170"/>
        <v>-20.952402417400211</v>
      </c>
      <c r="AC130">
        <f t="shared" si="171"/>
        <v>-2.267076271919751</v>
      </c>
      <c r="AD130">
        <f t="shared" si="172"/>
        <v>134.82254583220234</v>
      </c>
      <c r="AE130">
        <f t="shared" si="173"/>
        <v>11.772243237775365</v>
      </c>
      <c r="AF130">
        <f t="shared" si="174"/>
        <v>0.84186484424690544</v>
      </c>
      <c r="AG130">
        <f t="shared" si="175"/>
        <v>1.0795381135778934</v>
      </c>
      <c r="AH130">
        <v>781.93915362488156</v>
      </c>
      <c r="AI130">
        <v>770.44645454545446</v>
      </c>
      <c r="AJ130">
        <v>1.747576182992844</v>
      </c>
      <c r="AK130">
        <v>65.251867294734879</v>
      </c>
      <c r="AL130">
        <f t="shared" si="176"/>
        <v>0.82493620225917497</v>
      </c>
      <c r="AM130">
        <v>34.297725334295023</v>
      </c>
      <c r="AN130">
        <v>35.352495804195833</v>
      </c>
      <c r="AO130">
        <v>7.0476662119521821E-4</v>
      </c>
      <c r="AP130">
        <v>88.924122911802471</v>
      </c>
      <c r="AQ130">
        <v>10</v>
      </c>
      <c r="AR130">
        <v>2</v>
      </c>
      <c r="AS130">
        <f t="shared" si="177"/>
        <v>1</v>
      </c>
      <c r="AT130">
        <f t="shared" si="178"/>
        <v>0</v>
      </c>
      <c r="AU130">
        <f t="shared" si="179"/>
        <v>30955.569758477384</v>
      </c>
      <c r="AV130" t="s">
        <v>413</v>
      </c>
      <c r="AW130" t="s">
        <v>413</v>
      </c>
      <c r="AX130">
        <v>0</v>
      </c>
      <c r="AY130">
        <v>0</v>
      </c>
      <c r="AZ130" t="e">
        <f t="shared" si="1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181"/>
        <v>#DIV/0!</v>
      </c>
      <c r="BG130">
        <v>0.5</v>
      </c>
      <c r="BH130">
        <f t="shared" si="182"/>
        <v>1009.4850855135501</v>
      </c>
      <c r="BI130">
        <f t="shared" si="183"/>
        <v>1.0795381135778934</v>
      </c>
      <c r="BJ130" t="e">
        <f t="shared" si="184"/>
        <v>#DIV/0!</v>
      </c>
      <c r="BK130">
        <f t="shared" si="185"/>
        <v>1.0693948123351477E-3</v>
      </c>
      <c r="BL130" t="e">
        <f t="shared" si="186"/>
        <v>#DIV/0!</v>
      </c>
      <c r="BM130" t="e">
        <f t="shared" si="187"/>
        <v>#DIV/0!</v>
      </c>
      <c r="BN130" t="s">
        <v>413</v>
      </c>
      <c r="BO130">
        <v>0</v>
      </c>
      <c r="BP130" t="e">
        <f t="shared" si="188"/>
        <v>#DIV/0!</v>
      </c>
      <c r="BQ130" t="e">
        <f t="shared" si="189"/>
        <v>#DIV/0!</v>
      </c>
      <c r="BR130" t="e">
        <f t="shared" si="190"/>
        <v>#DIV/0!</v>
      </c>
      <c r="BS130" t="e">
        <f t="shared" si="191"/>
        <v>#DIV/0!</v>
      </c>
      <c r="BT130" t="e">
        <f t="shared" si="192"/>
        <v>#DIV/0!</v>
      </c>
      <c r="BU130" t="e">
        <f t="shared" si="193"/>
        <v>#DIV/0!</v>
      </c>
      <c r="BV130" t="e">
        <f t="shared" si="194"/>
        <v>#DIV/0!</v>
      </c>
      <c r="BW130" t="e">
        <f t="shared" si="1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196"/>
        <v>1199.975714285714</v>
      </c>
      <c r="CQ130">
        <f t="shared" si="197"/>
        <v>1009.4850855135501</v>
      </c>
      <c r="CR130">
        <f t="shared" si="198"/>
        <v>0.84125459665193847</v>
      </c>
      <c r="CS130">
        <f t="shared" si="199"/>
        <v>0.16202137153824109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1658334946.5</v>
      </c>
      <c r="CZ130">
        <v>740.68000000000006</v>
      </c>
      <c r="DA130">
        <v>757.19585714285711</v>
      </c>
      <c r="DB130">
        <v>35.350271428571432</v>
      </c>
      <c r="DC130">
        <v>34.268242857142852</v>
      </c>
      <c r="DD130">
        <v>743.62671428571434</v>
      </c>
      <c r="DE130">
        <v>34.993428571428574</v>
      </c>
      <c r="DF130">
        <v>450.32342857142862</v>
      </c>
      <c r="DG130">
        <v>101.026</v>
      </c>
      <c r="DH130">
        <v>9.9948257142857141E-2</v>
      </c>
      <c r="DI130">
        <v>34.448300000000003</v>
      </c>
      <c r="DJ130">
        <v>999.89999999999986</v>
      </c>
      <c r="DK130">
        <v>34.629171428571432</v>
      </c>
      <c r="DL130">
        <v>0</v>
      </c>
      <c r="DM130">
        <v>0</v>
      </c>
      <c r="DN130">
        <v>6012.0557142857142</v>
      </c>
      <c r="DO130">
        <v>0</v>
      </c>
      <c r="DP130">
        <v>1739.4657142857141</v>
      </c>
      <c r="DQ130">
        <v>-16.515899999999998</v>
      </c>
      <c r="DR130">
        <v>767.82285714285706</v>
      </c>
      <c r="DS130">
        <v>784.0642857142858</v>
      </c>
      <c r="DT130">
        <v>1.0820185714285711</v>
      </c>
      <c r="DU130">
        <v>757.19585714285711</v>
      </c>
      <c r="DV130">
        <v>34.268242857142852</v>
      </c>
      <c r="DW130">
        <v>3.571307142857143</v>
      </c>
      <c r="DX130">
        <v>3.4619942857142858</v>
      </c>
      <c r="DY130">
        <v>26.962585714285719</v>
      </c>
      <c r="DZ130">
        <v>26.434514285714279</v>
      </c>
      <c r="EA130">
        <v>1199.975714285714</v>
      </c>
      <c r="EB130">
        <v>0.95800314285714283</v>
      </c>
      <c r="EC130">
        <v>4.1996942857142859E-2</v>
      </c>
      <c r="ED130">
        <v>0</v>
      </c>
      <c r="EE130">
        <v>1623.537142857143</v>
      </c>
      <c r="EF130">
        <v>5.0001600000000002</v>
      </c>
      <c r="EG130">
        <v>20726.099999999999</v>
      </c>
      <c r="EH130">
        <v>9514.9857142857127</v>
      </c>
      <c r="EI130">
        <v>48.303142857142859</v>
      </c>
      <c r="EJ130">
        <v>51.017714285714291</v>
      </c>
      <c r="EK130">
        <v>49.5</v>
      </c>
      <c r="EL130">
        <v>49.561999999999998</v>
      </c>
      <c r="EM130">
        <v>50.035428571428582</v>
      </c>
      <c r="EN130">
        <v>1144.792857142857</v>
      </c>
      <c r="EO130">
        <v>50.182857142857138</v>
      </c>
      <c r="EP130">
        <v>0</v>
      </c>
      <c r="EQ130">
        <v>777460.20000004768</v>
      </c>
      <c r="ER130">
        <v>0</v>
      </c>
      <c r="ES130">
        <v>1622.821538461538</v>
      </c>
      <c r="ET130">
        <v>7.3401709183267689</v>
      </c>
      <c r="EU130">
        <v>42.003418830104209</v>
      </c>
      <c r="EV130">
        <v>20726.24615384615</v>
      </c>
      <c r="EW130">
        <v>15</v>
      </c>
      <c r="EX130">
        <v>1658330855.5</v>
      </c>
      <c r="EY130" t="s">
        <v>416</v>
      </c>
      <c r="EZ130">
        <v>1658330855.5</v>
      </c>
      <c r="FA130">
        <v>1658330837</v>
      </c>
      <c r="FB130">
        <v>13</v>
      </c>
      <c r="FC130">
        <v>-0.03</v>
      </c>
      <c r="FD130">
        <v>-2.1999999999999999E-2</v>
      </c>
      <c r="FE130">
        <v>-3.91</v>
      </c>
      <c r="FF130">
        <v>0.28699999999999998</v>
      </c>
      <c r="FG130">
        <v>1439</v>
      </c>
      <c r="FH130">
        <v>33</v>
      </c>
      <c r="FI130">
        <v>0.2</v>
      </c>
      <c r="FJ130">
        <v>0.09</v>
      </c>
      <c r="FK130">
        <v>-16.489912499999999</v>
      </c>
      <c r="FL130">
        <v>0.33982401500943721</v>
      </c>
      <c r="FM130">
        <v>8.411709453939803E-2</v>
      </c>
      <c r="FN130">
        <v>1</v>
      </c>
      <c r="FO130">
        <v>1622.431470588235</v>
      </c>
      <c r="FP130">
        <v>6.8395721915456358</v>
      </c>
      <c r="FQ130">
        <v>0.72701700098633382</v>
      </c>
      <c r="FR130">
        <v>0</v>
      </c>
      <c r="FS130">
        <v>1.0386690000000001</v>
      </c>
      <c r="FT130">
        <v>0.12727879924952851</v>
      </c>
      <c r="FU130">
        <v>2.0321937383035098E-2</v>
      </c>
      <c r="FV130">
        <v>0</v>
      </c>
      <c r="FW130">
        <v>1</v>
      </c>
      <c r="FX130">
        <v>3</v>
      </c>
      <c r="FY130" t="s">
        <v>423</v>
      </c>
      <c r="FZ130">
        <v>2.8893399999999998</v>
      </c>
      <c r="GA130">
        <v>2.8722099999999999</v>
      </c>
      <c r="GB130">
        <v>0.148724</v>
      </c>
      <c r="GC130">
        <v>0.15274199999999999</v>
      </c>
      <c r="GD130">
        <v>0.144263</v>
      </c>
      <c r="GE130">
        <v>0.14366200000000001</v>
      </c>
      <c r="GF130">
        <v>29357.9</v>
      </c>
      <c r="GG130">
        <v>25415.3</v>
      </c>
      <c r="GH130">
        <v>30830.3</v>
      </c>
      <c r="GI130">
        <v>27964.9</v>
      </c>
      <c r="GJ130">
        <v>34762.5</v>
      </c>
      <c r="GK130">
        <v>33789.699999999997</v>
      </c>
      <c r="GL130">
        <v>40190.199999999997</v>
      </c>
      <c r="GM130">
        <v>38979.599999999999</v>
      </c>
      <c r="GN130">
        <v>1.9408300000000001</v>
      </c>
      <c r="GO130">
        <v>1.94177</v>
      </c>
      <c r="GP130">
        <v>0</v>
      </c>
      <c r="GQ130">
        <v>7.2322800000000007E-2</v>
      </c>
      <c r="GR130">
        <v>999.9</v>
      </c>
      <c r="GS130">
        <v>33.454900000000002</v>
      </c>
      <c r="GT130">
        <v>46.9</v>
      </c>
      <c r="GU130">
        <v>42.8</v>
      </c>
      <c r="GV130">
        <v>39.912399999999998</v>
      </c>
      <c r="GW130">
        <v>30.526499999999999</v>
      </c>
      <c r="GX130">
        <v>32.119399999999999</v>
      </c>
      <c r="GY130">
        <v>1</v>
      </c>
      <c r="GZ130">
        <v>0.68569100000000005</v>
      </c>
      <c r="HA130">
        <v>1.8524099999999999</v>
      </c>
      <c r="HB130">
        <v>20.198799999999999</v>
      </c>
      <c r="HC130">
        <v>5.2148899999999996</v>
      </c>
      <c r="HD130">
        <v>11.974</v>
      </c>
      <c r="HE130">
        <v>4.9906499999999996</v>
      </c>
      <c r="HF130">
        <v>3.2925</v>
      </c>
      <c r="HG130">
        <v>8518.1</v>
      </c>
      <c r="HH130">
        <v>9999</v>
      </c>
      <c r="HI130">
        <v>9999</v>
      </c>
      <c r="HJ130">
        <v>972.9</v>
      </c>
      <c r="HK130">
        <v>4.9712899999999998</v>
      </c>
      <c r="HL130">
        <v>1.87435</v>
      </c>
      <c r="HM130">
        <v>1.87059</v>
      </c>
      <c r="HN130">
        <v>1.87029</v>
      </c>
      <c r="HO130">
        <v>1.8748499999999999</v>
      </c>
      <c r="HP130">
        <v>1.87157</v>
      </c>
      <c r="HQ130">
        <v>1.86707</v>
      </c>
      <c r="HR130">
        <v>1.87805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-2.9529999999999998</v>
      </c>
      <c r="IG130">
        <v>0.35699999999999998</v>
      </c>
      <c r="IH130">
        <v>-2.1299345005774111</v>
      </c>
      <c r="II130">
        <v>1.7196870422270779E-5</v>
      </c>
      <c r="IJ130">
        <v>-2.1741833173098589E-6</v>
      </c>
      <c r="IK130">
        <v>9.0595066644434051E-10</v>
      </c>
      <c r="IL130">
        <v>-0.32754645563995699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68.2</v>
      </c>
      <c r="IU130">
        <v>68.5</v>
      </c>
      <c r="IV130">
        <v>1.74438</v>
      </c>
      <c r="IW130">
        <v>2.5878899999999998</v>
      </c>
      <c r="IX130">
        <v>1.49902</v>
      </c>
      <c r="IY130">
        <v>2.2741699999999998</v>
      </c>
      <c r="IZ130">
        <v>1.69678</v>
      </c>
      <c r="JA130">
        <v>2.2900399999999999</v>
      </c>
      <c r="JB130">
        <v>44.809600000000003</v>
      </c>
      <c r="JC130">
        <v>15.769399999999999</v>
      </c>
      <c r="JD130">
        <v>18</v>
      </c>
      <c r="JE130">
        <v>443.11900000000003</v>
      </c>
      <c r="JF130">
        <v>519.71600000000001</v>
      </c>
      <c r="JG130">
        <v>30.0014</v>
      </c>
      <c r="JH130">
        <v>36.146000000000001</v>
      </c>
      <c r="JI130">
        <v>30.000399999999999</v>
      </c>
      <c r="JJ130">
        <v>35.893000000000001</v>
      </c>
      <c r="JK130">
        <v>35.815100000000001</v>
      </c>
      <c r="JL130">
        <v>35.023499999999999</v>
      </c>
      <c r="JM130">
        <v>18.677399999999999</v>
      </c>
      <c r="JN130">
        <v>31.962499999999999</v>
      </c>
      <c r="JO130">
        <v>30</v>
      </c>
      <c r="JP130">
        <v>772.45100000000002</v>
      </c>
      <c r="JQ130">
        <v>34.213299999999997</v>
      </c>
      <c r="JR130">
        <v>98.253100000000003</v>
      </c>
      <c r="JS130">
        <v>98.168099999999995</v>
      </c>
    </row>
    <row r="131" spans="1:279" x14ac:dyDescent="0.2">
      <c r="A131">
        <v>116</v>
      </c>
      <c r="B131">
        <v>1658334952.5</v>
      </c>
      <c r="C131">
        <v>459.5</v>
      </c>
      <c r="D131" t="s">
        <v>651</v>
      </c>
      <c r="E131" t="s">
        <v>652</v>
      </c>
      <c r="F131">
        <v>4</v>
      </c>
      <c r="G131">
        <v>1658334950.1875</v>
      </c>
      <c r="H131">
        <f t="shared" si="150"/>
        <v>8.6453876514720762E-4</v>
      </c>
      <c r="I131">
        <f t="shared" si="151"/>
        <v>0.86453876514720762</v>
      </c>
      <c r="J131">
        <f t="shared" si="152"/>
        <v>0.94405842514699734</v>
      </c>
      <c r="K131">
        <f t="shared" si="153"/>
        <v>746.9235000000001</v>
      </c>
      <c r="L131">
        <f t="shared" si="154"/>
        <v>688.34323018256225</v>
      </c>
      <c r="M131">
        <f t="shared" si="155"/>
        <v>69.609604514668277</v>
      </c>
      <c r="N131">
        <f t="shared" si="156"/>
        <v>75.533610498242638</v>
      </c>
      <c r="O131">
        <f t="shared" si="157"/>
        <v>4.3137217718403224E-2</v>
      </c>
      <c r="P131">
        <f t="shared" si="158"/>
        <v>2.1546396605396092</v>
      </c>
      <c r="Q131">
        <f t="shared" si="159"/>
        <v>4.2663112955512728E-2</v>
      </c>
      <c r="R131">
        <f t="shared" si="160"/>
        <v>2.6706607759012808E-2</v>
      </c>
      <c r="S131">
        <f t="shared" si="161"/>
        <v>194.4292297375888</v>
      </c>
      <c r="T131">
        <f t="shared" si="162"/>
        <v>35.653861927460959</v>
      </c>
      <c r="U131">
        <f t="shared" si="163"/>
        <v>34.623699999999999</v>
      </c>
      <c r="V131">
        <f t="shared" si="164"/>
        <v>5.5317296919527648</v>
      </c>
      <c r="W131">
        <f t="shared" si="165"/>
        <v>65.288324477322305</v>
      </c>
      <c r="X131">
        <f t="shared" si="166"/>
        <v>3.5747426790232155</v>
      </c>
      <c r="Y131">
        <f t="shared" si="167"/>
        <v>5.4753169232653391</v>
      </c>
      <c r="Z131">
        <f t="shared" si="168"/>
        <v>1.9569870129295492</v>
      </c>
      <c r="AA131">
        <f t="shared" si="169"/>
        <v>-38.126159542991857</v>
      </c>
      <c r="AB131">
        <f t="shared" si="170"/>
        <v>-21.428788185093019</v>
      </c>
      <c r="AC131">
        <f t="shared" si="171"/>
        <v>-2.3120800692894661</v>
      </c>
      <c r="AD131">
        <f t="shared" si="172"/>
        <v>132.56220194021444</v>
      </c>
      <c r="AE131">
        <f t="shared" si="173"/>
        <v>11.656014329017756</v>
      </c>
      <c r="AF131">
        <f t="shared" si="174"/>
        <v>0.87616742212361565</v>
      </c>
      <c r="AG131">
        <f t="shared" si="175"/>
        <v>0.94405842514699734</v>
      </c>
      <c r="AH131">
        <v>788.78888371031849</v>
      </c>
      <c r="AI131">
        <v>777.46064242424234</v>
      </c>
      <c r="AJ131">
        <v>1.7514835344107891</v>
      </c>
      <c r="AK131">
        <v>65.251867294734879</v>
      </c>
      <c r="AL131">
        <f t="shared" si="176"/>
        <v>0.86453876514720762</v>
      </c>
      <c r="AM131">
        <v>34.234136205914808</v>
      </c>
      <c r="AN131">
        <v>35.344125874125872</v>
      </c>
      <c r="AO131">
        <v>1.500438020790555E-4</v>
      </c>
      <c r="AP131">
        <v>88.924122911802471</v>
      </c>
      <c r="AQ131">
        <v>10</v>
      </c>
      <c r="AR131">
        <v>2</v>
      </c>
      <c r="AS131">
        <f t="shared" si="177"/>
        <v>1</v>
      </c>
      <c r="AT131">
        <f t="shared" si="178"/>
        <v>0</v>
      </c>
      <c r="AU131">
        <f t="shared" si="179"/>
        <v>31105.252564784383</v>
      </c>
      <c r="AV131" t="s">
        <v>413</v>
      </c>
      <c r="AW131" t="s">
        <v>413</v>
      </c>
      <c r="AX131">
        <v>0</v>
      </c>
      <c r="AY131">
        <v>0</v>
      </c>
      <c r="AZ131" t="e">
        <f t="shared" si="1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181"/>
        <v>#DIV/0!</v>
      </c>
      <c r="BG131">
        <v>0.5</v>
      </c>
      <c r="BH131">
        <f t="shared" si="182"/>
        <v>1009.5244122992689</v>
      </c>
      <c r="BI131">
        <f t="shared" si="183"/>
        <v>0.94405842514699734</v>
      </c>
      <c r="BJ131" t="e">
        <f t="shared" si="184"/>
        <v>#DIV/0!</v>
      </c>
      <c r="BK131">
        <f t="shared" si="185"/>
        <v>9.3515165522033508E-4</v>
      </c>
      <c r="BL131" t="e">
        <f t="shared" si="186"/>
        <v>#DIV/0!</v>
      </c>
      <c r="BM131" t="e">
        <f t="shared" si="187"/>
        <v>#DIV/0!</v>
      </c>
      <c r="BN131" t="s">
        <v>413</v>
      </c>
      <c r="BO131">
        <v>0</v>
      </c>
      <c r="BP131" t="e">
        <f t="shared" si="188"/>
        <v>#DIV/0!</v>
      </c>
      <c r="BQ131" t="e">
        <f t="shared" si="189"/>
        <v>#DIV/0!</v>
      </c>
      <c r="BR131" t="e">
        <f t="shared" si="190"/>
        <v>#DIV/0!</v>
      </c>
      <c r="BS131" t="e">
        <f t="shared" si="191"/>
        <v>#DIV/0!</v>
      </c>
      <c r="BT131" t="e">
        <f t="shared" si="192"/>
        <v>#DIV/0!</v>
      </c>
      <c r="BU131" t="e">
        <f t="shared" si="193"/>
        <v>#DIV/0!</v>
      </c>
      <c r="BV131" t="e">
        <f t="shared" si="194"/>
        <v>#DIV/0!</v>
      </c>
      <c r="BW131" t="e">
        <f t="shared" si="1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196"/>
        <v>1200.0225</v>
      </c>
      <c r="CQ131">
        <f t="shared" si="197"/>
        <v>1009.5244122992689</v>
      </c>
      <c r="CR131">
        <f t="shared" si="198"/>
        <v>0.84125457005953541</v>
      </c>
      <c r="CS131">
        <f t="shared" si="199"/>
        <v>0.16202132021490329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1658334950.1875</v>
      </c>
      <c r="CZ131">
        <v>746.9235000000001</v>
      </c>
      <c r="DA131">
        <v>763.32537499999989</v>
      </c>
      <c r="DB131">
        <v>35.349287500000003</v>
      </c>
      <c r="DC131">
        <v>34.223187500000002</v>
      </c>
      <c r="DD131">
        <v>749.88075000000003</v>
      </c>
      <c r="DE131">
        <v>34.992487500000003</v>
      </c>
      <c r="DF131">
        <v>450.330625</v>
      </c>
      <c r="DG131">
        <v>101.026375</v>
      </c>
      <c r="DH131">
        <v>9.9925749999999994E-2</v>
      </c>
      <c r="DI131">
        <v>34.439225</v>
      </c>
      <c r="DJ131">
        <v>999.9</v>
      </c>
      <c r="DK131">
        <v>34.623699999999999</v>
      </c>
      <c r="DL131">
        <v>0</v>
      </c>
      <c r="DM131">
        <v>0</v>
      </c>
      <c r="DN131">
        <v>6038.4387499999993</v>
      </c>
      <c r="DO131">
        <v>0</v>
      </c>
      <c r="DP131">
        <v>1739.1512499999999</v>
      </c>
      <c r="DQ131">
        <v>-16.402149999999999</v>
      </c>
      <c r="DR131">
        <v>774.29412500000001</v>
      </c>
      <c r="DS131">
        <v>790.37474999999995</v>
      </c>
      <c r="DT131">
        <v>1.1261187500000001</v>
      </c>
      <c r="DU131">
        <v>763.32537499999989</v>
      </c>
      <c r="DV131">
        <v>34.223187500000002</v>
      </c>
      <c r="DW131">
        <v>3.57121625</v>
      </c>
      <c r="DX131">
        <v>3.4574449999999999</v>
      </c>
      <c r="DY131">
        <v>26.962162500000002</v>
      </c>
      <c r="DZ131">
        <v>26.412224999999999</v>
      </c>
      <c r="EA131">
        <v>1200.0225</v>
      </c>
      <c r="EB131">
        <v>0.95800512500000001</v>
      </c>
      <c r="EC131">
        <v>4.19950875E-2</v>
      </c>
      <c r="ED131">
        <v>0</v>
      </c>
      <c r="EE131">
        <v>1623.9737500000001</v>
      </c>
      <c r="EF131">
        <v>5.0001600000000002</v>
      </c>
      <c r="EG131">
        <v>20731.362499999999</v>
      </c>
      <c r="EH131">
        <v>9515.380000000001</v>
      </c>
      <c r="EI131">
        <v>48.304250000000003</v>
      </c>
      <c r="EJ131">
        <v>51.038749999999993</v>
      </c>
      <c r="EK131">
        <v>49.523249999999997</v>
      </c>
      <c r="EL131">
        <v>49.585625</v>
      </c>
      <c r="EM131">
        <v>50</v>
      </c>
      <c r="EN131">
        <v>1144.8387499999999</v>
      </c>
      <c r="EO131">
        <v>50.183750000000003</v>
      </c>
      <c r="EP131">
        <v>0</v>
      </c>
      <c r="EQ131">
        <v>777464.40000009537</v>
      </c>
      <c r="ER131">
        <v>0</v>
      </c>
      <c r="ES131">
        <v>1623.374</v>
      </c>
      <c r="ET131">
        <v>7.9246153739787921</v>
      </c>
      <c r="EU131">
        <v>27.03846157825642</v>
      </c>
      <c r="EV131">
        <v>20729.468000000001</v>
      </c>
      <c r="EW131">
        <v>15</v>
      </c>
      <c r="EX131">
        <v>1658330855.5</v>
      </c>
      <c r="EY131" t="s">
        <v>416</v>
      </c>
      <c r="EZ131">
        <v>1658330855.5</v>
      </c>
      <c r="FA131">
        <v>1658330837</v>
      </c>
      <c r="FB131">
        <v>13</v>
      </c>
      <c r="FC131">
        <v>-0.03</v>
      </c>
      <c r="FD131">
        <v>-2.1999999999999999E-2</v>
      </c>
      <c r="FE131">
        <v>-3.91</v>
      </c>
      <c r="FF131">
        <v>0.28699999999999998</v>
      </c>
      <c r="FG131">
        <v>1439</v>
      </c>
      <c r="FH131">
        <v>33</v>
      </c>
      <c r="FI131">
        <v>0.2</v>
      </c>
      <c r="FJ131">
        <v>0.09</v>
      </c>
      <c r="FK131">
        <v>-16.449045000000002</v>
      </c>
      <c r="FL131">
        <v>7.2484052532875029E-2</v>
      </c>
      <c r="FM131">
        <v>5.7829261408044882E-2</v>
      </c>
      <c r="FN131">
        <v>1</v>
      </c>
      <c r="FO131">
        <v>1622.9408823529409</v>
      </c>
      <c r="FP131">
        <v>7.2022918220538159</v>
      </c>
      <c r="FQ131">
        <v>0.75539381099434255</v>
      </c>
      <c r="FR131">
        <v>0</v>
      </c>
      <c r="FS131">
        <v>1.056441</v>
      </c>
      <c r="FT131">
        <v>0.37612975609756061</v>
      </c>
      <c r="FU131">
        <v>4.0573794301248182E-2</v>
      </c>
      <c r="FV131">
        <v>0</v>
      </c>
      <c r="FW131">
        <v>1</v>
      </c>
      <c r="FX131">
        <v>3</v>
      </c>
      <c r="FY131" t="s">
        <v>423</v>
      </c>
      <c r="FZ131">
        <v>2.8896700000000002</v>
      </c>
      <c r="GA131">
        <v>2.8722400000000001</v>
      </c>
      <c r="GB131">
        <v>0.14963499999999999</v>
      </c>
      <c r="GC131">
        <v>0.15364900000000001</v>
      </c>
      <c r="GD131">
        <v>0.144231</v>
      </c>
      <c r="GE131">
        <v>0.14365600000000001</v>
      </c>
      <c r="GF131">
        <v>29326</v>
      </c>
      <c r="GG131">
        <v>25387.599999999999</v>
      </c>
      <c r="GH131">
        <v>30829.9</v>
      </c>
      <c r="GI131">
        <v>27964.6</v>
      </c>
      <c r="GJ131">
        <v>34763</v>
      </c>
      <c r="GK131">
        <v>33789.4</v>
      </c>
      <c r="GL131">
        <v>40189.300000000003</v>
      </c>
      <c r="GM131">
        <v>38979</v>
      </c>
      <c r="GN131">
        <v>1.9410000000000001</v>
      </c>
      <c r="GO131">
        <v>1.9416500000000001</v>
      </c>
      <c r="GP131">
        <v>0</v>
      </c>
      <c r="GQ131">
        <v>7.2605900000000001E-2</v>
      </c>
      <c r="GR131">
        <v>999.9</v>
      </c>
      <c r="GS131">
        <v>33.454900000000002</v>
      </c>
      <c r="GT131">
        <v>47</v>
      </c>
      <c r="GU131">
        <v>42.8</v>
      </c>
      <c r="GV131">
        <v>40.000599999999999</v>
      </c>
      <c r="GW131">
        <v>30.3765</v>
      </c>
      <c r="GX131">
        <v>31.722799999999999</v>
      </c>
      <c r="GY131">
        <v>1</v>
      </c>
      <c r="GZ131">
        <v>0.68601100000000004</v>
      </c>
      <c r="HA131">
        <v>1.8528100000000001</v>
      </c>
      <c r="HB131">
        <v>20.198699999999999</v>
      </c>
      <c r="HC131">
        <v>5.2145900000000003</v>
      </c>
      <c r="HD131">
        <v>11.974</v>
      </c>
      <c r="HE131">
        <v>4.9906499999999996</v>
      </c>
      <c r="HF131">
        <v>3.2925</v>
      </c>
      <c r="HG131">
        <v>8518.4</v>
      </c>
      <c r="HH131">
        <v>9999</v>
      </c>
      <c r="HI131">
        <v>9999</v>
      </c>
      <c r="HJ131">
        <v>972.9</v>
      </c>
      <c r="HK131">
        <v>4.97133</v>
      </c>
      <c r="HL131">
        <v>1.8743700000000001</v>
      </c>
      <c r="HM131">
        <v>1.8706100000000001</v>
      </c>
      <c r="HN131">
        <v>1.8702799999999999</v>
      </c>
      <c r="HO131">
        <v>1.8748499999999999</v>
      </c>
      <c r="HP131">
        <v>1.87157</v>
      </c>
      <c r="HQ131">
        <v>1.86707</v>
      </c>
      <c r="HR131">
        <v>1.8780300000000001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-2.964</v>
      </c>
      <c r="IG131">
        <v>0.35659999999999997</v>
      </c>
      <c r="IH131">
        <v>-2.1299345005774111</v>
      </c>
      <c r="II131">
        <v>1.7196870422270779E-5</v>
      </c>
      <c r="IJ131">
        <v>-2.1741833173098589E-6</v>
      </c>
      <c r="IK131">
        <v>9.0595066644434051E-10</v>
      </c>
      <c r="IL131">
        <v>-0.32754645563995699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68.3</v>
      </c>
      <c r="IU131">
        <v>68.599999999999994</v>
      </c>
      <c r="IV131">
        <v>1.7565900000000001</v>
      </c>
      <c r="IW131">
        <v>2.5842299999999998</v>
      </c>
      <c r="IX131">
        <v>1.49902</v>
      </c>
      <c r="IY131">
        <v>2.2741699999999998</v>
      </c>
      <c r="IZ131">
        <v>1.69678</v>
      </c>
      <c r="JA131">
        <v>2.3584000000000001</v>
      </c>
      <c r="JB131">
        <v>44.809600000000003</v>
      </c>
      <c r="JC131">
        <v>15.7781</v>
      </c>
      <c r="JD131">
        <v>18</v>
      </c>
      <c r="JE131">
        <v>443.23700000000002</v>
      </c>
      <c r="JF131">
        <v>519.64</v>
      </c>
      <c r="JG131">
        <v>30.000699999999998</v>
      </c>
      <c r="JH131">
        <v>36.148499999999999</v>
      </c>
      <c r="JI131">
        <v>30.000499999999999</v>
      </c>
      <c r="JJ131">
        <v>35.895499999999998</v>
      </c>
      <c r="JK131">
        <v>35.817599999999999</v>
      </c>
      <c r="JL131">
        <v>35.269100000000002</v>
      </c>
      <c r="JM131">
        <v>18.677399999999999</v>
      </c>
      <c r="JN131">
        <v>31.962499999999999</v>
      </c>
      <c r="JO131">
        <v>30</v>
      </c>
      <c r="JP131">
        <v>779.13800000000003</v>
      </c>
      <c r="JQ131">
        <v>34.213999999999999</v>
      </c>
      <c r="JR131">
        <v>98.251400000000004</v>
      </c>
      <c r="JS131">
        <v>98.166799999999995</v>
      </c>
    </row>
    <row r="132" spans="1:279" x14ac:dyDescent="0.2">
      <c r="A132">
        <v>117</v>
      </c>
      <c r="B132">
        <v>1658334956.5</v>
      </c>
      <c r="C132">
        <v>463.5</v>
      </c>
      <c r="D132" t="s">
        <v>653</v>
      </c>
      <c r="E132" t="s">
        <v>654</v>
      </c>
      <c r="F132">
        <v>4</v>
      </c>
      <c r="G132">
        <v>1658334954.5</v>
      </c>
      <c r="H132">
        <f t="shared" si="150"/>
        <v>8.5820655305956204E-4</v>
      </c>
      <c r="I132">
        <f t="shared" si="151"/>
        <v>0.85820655305956206</v>
      </c>
      <c r="J132">
        <f t="shared" si="152"/>
        <v>1.0825933404857204</v>
      </c>
      <c r="K132">
        <f t="shared" si="153"/>
        <v>754.15114285714287</v>
      </c>
      <c r="L132">
        <f t="shared" si="154"/>
        <v>689.82385668068275</v>
      </c>
      <c r="M132">
        <f t="shared" si="155"/>
        <v>69.759385551469549</v>
      </c>
      <c r="N132">
        <f t="shared" si="156"/>
        <v>76.264570772891403</v>
      </c>
      <c r="O132">
        <f t="shared" si="157"/>
        <v>4.2739548264106218E-2</v>
      </c>
      <c r="P132">
        <f t="shared" si="158"/>
        <v>2.1456895803445075</v>
      </c>
      <c r="Q132">
        <f t="shared" si="159"/>
        <v>4.2272175007097942E-2</v>
      </c>
      <c r="R132">
        <f t="shared" si="160"/>
        <v>2.6461675055668599E-2</v>
      </c>
      <c r="S132">
        <f t="shared" si="161"/>
        <v>194.42925518399073</v>
      </c>
      <c r="T132">
        <f t="shared" si="162"/>
        <v>35.657376456848716</v>
      </c>
      <c r="U132">
        <f t="shared" si="163"/>
        <v>34.631771428571433</v>
      </c>
      <c r="V132">
        <f t="shared" si="164"/>
        <v>5.534209442809833</v>
      </c>
      <c r="W132">
        <f t="shared" si="165"/>
        <v>65.279254810343161</v>
      </c>
      <c r="X132">
        <f t="shared" si="166"/>
        <v>3.5736023713605674</v>
      </c>
      <c r="Y132">
        <f t="shared" si="167"/>
        <v>5.4743308295154556</v>
      </c>
      <c r="Z132">
        <f t="shared" si="168"/>
        <v>1.9606070714492656</v>
      </c>
      <c r="AA132">
        <f t="shared" si="169"/>
        <v>-37.846908989926689</v>
      </c>
      <c r="AB132">
        <f t="shared" si="170"/>
        <v>-22.648181432345421</v>
      </c>
      <c r="AC132">
        <f t="shared" si="171"/>
        <v>-2.4538984801264547</v>
      </c>
      <c r="AD132">
        <f t="shared" si="172"/>
        <v>131.48026628159218</v>
      </c>
      <c r="AE132">
        <f t="shared" si="173"/>
        <v>11.631117991183396</v>
      </c>
      <c r="AF132">
        <f t="shared" si="174"/>
        <v>0.84945223430871963</v>
      </c>
      <c r="AG132">
        <f t="shared" si="175"/>
        <v>1.0825933404857204</v>
      </c>
      <c r="AH132">
        <v>795.74228211436605</v>
      </c>
      <c r="AI132">
        <v>784.36213939393895</v>
      </c>
      <c r="AJ132">
        <v>1.7270174293883811</v>
      </c>
      <c r="AK132">
        <v>65.251867294734879</v>
      </c>
      <c r="AL132">
        <f t="shared" si="176"/>
        <v>0.85820655305956206</v>
      </c>
      <c r="AM132">
        <v>34.227831912124429</v>
      </c>
      <c r="AN132">
        <v>35.335188811188843</v>
      </c>
      <c r="AO132">
        <v>-5.4586147606740698E-4</v>
      </c>
      <c r="AP132">
        <v>88.924122911802471</v>
      </c>
      <c r="AQ132">
        <v>10</v>
      </c>
      <c r="AR132">
        <v>2</v>
      </c>
      <c r="AS132">
        <f t="shared" si="177"/>
        <v>1</v>
      </c>
      <c r="AT132">
        <f t="shared" si="178"/>
        <v>0</v>
      </c>
      <c r="AU132">
        <f t="shared" si="179"/>
        <v>30880.932656516638</v>
      </c>
      <c r="AV132" t="s">
        <v>413</v>
      </c>
      <c r="AW132" t="s">
        <v>413</v>
      </c>
      <c r="AX132">
        <v>0</v>
      </c>
      <c r="AY132">
        <v>0</v>
      </c>
      <c r="AZ132" t="e">
        <f t="shared" si="1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181"/>
        <v>#DIV/0!</v>
      </c>
      <c r="BG132">
        <v>0.5</v>
      </c>
      <c r="BH132">
        <f t="shared" si="182"/>
        <v>1009.5236140849689</v>
      </c>
      <c r="BI132">
        <f t="shared" si="183"/>
        <v>1.0825933404857204</v>
      </c>
      <c r="BJ132" t="e">
        <f t="shared" si="184"/>
        <v>#DIV/0!</v>
      </c>
      <c r="BK132">
        <f t="shared" si="185"/>
        <v>1.0723804033717249E-3</v>
      </c>
      <c r="BL132" t="e">
        <f t="shared" si="186"/>
        <v>#DIV/0!</v>
      </c>
      <c r="BM132" t="e">
        <f t="shared" si="187"/>
        <v>#DIV/0!</v>
      </c>
      <c r="BN132" t="s">
        <v>413</v>
      </c>
      <c r="BO132">
        <v>0</v>
      </c>
      <c r="BP132" t="e">
        <f t="shared" si="188"/>
        <v>#DIV/0!</v>
      </c>
      <c r="BQ132" t="e">
        <f t="shared" si="189"/>
        <v>#DIV/0!</v>
      </c>
      <c r="BR132" t="e">
        <f t="shared" si="190"/>
        <v>#DIV/0!</v>
      </c>
      <c r="BS132" t="e">
        <f t="shared" si="191"/>
        <v>#DIV/0!</v>
      </c>
      <c r="BT132" t="e">
        <f t="shared" si="192"/>
        <v>#DIV/0!</v>
      </c>
      <c r="BU132" t="e">
        <f t="shared" si="193"/>
        <v>#DIV/0!</v>
      </c>
      <c r="BV132" t="e">
        <f t="shared" si="194"/>
        <v>#DIV/0!</v>
      </c>
      <c r="BW132" t="e">
        <f t="shared" si="1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196"/>
        <v>1200.021428571428</v>
      </c>
      <c r="CQ132">
        <f t="shared" si="197"/>
        <v>1009.5236140849689</v>
      </c>
      <c r="CR132">
        <f t="shared" si="198"/>
        <v>0.84125465599956972</v>
      </c>
      <c r="CS132">
        <f t="shared" si="199"/>
        <v>0.1620214860791695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1658334954.5</v>
      </c>
      <c r="CZ132">
        <v>754.15114285714287</v>
      </c>
      <c r="DA132">
        <v>770.5024285714286</v>
      </c>
      <c r="DB132">
        <v>35.337985714285708</v>
      </c>
      <c r="DC132">
        <v>34.246142857142857</v>
      </c>
      <c r="DD132">
        <v>757.12100000000009</v>
      </c>
      <c r="DE132">
        <v>34.981499999999997</v>
      </c>
      <c r="DF132">
        <v>450.30342857142853</v>
      </c>
      <c r="DG132">
        <v>101.0264285714286</v>
      </c>
      <c r="DH132">
        <v>9.9945757142857139E-2</v>
      </c>
      <c r="DI132">
        <v>34.435985714285707</v>
      </c>
      <c r="DJ132">
        <v>999.89999999999986</v>
      </c>
      <c r="DK132">
        <v>34.631771428571433</v>
      </c>
      <c r="DL132">
        <v>0</v>
      </c>
      <c r="DM132">
        <v>0</v>
      </c>
      <c r="DN132">
        <v>5998.574285714285</v>
      </c>
      <c r="DO132">
        <v>0</v>
      </c>
      <c r="DP132">
        <v>1737.48</v>
      </c>
      <c r="DQ132">
        <v>-16.35127142857143</v>
      </c>
      <c r="DR132">
        <v>781.77757142857149</v>
      </c>
      <c r="DS132">
        <v>797.82471428571432</v>
      </c>
      <c r="DT132">
        <v>1.0918157142857139</v>
      </c>
      <c r="DU132">
        <v>770.5024285714286</v>
      </c>
      <c r="DV132">
        <v>34.246142857142857</v>
      </c>
      <c r="DW132">
        <v>3.5700757142857138</v>
      </c>
      <c r="DX132">
        <v>3.4597728571428572</v>
      </c>
      <c r="DY132">
        <v>26.95672857142857</v>
      </c>
      <c r="DZ132">
        <v>26.4236</v>
      </c>
      <c r="EA132">
        <v>1200.021428571428</v>
      </c>
      <c r="EB132">
        <v>0.95800099999999999</v>
      </c>
      <c r="EC132">
        <v>4.199911428571429E-2</v>
      </c>
      <c r="ED132">
        <v>0</v>
      </c>
      <c r="EE132">
        <v>1624.3685714285709</v>
      </c>
      <c r="EF132">
        <v>5.0001600000000002</v>
      </c>
      <c r="EG132">
        <v>20739.45714285714</v>
      </c>
      <c r="EH132">
        <v>9515.3442857142854</v>
      </c>
      <c r="EI132">
        <v>48.294285714285706</v>
      </c>
      <c r="EJ132">
        <v>51.026571428571437</v>
      </c>
      <c r="EK132">
        <v>49.508857142857153</v>
      </c>
      <c r="EL132">
        <v>49.561999999999998</v>
      </c>
      <c r="EM132">
        <v>50.017714285714291</v>
      </c>
      <c r="EN132">
        <v>1144.8342857142859</v>
      </c>
      <c r="EO132">
        <v>50.187142857142852</v>
      </c>
      <c r="EP132">
        <v>0</v>
      </c>
      <c r="EQ132">
        <v>777468</v>
      </c>
      <c r="ER132">
        <v>0</v>
      </c>
      <c r="ES132">
        <v>1623.8044</v>
      </c>
      <c r="ET132">
        <v>7.4199999973729751</v>
      </c>
      <c r="EU132">
        <v>52.553846143351493</v>
      </c>
      <c r="EV132">
        <v>20733.191999999999</v>
      </c>
      <c r="EW132">
        <v>15</v>
      </c>
      <c r="EX132">
        <v>1658330855.5</v>
      </c>
      <c r="EY132" t="s">
        <v>416</v>
      </c>
      <c r="EZ132">
        <v>1658330855.5</v>
      </c>
      <c r="FA132">
        <v>1658330837</v>
      </c>
      <c r="FB132">
        <v>13</v>
      </c>
      <c r="FC132">
        <v>-0.03</v>
      </c>
      <c r="FD132">
        <v>-2.1999999999999999E-2</v>
      </c>
      <c r="FE132">
        <v>-3.91</v>
      </c>
      <c r="FF132">
        <v>0.28699999999999998</v>
      </c>
      <c r="FG132">
        <v>1439</v>
      </c>
      <c r="FH132">
        <v>33</v>
      </c>
      <c r="FI132">
        <v>0.2</v>
      </c>
      <c r="FJ132">
        <v>0.09</v>
      </c>
      <c r="FK132">
        <v>-16.431564999999999</v>
      </c>
      <c r="FL132">
        <v>0.20408330206380279</v>
      </c>
      <c r="FM132">
        <v>5.3299833723943112E-2</v>
      </c>
      <c r="FN132">
        <v>1</v>
      </c>
      <c r="FO132">
        <v>1623.319705882353</v>
      </c>
      <c r="FP132">
        <v>7.6007639435868546</v>
      </c>
      <c r="FQ132">
        <v>0.78272332011237411</v>
      </c>
      <c r="FR132">
        <v>0</v>
      </c>
      <c r="FS132">
        <v>1.0713755</v>
      </c>
      <c r="FT132">
        <v>0.35908367729831242</v>
      </c>
      <c r="FU132">
        <v>3.9895853102170892E-2</v>
      </c>
      <c r="FV132">
        <v>0</v>
      </c>
      <c r="FW132">
        <v>1</v>
      </c>
      <c r="FX132">
        <v>3</v>
      </c>
      <c r="FY132" t="s">
        <v>423</v>
      </c>
      <c r="FZ132">
        <v>2.88985</v>
      </c>
      <c r="GA132">
        <v>2.87209</v>
      </c>
      <c r="GB132">
        <v>0.15054400000000001</v>
      </c>
      <c r="GC132">
        <v>0.154534</v>
      </c>
      <c r="GD132">
        <v>0.14421700000000001</v>
      </c>
      <c r="GE132">
        <v>0.14373</v>
      </c>
      <c r="GF132">
        <v>29293.599999999999</v>
      </c>
      <c r="GG132">
        <v>25360.400000000001</v>
      </c>
      <c r="GH132">
        <v>30828.9</v>
      </c>
      <c r="GI132">
        <v>27963.9</v>
      </c>
      <c r="GJ132">
        <v>34762.5</v>
      </c>
      <c r="GK132">
        <v>33785.699999999997</v>
      </c>
      <c r="GL132">
        <v>40188.1</v>
      </c>
      <c r="GM132">
        <v>38978.1</v>
      </c>
      <c r="GN132">
        <v>1.94072</v>
      </c>
      <c r="GO132">
        <v>1.94177</v>
      </c>
      <c r="GP132">
        <v>0</v>
      </c>
      <c r="GQ132">
        <v>7.2762400000000005E-2</v>
      </c>
      <c r="GR132">
        <v>999.9</v>
      </c>
      <c r="GS132">
        <v>33.453400000000002</v>
      </c>
      <c r="GT132">
        <v>47</v>
      </c>
      <c r="GU132">
        <v>42.8</v>
      </c>
      <c r="GV132">
        <v>39.995100000000001</v>
      </c>
      <c r="GW132">
        <v>30.586500000000001</v>
      </c>
      <c r="GX132">
        <v>32.644199999999998</v>
      </c>
      <c r="GY132">
        <v>1</v>
      </c>
      <c r="GZ132">
        <v>0.68626500000000001</v>
      </c>
      <c r="HA132">
        <v>1.8531200000000001</v>
      </c>
      <c r="HB132">
        <v>20.198599999999999</v>
      </c>
      <c r="HC132">
        <v>5.2142900000000001</v>
      </c>
      <c r="HD132">
        <v>11.974</v>
      </c>
      <c r="HE132">
        <v>4.9901499999999999</v>
      </c>
      <c r="HF132">
        <v>3.2924500000000001</v>
      </c>
      <c r="HG132">
        <v>8518.4</v>
      </c>
      <c r="HH132">
        <v>9999</v>
      </c>
      <c r="HI132">
        <v>9999</v>
      </c>
      <c r="HJ132">
        <v>972.9</v>
      </c>
      <c r="HK132">
        <v>4.9713200000000004</v>
      </c>
      <c r="HL132">
        <v>1.8743700000000001</v>
      </c>
      <c r="HM132">
        <v>1.87059</v>
      </c>
      <c r="HN132">
        <v>1.8703000000000001</v>
      </c>
      <c r="HO132">
        <v>1.8748499999999999</v>
      </c>
      <c r="HP132">
        <v>1.87157</v>
      </c>
      <c r="HQ132">
        <v>1.86707</v>
      </c>
      <c r="HR132">
        <v>1.8780300000000001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-2.976</v>
      </c>
      <c r="IG132">
        <v>0.35639999999999999</v>
      </c>
      <c r="IH132">
        <v>-2.1299345005774111</v>
      </c>
      <c r="II132">
        <v>1.7196870422270779E-5</v>
      </c>
      <c r="IJ132">
        <v>-2.1741833173098589E-6</v>
      </c>
      <c r="IK132">
        <v>9.0595066644434051E-10</v>
      </c>
      <c r="IL132">
        <v>-0.32754645563995699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68.3</v>
      </c>
      <c r="IU132">
        <v>68.7</v>
      </c>
      <c r="IV132">
        <v>1.7700199999999999</v>
      </c>
      <c r="IW132">
        <v>2.5866699999999998</v>
      </c>
      <c r="IX132">
        <v>1.49902</v>
      </c>
      <c r="IY132">
        <v>2.2729499999999998</v>
      </c>
      <c r="IZ132">
        <v>1.69678</v>
      </c>
      <c r="JA132">
        <v>2.2448700000000001</v>
      </c>
      <c r="JB132">
        <v>44.781500000000001</v>
      </c>
      <c r="JC132">
        <v>15.751899999999999</v>
      </c>
      <c r="JD132">
        <v>18</v>
      </c>
      <c r="JE132">
        <v>443.09899999999999</v>
      </c>
      <c r="JF132">
        <v>519.76400000000001</v>
      </c>
      <c r="JG132">
        <v>30.000499999999999</v>
      </c>
      <c r="JH132">
        <v>36.151800000000001</v>
      </c>
      <c r="JI132">
        <v>30.000399999999999</v>
      </c>
      <c r="JJ132">
        <v>35.898800000000001</v>
      </c>
      <c r="JK132">
        <v>35.820900000000002</v>
      </c>
      <c r="JL132">
        <v>35.523099999999999</v>
      </c>
      <c r="JM132">
        <v>18.677399999999999</v>
      </c>
      <c r="JN132">
        <v>31.962499999999999</v>
      </c>
      <c r="JO132">
        <v>30</v>
      </c>
      <c r="JP132">
        <v>785.82600000000002</v>
      </c>
      <c r="JQ132">
        <v>34.213999999999999</v>
      </c>
      <c r="JR132">
        <v>98.2483</v>
      </c>
      <c r="JS132">
        <v>98.164400000000001</v>
      </c>
    </row>
    <row r="133" spans="1:279" x14ac:dyDescent="0.2">
      <c r="A133">
        <v>118</v>
      </c>
      <c r="B133">
        <v>1658334960.5</v>
      </c>
      <c r="C133">
        <v>467.5</v>
      </c>
      <c r="D133" t="s">
        <v>655</v>
      </c>
      <c r="E133" t="s">
        <v>656</v>
      </c>
      <c r="F133">
        <v>4</v>
      </c>
      <c r="G133">
        <v>1658334958.1875</v>
      </c>
      <c r="H133">
        <f t="shared" si="150"/>
        <v>8.4049851857072289E-4</v>
      </c>
      <c r="I133">
        <f t="shared" si="151"/>
        <v>0.84049851857072289</v>
      </c>
      <c r="J133">
        <f t="shared" si="152"/>
        <v>0.96194452734962677</v>
      </c>
      <c r="K133">
        <f t="shared" si="153"/>
        <v>760.31612499999994</v>
      </c>
      <c r="L133">
        <f t="shared" si="154"/>
        <v>699.56704427341776</v>
      </c>
      <c r="M133">
        <f t="shared" si="155"/>
        <v>70.745476046209504</v>
      </c>
      <c r="N133">
        <f t="shared" si="156"/>
        <v>76.888879556355349</v>
      </c>
      <c r="O133">
        <f t="shared" si="157"/>
        <v>4.1879520045137196E-2</v>
      </c>
      <c r="P133">
        <f t="shared" si="158"/>
        <v>2.1437958002072728</v>
      </c>
      <c r="Q133">
        <f t="shared" si="159"/>
        <v>4.1430268541251515E-2</v>
      </c>
      <c r="R133">
        <f t="shared" si="160"/>
        <v>2.5933879641253047E-2</v>
      </c>
      <c r="S133">
        <f t="shared" si="161"/>
        <v>194.42511563936526</v>
      </c>
      <c r="T133">
        <f t="shared" si="162"/>
        <v>35.666987695034344</v>
      </c>
      <c r="U133">
        <f t="shared" si="163"/>
        <v>34.626375000000003</v>
      </c>
      <c r="V133">
        <f t="shared" si="164"/>
        <v>5.5325514138531853</v>
      </c>
      <c r="W133">
        <f t="shared" si="165"/>
        <v>65.265053994866662</v>
      </c>
      <c r="X133">
        <f t="shared" si="166"/>
        <v>3.5733369140248512</v>
      </c>
      <c r="Y133">
        <f t="shared" si="167"/>
        <v>5.4751152344191842</v>
      </c>
      <c r="Z133">
        <f t="shared" si="168"/>
        <v>1.9592144998283341</v>
      </c>
      <c r="AA133">
        <f t="shared" si="169"/>
        <v>-37.065984668968881</v>
      </c>
      <c r="AB133">
        <f t="shared" si="170"/>
        <v>-21.706677446139174</v>
      </c>
      <c r="AC133">
        <f t="shared" si="171"/>
        <v>-2.3539330638783804</v>
      </c>
      <c r="AD133">
        <f t="shared" si="172"/>
        <v>133.29852046037882</v>
      </c>
      <c r="AE133">
        <f t="shared" si="173"/>
        <v>11.615080710416708</v>
      </c>
      <c r="AF133">
        <f t="shared" si="174"/>
        <v>0.84149814948828128</v>
      </c>
      <c r="AG133">
        <f t="shared" si="175"/>
        <v>0.96194452734962677</v>
      </c>
      <c r="AH133">
        <v>802.53832647995955</v>
      </c>
      <c r="AI133">
        <v>791.30169090909067</v>
      </c>
      <c r="AJ133">
        <v>1.7310141257941161</v>
      </c>
      <c r="AK133">
        <v>65.251867294734879</v>
      </c>
      <c r="AL133">
        <f t="shared" si="176"/>
        <v>0.84049851857072289</v>
      </c>
      <c r="AM133">
        <v>34.254582177872933</v>
      </c>
      <c r="AN133">
        <v>35.335787412587443</v>
      </c>
      <c r="AO133">
        <v>-1.110102064257286E-4</v>
      </c>
      <c r="AP133">
        <v>88.924122911802471</v>
      </c>
      <c r="AQ133">
        <v>10</v>
      </c>
      <c r="AR133">
        <v>2</v>
      </c>
      <c r="AS133">
        <f t="shared" si="177"/>
        <v>1</v>
      </c>
      <c r="AT133">
        <f t="shared" si="178"/>
        <v>0</v>
      </c>
      <c r="AU133">
        <f t="shared" si="179"/>
        <v>30833.132243599441</v>
      </c>
      <c r="AV133" t="s">
        <v>413</v>
      </c>
      <c r="AW133" t="s">
        <v>413</v>
      </c>
      <c r="AX133">
        <v>0</v>
      </c>
      <c r="AY133">
        <v>0</v>
      </c>
      <c r="AZ133" t="e">
        <f t="shared" si="1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181"/>
        <v>#DIV/0!</v>
      </c>
      <c r="BG133">
        <v>0.5</v>
      </c>
      <c r="BH133">
        <f t="shared" si="182"/>
        <v>1009.5024013675468</v>
      </c>
      <c r="BI133">
        <f t="shared" si="183"/>
        <v>0.96194452734962677</v>
      </c>
      <c r="BJ133" t="e">
        <f t="shared" si="184"/>
        <v>#DIV/0!</v>
      </c>
      <c r="BK133">
        <f t="shared" si="185"/>
        <v>9.5288978614266339E-4</v>
      </c>
      <c r="BL133" t="e">
        <f t="shared" si="186"/>
        <v>#DIV/0!</v>
      </c>
      <c r="BM133" t="e">
        <f t="shared" si="187"/>
        <v>#DIV/0!</v>
      </c>
      <c r="BN133" t="s">
        <v>413</v>
      </c>
      <c r="BO133">
        <v>0</v>
      </c>
      <c r="BP133" t="e">
        <f t="shared" si="188"/>
        <v>#DIV/0!</v>
      </c>
      <c r="BQ133" t="e">
        <f t="shared" si="189"/>
        <v>#DIV/0!</v>
      </c>
      <c r="BR133" t="e">
        <f t="shared" si="190"/>
        <v>#DIV/0!</v>
      </c>
      <c r="BS133" t="e">
        <f t="shared" si="191"/>
        <v>#DIV/0!</v>
      </c>
      <c r="BT133" t="e">
        <f t="shared" si="192"/>
        <v>#DIV/0!</v>
      </c>
      <c r="BU133" t="e">
        <f t="shared" si="193"/>
        <v>#DIV/0!</v>
      </c>
      <c r="BV133" t="e">
        <f t="shared" si="194"/>
        <v>#DIV/0!</v>
      </c>
      <c r="BW133" t="e">
        <f t="shared" si="1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196"/>
        <v>1199.9962499999999</v>
      </c>
      <c r="CQ133">
        <f t="shared" si="197"/>
        <v>1009.5024013675468</v>
      </c>
      <c r="CR133">
        <f t="shared" si="198"/>
        <v>0.84125463006034129</v>
      </c>
      <c r="CS133">
        <f t="shared" si="199"/>
        <v>0.1620214360164586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1658334958.1875</v>
      </c>
      <c r="CZ133">
        <v>760.31612499999994</v>
      </c>
      <c r="DA133">
        <v>776.64499999999998</v>
      </c>
      <c r="DB133">
        <v>35.334962500000003</v>
      </c>
      <c r="DC133">
        <v>34.253337500000001</v>
      </c>
      <c r="DD133">
        <v>763.296875</v>
      </c>
      <c r="DE133">
        <v>34.978587500000003</v>
      </c>
      <c r="DF133">
        <v>450.30237499999998</v>
      </c>
      <c r="DG133">
        <v>101.027625</v>
      </c>
      <c r="DH133">
        <v>9.9888975000000005E-2</v>
      </c>
      <c r="DI133">
        <v>34.438562500000003</v>
      </c>
      <c r="DJ133">
        <v>999.9</v>
      </c>
      <c r="DK133">
        <v>34.626375000000003</v>
      </c>
      <c r="DL133">
        <v>0</v>
      </c>
      <c r="DM133">
        <v>0</v>
      </c>
      <c r="DN133">
        <v>5990.08</v>
      </c>
      <c r="DO133">
        <v>0</v>
      </c>
      <c r="DP133">
        <v>1737.2337500000001</v>
      </c>
      <c r="DQ133">
        <v>-16.328587500000001</v>
      </c>
      <c r="DR133">
        <v>788.16599999999994</v>
      </c>
      <c r="DS133">
        <v>804.19112500000006</v>
      </c>
      <c r="DT133">
        <v>1.08161</v>
      </c>
      <c r="DU133">
        <v>776.64499999999998</v>
      </c>
      <c r="DV133">
        <v>34.253337500000001</v>
      </c>
      <c r="DW133">
        <v>3.5698062500000001</v>
      </c>
      <c r="DX133">
        <v>3.4605324999999998</v>
      </c>
      <c r="DY133">
        <v>26.955449999999999</v>
      </c>
      <c r="DZ133">
        <v>26.4273375</v>
      </c>
      <c r="EA133">
        <v>1199.9962499999999</v>
      </c>
      <c r="EB133">
        <v>0.95800162500000008</v>
      </c>
      <c r="EC133">
        <v>4.1998437499999999E-2</v>
      </c>
      <c r="ED133">
        <v>0</v>
      </c>
      <c r="EE133">
        <v>1624.65625</v>
      </c>
      <c r="EF133">
        <v>5.0001600000000002</v>
      </c>
      <c r="EG133">
        <v>20750.387500000001</v>
      </c>
      <c r="EH133">
        <v>9515.16</v>
      </c>
      <c r="EI133">
        <v>48.311999999999998</v>
      </c>
      <c r="EJ133">
        <v>51.007750000000001</v>
      </c>
      <c r="EK133">
        <v>49.538749999999993</v>
      </c>
      <c r="EL133">
        <v>49.593499999999999</v>
      </c>
      <c r="EM133">
        <v>50.030999999999999</v>
      </c>
      <c r="EN133">
        <v>1144.81</v>
      </c>
      <c r="EO133">
        <v>50.185000000000002</v>
      </c>
      <c r="EP133">
        <v>0</v>
      </c>
      <c r="EQ133">
        <v>777472.20000004768</v>
      </c>
      <c r="ER133">
        <v>0</v>
      </c>
      <c r="ES133">
        <v>1624.2461538461539</v>
      </c>
      <c r="ET133">
        <v>5.5500854580517966</v>
      </c>
      <c r="EU133">
        <v>127.2957263379737</v>
      </c>
      <c r="EV133">
        <v>20737.869230769229</v>
      </c>
      <c r="EW133">
        <v>15</v>
      </c>
      <c r="EX133">
        <v>1658330855.5</v>
      </c>
      <c r="EY133" t="s">
        <v>416</v>
      </c>
      <c r="EZ133">
        <v>1658330855.5</v>
      </c>
      <c r="FA133">
        <v>1658330837</v>
      </c>
      <c r="FB133">
        <v>13</v>
      </c>
      <c r="FC133">
        <v>-0.03</v>
      </c>
      <c r="FD133">
        <v>-2.1999999999999999E-2</v>
      </c>
      <c r="FE133">
        <v>-3.91</v>
      </c>
      <c r="FF133">
        <v>0.28699999999999998</v>
      </c>
      <c r="FG133">
        <v>1439</v>
      </c>
      <c r="FH133">
        <v>33</v>
      </c>
      <c r="FI133">
        <v>0.2</v>
      </c>
      <c r="FJ133">
        <v>0.09</v>
      </c>
      <c r="FK133">
        <v>-16.405294999999999</v>
      </c>
      <c r="FL133">
        <v>0.55719849906193064</v>
      </c>
      <c r="FM133">
        <v>7.8069590590702981E-2</v>
      </c>
      <c r="FN133">
        <v>0</v>
      </c>
      <c r="FO133">
        <v>1623.796470588235</v>
      </c>
      <c r="FP133">
        <v>6.9680672182479828</v>
      </c>
      <c r="FQ133">
        <v>0.71910844454594158</v>
      </c>
      <c r="FR133">
        <v>0</v>
      </c>
      <c r="FS133">
        <v>1.0836055</v>
      </c>
      <c r="FT133">
        <v>0.16290416510318939</v>
      </c>
      <c r="FU133">
        <v>3.043645634350358E-2</v>
      </c>
      <c r="FV133">
        <v>0</v>
      </c>
      <c r="FW133">
        <v>0</v>
      </c>
      <c r="FX133">
        <v>3</v>
      </c>
      <c r="FY133" t="s">
        <v>426</v>
      </c>
      <c r="FZ133">
        <v>2.8894500000000001</v>
      </c>
      <c r="GA133">
        <v>2.87195</v>
      </c>
      <c r="GB133">
        <v>0.15143899999999999</v>
      </c>
      <c r="GC133">
        <v>0.15545900000000001</v>
      </c>
      <c r="GD133">
        <v>0.14421700000000001</v>
      </c>
      <c r="GE133">
        <v>0.14371500000000001</v>
      </c>
      <c r="GF133">
        <v>29262.400000000001</v>
      </c>
      <c r="GG133">
        <v>25332.6</v>
      </c>
      <c r="GH133">
        <v>30828.7</v>
      </c>
      <c r="GI133">
        <v>27964</v>
      </c>
      <c r="GJ133">
        <v>34762.5</v>
      </c>
      <c r="GK133">
        <v>33786.199999999997</v>
      </c>
      <c r="GL133">
        <v>40188</v>
      </c>
      <c r="GM133">
        <v>38978</v>
      </c>
      <c r="GN133">
        <v>1.94025</v>
      </c>
      <c r="GO133">
        <v>1.94197</v>
      </c>
      <c r="GP133">
        <v>0</v>
      </c>
      <c r="GQ133">
        <v>7.2673000000000001E-2</v>
      </c>
      <c r="GR133">
        <v>999.9</v>
      </c>
      <c r="GS133">
        <v>33.450400000000002</v>
      </c>
      <c r="GT133">
        <v>47</v>
      </c>
      <c r="GU133">
        <v>42.8</v>
      </c>
      <c r="GV133">
        <v>39.996299999999998</v>
      </c>
      <c r="GW133">
        <v>30.886500000000002</v>
      </c>
      <c r="GX133">
        <v>33.313299999999998</v>
      </c>
      <c r="GY133">
        <v>1</v>
      </c>
      <c r="GZ133">
        <v>0.68650199999999995</v>
      </c>
      <c r="HA133">
        <v>1.85534</v>
      </c>
      <c r="HB133">
        <v>20.198699999999999</v>
      </c>
      <c r="HC133">
        <v>5.2145900000000003</v>
      </c>
      <c r="HD133">
        <v>11.974</v>
      </c>
      <c r="HE133">
        <v>4.9904999999999999</v>
      </c>
      <c r="HF133">
        <v>3.2925</v>
      </c>
      <c r="HG133">
        <v>8518.6</v>
      </c>
      <c r="HH133">
        <v>9999</v>
      </c>
      <c r="HI133">
        <v>9999</v>
      </c>
      <c r="HJ133">
        <v>972.9</v>
      </c>
      <c r="HK133">
        <v>4.9713000000000003</v>
      </c>
      <c r="HL133">
        <v>1.8743399999999999</v>
      </c>
      <c r="HM133">
        <v>1.87059</v>
      </c>
      <c r="HN133">
        <v>1.8702700000000001</v>
      </c>
      <c r="HO133">
        <v>1.8748499999999999</v>
      </c>
      <c r="HP133">
        <v>1.8715299999999999</v>
      </c>
      <c r="HQ133">
        <v>1.86707</v>
      </c>
      <c r="HR133">
        <v>1.8780399999999999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-2.9870000000000001</v>
      </c>
      <c r="IG133">
        <v>0.35639999999999999</v>
      </c>
      <c r="IH133">
        <v>-2.1299345005774111</v>
      </c>
      <c r="II133">
        <v>1.7196870422270779E-5</v>
      </c>
      <c r="IJ133">
        <v>-2.1741833173098589E-6</v>
      </c>
      <c r="IK133">
        <v>9.0595066644434051E-10</v>
      </c>
      <c r="IL133">
        <v>-0.32754645563995699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68.400000000000006</v>
      </c>
      <c r="IU133">
        <v>68.7</v>
      </c>
      <c r="IV133">
        <v>1.78223</v>
      </c>
      <c r="IW133">
        <v>2.5805699999999998</v>
      </c>
      <c r="IX133">
        <v>1.49902</v>
      </c>
      <c r="IY133">
        <v>2.2729499999999998</v>
      </c>
      <c r="IZ133">
        <v>1.69678</v>
      </c>
      <c r="JA133">
        <v>2.2595200000000002</v>
      </c>
      <c r="JB133">
        <v>44.781500000000001</v>
      </c>
      <c r="JC133">
        <v>15.7606</v>
      </c>
      <c r="JD133">
        <v>18</v>
      </c>
      <c r="JE133">
        <v>442.84</v>
      </c>
      <c r="JF133">
        <v>519.94000000000005</v>
      </c>
      <c r="JG133">
        <v>30.000599999999999</v>
      </c>
      <c r="JH133">
        <v>36.154400000000003</v>
      </c>
      <c r="JI133">
        <v>30.000399999999999</v>
      </c>
      <c r="JJ133">
        <v>35.901299999999999</v>
      </c>
      <c r="JK133">
        <v>35.823399999999999</v>
      </c>
      <c r="JL133">
        <v>35.771299999999997</v>
      </c>
      <c r="JM133">
        <v>18.677399999999999</v>
      </c>
      <c r="JN133">
        <v>31.962499999999999</v>
      </c>
      <c r="JO133">
        <v>30</v>
      </c>
      <c r="JP133">
        <v>792.52599999999995</v>
      </c>
      <c r="JQ133">
        <v>34.213999999999999</v>
      </c>
      <c r="JR133">
        <v>98.247799999999998</v>
      </c>
      <c r="JS133">
        <v>98.164299999999997</v>
      </c>
    </row>
    <row r="134" spans="1:279" x14ac:dyDescent="0.2">
      <c r="A134">
        <v>119</v>
      </c>
      <c r="B134">
        <v>1658334964</v>
      </c>
      <c r="C134">
        <v>471</v>
      </c>
      <c r="D134" t="s">
        <v>657</v>
      </c>
      <c r="E134" t="s">
        <v>658</v>
      </c>
      <c r="F134">
        <v>4</v>
      </c>
      <c r="G134">
        <v>1658334961.625</v>
      </c>
      <c r="H134">
        <f t="shared" si="150"/>
        <v>8.4393373849546308E-4</v>
      </c>
      <c r="I134">
        <f t="shared" si="151"/>
        <v>0.84393373849546305</v>
      </c>
      <c r="J134">
        <f t="shared" si="152"/>
        <v>1.0112518047803383</v>
      </c>
      <c r="K134">
        <f t="shared" si="153"/>
        <v>766.07075000000009</v>
      </c>
      <c r="L134">
        <f t="shared" si="154"/>
        <v>703.43062841942492</v>
      </c>
      <c r="M134">
        <f t="shared" si="155"/>
        <v>71.135986790182145</v>
      </c>
      <c r="N134">
        <f t="shared" si="156"/>
        <v>77.470608402129201</v>
      </c>
      <c r="O134">
        <f t="shared" si="157"/>
        <v>4.2056763120118655E-2</v>
      </c>
      <c r="P134">
        <f t="shared" si="158"/>
        <v>2.1465842399667947</v>
      </c>
      <c r="Q134">
        <f t="shared" si="159"/>
        <v>4.1604304775407129E-2</v>
      </c>
      <c r="R134">
        <f t="shared" si="160"/>
        <v>2.6042936374074527E-2</v>
      </c>
      <c r="S134">
        <f t="shared" si="161"/>
        <v>194.42127341656649</v>
      </c>
      <c r="T134">
        <f t="shared" si="162"/>
        <v>35.66100295229419</v>
      </c>
      <c r="U134">
        <f t="shared" si="163"/>
        <v>34.625887499999997</v>
      </c>
      <c r="V134">
        <f t="shared" si="164"/>
        <v>5.5324016528901421</v>
      </c>
      <c r="W134">
        <f t="shared" si="165"/>
        <v>65.278573002286436</v>
      </c>
      <c r="X134">
        <f t="shared" si="166"/>
        <v>3.573413893091685</v>
      </c>
      <c r="Y134">
        <f t="shared" si="167"/>
        <v>5.474099277517178</v>
      </c>
      <c r="Z134">
        <f t="shared" si="168"/>
        <v>1.9589877597984571</v>
      </c>
      <c r="AA134">
        <f t="shared" si="169"/>
        <v>-37.217477867649919</v>
      </c>
      <c r="AB134">
        <f t="shared" si="170"/>
        <v>-22.064732318890098</v>
      </c>
      <c r="AC134">
        <f t="shared" si="171"/>
        <v>-2.3896087370683659</v>
      </c>
      <c r="AD134">
        <f t="shared" si="172"/>
        <v>132.74945449295814</v>
      </c>
      <c r="AE134">
        <f t="shared" si="173"/>
        <v>11.682672043127951</v>
      </c>
      <c r="AF134">
        <f t="shared" si="174"/>
        <v>0.84673381807705816</v>
      </c>
      <c r="AG134">
        <f t="shared" si="175"/>
        <v>1.0112518047803383</v>
      </c>
      <c r="AH134">
        <v>808.80063531264284</v>
      </c>
      <c r="AI134">
        <v>797.41067272727253</v>
      </c>
      <c r="AJ134">
        <v>1.7457022989599731</v>
      </c>
      <c r="AK134">
        <v>65.251867294734879</v>
      </c>
      <c r="AL134">
        <f t="shared" si="176"/>
        <v>0.84393373849546305</v>
      </c>
      <c r="AM134">
        <v>34.251074996346418</v>
      </c>
      <c r="AN134">
        <v>35.335278321678359</v>
      </c>
      <c r="AO134">
        <v>8.4633165418492436E-5</v>
      </c>
      <c r="AP134">
        <v>88.924122911802471</v>
      </c>
      <c r="AQ134">
        <v>10</v>
      </c>
      <c r="AR134">
        <v>2</v>
      </c>
      <c r="AS134">
        <f t="shared" si="177"/>
        <v>1</v>
      </c>
      <c r="AT134">
        <f t="shared" si="178"/>
        <v>0</v>
      </c>
      <c r="AU134">
        <f t="shared" si="179"/>
        <v>30903.428049481761</v>
      </c>
      <c r="AV134" t="s">
        <v>413</v>
      </c>
      <c r="AW134" t="s">
        <v>413</v>
      </c>
      <c r="AX134">
        <v>0</v>
      </c>
      <c r="AY134">
        <v>0</v>
      </c>
      <c r="AZ134" t="e">
        <f t="shared" si="1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181"/>
        <v>#DIV/0!</v>
      </c>
      <c r="BG134">
        <v>0.5</v>
      </c>
      <c r="BH134">
        <f t="shared" si="182"/>
        <v>1009.4814779360447</v>
      </c>
      <c r="BI134">
        <f t="shared" si="183"/>
        <v>1.0112518047803383</v>
      </c>
      <c r="BJ134" t="e">
        <f t="shared" si="184"/>
        <v>#DIV/0!</v>
      </c>
      <c r="BK134">
        <f t="shared" si="185"/>
        <v>1.0017536991841723E-3</v>
      </c>
      <c r="BL134" t="e">
        <f t="shared" si="186"/>
        <v>#DIV/0!</v>
      </c>
      <c r="BM134" t="e">
        <f t="shared" si="187"/>
        <v>#DIV/0!</v>
      </c>
      <c r="BN134" t="s">
        <v>413</v>
      </c>
      <c r="BO134">
        <v>0</v>
      </c>
      <c r="BP134" t="e">
        <f t="shared" si="188"/>
        <v>#DIV/0!</v>
      </c>
      <c r="BQ134" t="e">
        <f t="shared" si="189"/>
        <v>#DIV/0!</v>
      </c>
      <c r="BR134" t="e">
        <f t="shared" si="190"/>
        <v>#DIV/0!</v>
      </c>
      <c r="BS134" t="e">
        <f t="shared" si="191"/>
        <v>#DIV/0!</v>
      </c>
      <c r="BT134" t="e">
        <f t="shared" si="192"/>
        <v>#DIV/0!</v>
      </c>
      <c r="BU134" t="e">
        <f t="shared" si="193"/>
        <v>#DIV/0!</v>
      </c>
      <c r="BV134" t="e">
        <f t="shared" si="194"/>
        <v>#DIV/0!</v>
      </c>
      <c r="BW134" t="e">
        <f t="shared" si="1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196"/>
        <v>1199.9712500000001</v>
      </c>
      <c r="CQ134">
        <f t="shared" si="197"/>
        <v>1009.4814779360447</v>
      </c>
      <c r="CR134">
        <f t="shared" si="198"/>
        <v>0.84125472000770407</v>
      </c>
      <c r="CS134">
        <f t="shared" si="199"/>
        <v>0.16202160961486908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1658334961.625</v>
      </c>
      <c r="CZ134">
        <v>766.07075000000009</v>
      </c>
      <c r="DA134">
        <v>782.50312499999995</v>
      </c>
      <c r="DB134">
        <v>35.335825</v>
      </c>
      <c r="DC134">
        <v>34.247362499999987</v>
      </c>
      <c r="DD134">
        <v>769.06099999999992</v>
      </c>
      <c r="DE134">
        <v>34.979437500000003</v>
      </c>
      <c r="DF134">
        <v>450.25737500000002</v>
      </c>
      <c r="DG134">
        <v>101.02737500000001</v>
      </c>
      <c r="DH134">
        <v>9.9849087500000003E-2</v>
      </c>
      <c r="DI134">
        <v>34.435225000000003</v>
      </c>
      <c r="DJ134">
        <v>999.9</v>
      </c>
      <c r="DK134">
        <v>34.625887499999997</v>
      </c>
      <c r="DL134">
        <v>0</v>
      </c>
      <c r="DM134">
        <v>0</v>
      </c>
      <c r="DN134">
        <v>6002.4987500000007</v>
      </c>
      <c r="DO134">
        <v>0</v>
      </c>
      <c r="DP134">
        <v>1737.2987499999999</v>
      </c>
      <c r="DQ134">
        <v>-16.432500000000001</v>
      </c>
      <c r="DR134">
        <v>794.13187500000004</v>
      </c>
      <c r="DS134">
        <v>810.25212500000009</v>
      </c>
      <c r="DT134">
        <v>1.0884499999999999</v>
      </c>
      <c r="DU134">
        <v>782.50312499999995</v>
      </c>
      <c r="DV134">
        <v>34.247362499999987</v>
      </c>
      <c r="DW134">
        <v>3.56989125</v>
      </c>
      <c r="DX134">
        <v>3.4599262500000001</v>
      </c>
      <c r="DY134">
        <v>26.955862499999999</v>
      </c>
      <c r="DZ134">
        <v>26.424399999999999</v>
      </c>
      <c r="EA134">
        <v>1199.9712500000001</v>
      </c>
      <c r="EB134">
        <v>0.95800025</v>
      </c>
      <c r="EC134">
        <v>4.1999775000000003E-2</v>
      </c>
      <c r="ED134">
        <v>0</v>
      </c>
      <c r="EE134">
        <v>1625.00125</v>
      </c>
      <c r="EF134">
        <v>5.0001600000000002</v>
      </c>
      <c r="EG134">
        <v>20752.724999999999</v>
      </c>
      <c r="EH134">
        <v>9514.9524999999994</v>
      </c>
      <c r="EI134">
        <v>48.311999999999998</v>
      </c>
      <c r="EJ134">
        <v>51</v>
      </c>
      <c r="EK134">
        <v>49.507750000000001</v>
      </c>
      <c r="EL134">
        <v>49.569875000000003</v>
      </c>
      <c r="EM134">
        <v>50.007750000000001</v>
      </c>
      <c r="EN134">
        <v>1144.78125</v>
      </c>
      <c r="EO134">
        <v>50.1875</v>
      </c>
      <c r="EP134">
        <v>0</v>
      </c>
      <c r="EQ134">
        <v>777475.79999995232</v>
      </c>
      <c r="ER134">
        <v>0</v>
      </c>
      <c r="ES134">
        <v>1624.581923076923</v>
      </c>
      <c r="ET134">
        <v>5.1278632601587768</v>
      </c>
      <c r="EU134">
        <v>115.6717949135129</v>
      </c>
      <c r="EV134">
        <v>20744.038461538461</v>
      </c>
      <c r="EW134">
        <v>15</v>
      </c>
      <c r="EX134">
        <v>1658330855.5</v>
      </c>
      <c r="EY134" t="s">
        <v>416</v>
      </c>
      <c r="EZ134">
        <v>1658330855.5</v>
      </c>
      <c r="FA134">
        <v>1658330837</v>
      </c>
      <c r="FB134">
        <v>13</v>
      </c>
      <c r="FC134">
        <v>-0.03</v>
      </c>
      <c r="FD134">
        <v>-2.1999999999999999E-2</v>
      </c>
      <c r="FE134">
        <v>-3.91</v>
      </c>
      <c r="FF134">
        <v>0.28699999999999998</v>
      </c>
      <c r="FG134">
        <v>1439</v>
      </c>
      <c r="FH134">
        <v>33</v>
      </c>
      <c r="FI134">
        <v>0.2</v>
      </c>
      <c r="FJ134">
        <v>0.09</v>
      </c>
      <c r="FK134">
        <v>-16.409929268292689</v>
      </c>
      <c r="FL134">
        <v>0.35073240418115281</v>
      </c>
      <c r="FM134">
        <v>7.9850892274448373E-2</v>
      </c>
      <c r="FN134">
        <v>1</v>
      </c>
      <c r="FO134">
        <v>1624.2138235294119</v>
      </c>
      <c r="FP134">
        <v>5.9662337608552143</v>
      </c>
      <c r="FQ134">
        <v>0.61970113625027157</v>
      </c>
      <c r="FR134">
        <v>0</v>
      </c>
      <c r="FS134">
        <v>1.0909446341463409</v>
      </c>
      <c r="FT134">
        <v>3.1822787456448932E-2</v>
      </c>
      <c r="FU134">
        <v>2.3710173189393381E-2</v>
      </c>
      <c r="FV134">
        <v>1</v>
      </c>
      <c r="FW134">
        <v>2</v>
      </c>
      <c r="FX134">
        <v>3</v>
      </c>
      <c r="FY134" t="s">
        <v>417</v>
      </c>
      <c r="FZ134">
        <v>2.8896899999999999</v>
      </c>
      <c r="GA134">
        <v>2.8723100000000001</v>
      </c>
      <c r="GB134">
        <v>0.152229</v>
      </c>
      <c r="GC134">
        <v>0.15623100000000001</v>
      </c>
      <c r="GD134">
        <v>0.14421200000000001</v>
      </c>
      <c r="GE134">
        <v>0.14369899999999999</v>
      </c>
      <c r="GF134">
        <v>29234.9</v>
      </c>
      <c r="GG134">
        <v>25309.5</v>
      </c>
      <c r="GH134">
        <v>30828.5</v>
      </c>
      <c r="GI134">
        <v>27964.1</v>
      </c>
      <c r="GJ134">
        <v>34762.400000000001</v>
      </c>
      <c r="GK134">
        <v>33787.1</v>
      </c>
      <c r="GL134">
        <v>40187.599999999999</v>
      </c>
      <c r="GM134">
        <v>38978.300000000003</v>
      </c>
      <c r="GN134">
        <v>1.9403699999999999</v>
      </c>
      <c r="GO134">
        <v>1.94177</v>
      </c>
      <c r="GP134">
        <v>0</v>
      </c>
      <c r="GQ134">
        <v>7.2665499999999994E-2</v>
      </c>
      <c r="GR134">
        <v>999.9</v>
      </c>
      <c r="GS134">
        <v>33.447000000000003</v>
      </c>
      <c r="GT134">
        <v>47</v>
      </c>
      <c r="GU134">
        <v>42.8</v>
      </c>
      <c r="GV134">
        <v>39.994900000000001</v>
      </c>
      <c r="GW134">
        <v>30.6465</v>
      </c>
      <c r="GX134">
        <v>32.115400000000001</v>
      </c>
      <c r="GY134">
        <v>1</v>
      </c>
      <c r="GZ134">
        <v>0.68688499999999997</v>
      </c>
      <c r="HA134">
        <v>1.8576699999999999</v>
      </c>
      <c r="HB134">
        <v>20.198499999999999</v>
      </c>
      <c r="HC134">
        <v>5.2150400000000001</v>
      </c>
      <c r="HD134">
        <v>11.974</v>
      </c>
      <c r="HE134">
        <v>4.9906499999999996</v>
      </c>
      <c r="HF134">
        <v>3.2925800000000001</v>
      </c>
      <c r="HG134">
        <v>8518.6</v>
      </c>
      <c r="HH134">
        <v>9999</v>
      </c>
      <c r="HI134">
        <v>9999</v>
      </c>
      <c r="HJ134">
        <v>972.9</v>
      </c>
      <c r="HK134">
        <v>4.9713000000000003</v>
      </c>
      <c r="HL134">
        <v>1.87436</v>
      </c>
      <c r="HM134">
        <v>1.87059</v>
      </c>
      <c r="HN134">
        <v>1.8702700000000001</v>
      </c>
      <c r="HO134">
        <v>1.8748499999999999</v>
      </c>
      <c r="HP134">
        <v>1.8715299999999999</v>
      </c>
      <c r="HQ134">
        <v>1.86707</v>
      </c>
      <c r="HR134">
        <v>1.87801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-2.9969999999999999</v>
      </c>
      <c r="IG134">
        <v>0.35639999999999999</v>
      </c>
      <c r="IH134">
        <v>-2.1299345005774111</v>
      </c>
      <c r="II134">
        <v>1.7196870422270779E-5</v>
      </c>
      <c r="IJ134">
        <v>-2.1741833173098589E-6</v>
      </c>
      <c r="IK134">
        <v>9.0595066644434051E-10</v>
      </c>
      <c r="IL134">
        <v>-0.32754645563995699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68.5</v>
      </c>
      <c r="IU134">
        <v>68.8</v>
      </c>
      <c r="IV134">
        <v>1.79321</v>
      </c>
      <c r="IW134">
        <v>2.5756800000000002</v>
      </c>
      <c r="IX134">
        <v>1.49902</v>
      </c>
      <c r="IY134">
        <v>2.2741699999999998</v>
      </c>
      <c r="IZ134">
        <v>1.69678</v>
      </c>
      <c r="JA134">
        <v>2.4084500000000002</v>
      </c>
      <c r="JB134">
        <v>44.781500000000001</v>
      </c>
      <c r="JC134">
        <v>15.769399999999999</v>
      </c>
      <c r="JD134">
        <v>18</v>
      </c>
      <c r="JE134">
        <v>442.93299999999999</v>
      </c>
      <c r="JF134">
        <v>519.80100000000004</v>
      </c>
      <c r="JG134">
        <v>30.000699999999998</v>
      </c>
      <c r="JH134">
        <v>36.156599999999997</v>
      </c>
      <c r="JI134">
        <v>30.000499999999999</v>
      </c>
      <c r="JJ134">
        <v>35.904299999999999</v>
      </c>
      <c r="JK134">
        <v>35.825099999999999</v>
      </c>
      <c r="JL134">
        <v>35.963799999999999</v>
      </c>
      <c r="JM134">
        <v>18.677399999999999</v>
      </c>
      <c r="JN134">
        <v>32.339700000000001</v>
      </c>
      <c r="JO134">
        <v>30</v>
      </c>
      <c r="JP134">
        <v>795.875</v>
      </c>
      <c r="JQ134">
        <v>34.213999999999999</v>
      </c>
      <c r="JR134">
        <v>98.247</v>
      </c>
      <c r="JS134">
        <v>98.164900000000003</v>
      </c>
    </row>
    <row r="135" spans="1:279" x14ac:dyDescent="0.2">
      <c r="A135">
        <v>120</v>
      </c>
      <c r="B135">
        <v>1658334968</v>
      </c>
      <c r="C135">
        <v>475</v>
      </c>
      <c r="D135" t="s">
        <v>659</v>
      </c>
      <c r="E135" t="s">
        <v>660</v>
      </c>
      <c r="F135">
        <v>4</v>
      </c>
      <c r="G135">
        <v>1658334966</v>
      </c>
      <c r="H135">
        <f t="shared" si="150"/>
        <v>8.4762824203404993E-4</v>
      </c>
      <c r="I135">
        <f t="shared" si="151"/>
        <v>0.84762824203404996</v>
      </c>
      <c r="J135">
        <f t="shared" si="152"/>
        <v>0.88963883736384131</v>
      </c>
      <c r="K135">
        <f t="shared" si="153"/>
        <v>773.43714285714282</v>
      </c>
      <c r="L135">
        <f t="shared" si="154"/>
        <v>715.36848056947542</v>
      </c>
      <c r="M135">
        <f t="shared" si="155"/>
        <v>72.342124661327958</v>
      </c>
      <c r="N135">
        <f t="shared" si="156"/>
        <v>78.214357671631802</v>
      </c>
      <c r="O135">
        <f t="shared" si="157"/>
        <v>4.2289896575296554E-2</v>
      </c>
      <c r="P135">
        <f t="shared" si="158"/>
        <v>2.1514533326865339</v>
      </c>
      <c r="Q135">
        <f t="shared" si="159"/>
        <v>4.1833460779131297E-2</v>
      </c>
      <c r="R135">
        <f t="shared" si="160"/>
        <v>2.6186511349074827E-2</v>
      </c>
      <c r="S135">
        <f t="shared" si="161"/>
        <v>194.43711004110472</v>
      </c>
      <c r="T135">
        <f t="shared" si="162"/>
        <v>35.648311482110842</v>
      </c>
      <c r="U135">
        <f t="shared" si="163"/>
        <v>34.618000000000002</v>
      </c>
      <c r="V135">
        <f t="shared" si="164"/>
        <v>5.5299790870289751</v>
      </c>
      <c r="W135">
        <f t="shared" si="165"/>
        <v>65.307497259585517</v>
      </c>
      <c r="X135">
        <f t="shared" si="166"/>
        <v>3.5731979218476231</v>
      </c>
      <c r="Y135">
        <f t="shared" si="167"/>
        <v>5.471344136255607</v>
      </c>
      <c r="Z135">
        <f t="shared" si="168"/>
        <v>1.956781165181352</v>
      </c>
      <c r="AA135">
        <f t="shared" si="169"/>
        <v>-37.3804054737016</v>
      </c>
      <c r="AB135">
        <f t="shared" si="170"/>
        <v>-22.250033343144217</v>
      </c>
      <c r="AC135">
        <f t="shared" si="171"/>
        <v>-2.4040246727110683</v>
      </c>
      <c r="AD135">
        <f t="shared" si="172"/>
        <v>132.4026465515478</v>
      </c>
      <c r="AE135">
        <f t="shared" si="173"/>
        <v>11.558775927231276</v>
      </c>
      <c r="AF135">
        <f t="shared" si="174"/>
        <v>0.83400587427310702</v>
      </c>
      <c r="AG135">
        <f t="shared" si="175"/>
        <v>0.88963883736384131</v>
      </c>
      <c r="AH135">
        <v>815.58631704548668</v>
      </c>
      <c r="AI135">
        <v>804.38184848484855</v>
      </c>
      <c r="AJ135">
        <v>1.743350543151631</v>
      </c>
      <c r="AK135">
        <v>65.251867294734879</v>
      </c>
      <c r="AL135">
        <f t="shared" si="176"/>
        <v>0.84762824203404996</v>
      </c>
      <c r="AM135">
        <v>34.244175473725001</v>
      </c>
      <c r="AN135">
        <v>35.333672727272727</v>
      </c>
      <c r="AO135">
        <v>-3.9280502541524958E-5</v>
      </c>
      <c r="AP135">
        <v>88.924122911802471</v>
      </c>
      <c r="AQ135">
        <v>10</v>
      </c>
      <c r="AR135">
        <v>2</v>
      </c>
      <c r="AS135">
        <f t="shared" si="177"/>
        <v>1</v>
      </c>
      <c r="AT135">
        <f t="shared" si="178"/>
        <v>0</v>
      </c>
      <c r="AU135">
        <f t="shared" si="179"/>
        <v>31026.593547064222</v>
      </c>
      <c r="AV135" t="s">
        <v>413</v>
      </c>
      <c r="AW135" t="s">
        <v>413</v>
      </c>
      <c r="AX135">
        <v>0</v>
      </c>
      <c r="AY135">
        <v>0</v>
      </c>
      <c r="AZ135" t="e">
        <f t="shared" si="1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181"/>
        <v>#DIV/0!</v>
      </c>
      <c r="BG135">
        <v>0.5</v>
      </c>
      <c r="BH135">
        <f t="shared" si="182"/>
        <v>1009.5633855135255</v>
      </c>
      <c r="BI135">
        <f t="shared" si="183"/>
        <v>0.88963883736384131</v>
      </c>
      <c r="BJ135" t="e">
        <f t="shared" si="184"/>
        <v>#DIV/0!</v>
      </c>
      <c r="BK135">
        <f t="shared" si="185"/>
        <v>8.8121147233496066E-4</v>
      </c>
      <c r="BL135" t="e">
        <f t="shared" si="186"/>
        <v>#DIV/0!</v>
      </c>
      <c r="BM135" t="e">
        <f t="shared" si="187"/>
        <v>#DIV/0!</v>
      </c>
      <c r="BN135" t="s">
        <v>413</v>
      </c>
      <c r="BO135">
        <v>0</v>
      </c>
      <c r="BP135" t="e">
        <f t="shared" si="188"/>
        <v>#DIV/0!</v>
      </c>
      <c r="BQ135" t="e">
        <f t="shared" si="189"/>
        <v>#DIV/0!</v>
      </c>
      <c r="BR135" t="e">
        <f t="shared" si="190"/>
        <v>#DIV/0!</v>
      </c>
      <c r="BS135" t="e">
        <f t="shared" si="191"/>
        <v>#DIV/0!</v>
      </c>
      <c r="BT135" t="e">
        <f t="shared" si="192"/>
        <v>#DIV/0!</v>
      </c>
      <c r="BU135" t="e">
        <f t="shared" si="193"/>
        <v>#DIV/0!</v>
      </c>
      <c r="BV135" t="e">
        <f t="shared" si="194"/>
        <v>#DIV/0!</v>
      </c>
      <c r="BW135" t="e">
        <f t="shared" si="1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196"/>
        <v>1200.068571428571</v>
      </c>
      <c r="CQ135">
        <f t="shared" si="197"/>
        <v>1009.5633855135255</v>
      </c>
      <c r="CR135">
        <f t="shared" si="198"/>
        <v>0.84125474956129664</v>
      </c>
      <c r="CS135">
        <f t="shared" si="199"/>
        <v>0.16202166665330237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1658334966</v>
      </c>
      <c r="CZ135">
        <v>773.43714285714282</v>
      </c>
      <c r="DA135">
        <v>789.69328571428571</v>
      </c>
      <c r="DB135">
        <v>35.334228571428568</v>
      </c>
      <c r="DC135">
        <v>34.262542857142861</v>
      </c>
      <c r="DD135">
        <v>776.4404285714287</v>
      </c>
      <c r="DE135">
        <v>34.97785714285714</v>
      </c>
      <c r="DF135">
        <v>450.43257142857152</v>
      </c>
      <c r="DG135">
        <v>101.0255714285714</v>
      </c>
      <c r="DH135">
        <v>0.1001094285714286</v>
      </c>
      <c r="DI135">
        <v>34.426171428571429</v>
      </c>
      <c r="DJ135">
        <v>999.89999999999986</v>
      </c>
      <c r="DK135">
        <v>34.618000000000002</v>
      </c>
      <c r="DL135">
        <v>0</v>
      </c>
      <c r="DM135">
        <v>0</v>
      </c>
      <c r="DN135">
        <v>6024.2857142857156</v>
      </c>
      <c r="DO135">
        <v>0</v>
      </c>
      <c r="DP135">
        <v>1736.7914285714289</v>
      </c>
      <c r="DQ135">
        <v>-16.255971428571431</v>
      </c>
      <c r="DR135">
        <v>801.76728571428555</v>
      </c>
      <c r="DS135">
        <v>817.71</v>
      </c>
      <c r="DT135">
        <v>1.0716557142857139</v>
      </c>
      <c r="DU135">
        <v>789.69328571428571</v>
      </c>
      <c r="DV135">
        <v>34.262542857142861</v>
      </c>
      <c r="DW135">
        <v>3.5696571428571429</v>
      </c>
      <c r="DX135">
        <v>3.461392857142858</v>
      </c>
      <c r="DY135">
        <v>26.954742857142861</v>
      </c>
      <c r="DZ135">
        <v>26.431557142857141</v>
      </c>
      <c r="EA135">
        <v>1200.068571428571</v>
      </c>
      <c r="EB135">
        <v>0.95800071428571432</v>
      </c>
      <c r="EC135">
        <v>4.1999342857142859E-2</v>
      </c>
      <c r="ED135">
        <v>0</v>
      </c>
      <c r="EE135">
        <v>1625.55</v>
      </c>
      <c r="EF135">
        <v>5.0001600000000002</v>
      </c>
      <c r="EG135">
        <v>20753.414285714291</v>
      </c>
      <c r="EH135">
        <v>9515.7271428571421</v>
      </c>
      <c r="EI135">
        <v>48.311999999999998</v>
      </c>
      <c r="EJ135">
        <v>51</v>
      </c>
      <c r="EK135">
        <v>49.517714285714291</v>
      </c>
      <c r="EL135">
        <v>49.580000000000013</v>
      </c>
      <c r="EM135">
        <v>50.035428571428568</v>
      </c>
      <c r="EN135">
        <v>1144.8757142857139</v>
      </c>
      <c r="EO135">
        <v>50.192857142857143</v>
      </c>
      <c r="EP135">
        <v>0</v>
      </c>
      <c r="EQ135">
        <v>777479.40000009537</v>
      </c>
      <c r="ER135">
        <v>0</v>
      </c>
      <c r="ES135">
        <v>1624.915</v>
      </c>
      <c r="ET135">
        <v>5.703589749404105</v>
      </c>
      <c r="EU135">
        <v>70.601709498870733</v>
      </c>
      <c r="EV135">
        <v>20748.973076923081</v>
      </c>
      <c r="EW135">
        <v>15</v>
      </c>
      <c r="EX135">
        <v>1658330855.5</v>
      </c>
      <c r="EY135" t="s">
        <v>416</v>
      </c>
      <c r="EZ135">
        <v>1658330855.5</v>
      </c>
      <c r="FA135">
        <v>1658330837</v>
      </c>
      <c r="FB135">
        <v>13</v>
      </c>
      <c r="FC135">
        <v>-0.03</v>
      </c>
      <c r="FD135">
        <v>-2.1999999999999999E-2</v>
      </c>
      <c r="FE135">
        <v>-3.91</v>
      </c>
      <c r="FF135">
        <v>0.28699999999999998</v>
      </c>
      <c r="FG135">
        <v>1439</v>
      </c>
      <c r="FH135">
        <v>33</v>
      </c>
      <c r="FI135">
        <v>0.2</v>
      </c>
      <c r="FJ135">
        <v>0.09</v>
      </c>
      <c r="FK135">
        <v>-16.37153</v>
      </c>
      <c r="FL135">
        <v>0.39517148217639853</v>
      </c>
      <c r="FM135">
        <v>8.1590140948523987E-2</v>
      </c>
      <c r="FN135">
        <v>1</v>
      </c>
      <c r="FO135">
        <v>1624.5594117647061</v>
      </c>
      <c r="FP135">
        <v>5.3216195599323202</v>
      </c>
      <c r="FQ135">
        <v>0.55526856870436792</v>
      </c>
      <c r="FR135">
        <v>0</v>
      </c>
      <c r="FS135">
        <v>1.0958872500000001</v>
      </c>
      <c r="FT135">
        <v>-0.14102240150093931</v>
      </c>
      <c r="FU135">
        <v>1.826149227028008E-2</v>
      </c>
      <c r="FV135">
        <v>0</v>
      </c>
      <c r="FW135">
        <v>1</v>
      </c>
      <c r="FX135">
        <v>3</v>
      </c>
      <c r="FY135" t="s">
        <v>423</v>
      </c>
      <c r="FZ135">
        <v>2.88998</v>
      </c>
      <c r="GA135">
        <v>2.87249</v>
      </c>
      <c r="GB135">
        <v>0.15312200000000001</v>
      </c>
      <c r="GC135">
        <v>0.15711800000000001</v>
      </c>
      <c r="GD135">
        <v>0.144202</v>
      </c>
      <c r="GE135">
        <v>0.14380499999999999</v>
      </c>
      <c r="GF135">
        <v>29203.4</v>
      </c>
      <c r="GG135">
        <v>25282.6</v>
      </c>
      <c r="GH135">
        <v>30827.9</v>
      </c>
      <c r="GI135">
        <v>27963.9</v>
      </c>
      <c r="GJ135">
        <v>34762.1</v>
      </c>
      <c r="GK135">
        <v>33782.5</v>
      </c>
      <c r="GL135">
        <v>40186.800000000003</v>
      </c>
      <c r="GM135">
        <v>38977.699999999997</v>
      </c>
      <c r="GN135">
        <v>1.94103</v>
      </c>
      <c r="GO135">
        <v>1.9416199999999999</v>
      </c>
      <c r="GP135">
        <v>0</v>
      </c>
      <c r="GQ135">
        <v>7.2673000000000001E-2</v>
      </c>
      <c r="GR135">
        <v>999.9</v>
      </c>
      <c r="GS135">
        <v>33.442</v>
      </c>
      <c r="GT135">
        <v>47.1</v>
      </c>
      <c r="GU135">
        <v>42.8</v>
      </c>
      <c r="GV135">
        <v>40.080199999999998</v>
      </c>
      <c r="GW135">
        <v>30.406500000000001</v>
      </c>
      <c r="GX135">
        <v>32.503999999999998</v>
      </c>
      <c r="GY135">
        <v>1</v>
      </c>
      <c r="GZ135">
        <v>0.68693099999999996</v>
      </c>
      <c r="HA135">
        <v>1.85578</v>
      </c>
      <c r="HB135">
        <v>20.198499999999999</v>
      </c>
      <c r="HC135">
        <v>5.2148899999999996</v>
      </c>
      <c r="HD135">
        <v>11.974</v>
      </c>
      <c r="HE135">
        <v>4.9907000000000004</v>
      </c>
      <c r="HF135">
        <v>3.2925800000000001</v>
      </c>
      <c r="HG135">
        <v>8518.6</v>
      </c>
      <c r="HH135">
        <v>9999</v>
      </c>
      <c r="HI135">
        <v>9999</v>
      </c>
      <c r="HJ135">
        <v>972.9</v>
      </c>
      <c r="HK135">
        <v>4.9713000000000003</v>
      </c>
      <c r="HL135">
        <v>1.8743300000000001</v>
      </c>
      <c r="HM135">
        <v>1.8706</v>
      </c>
      <c r="HN135">
        <v>1.8702700000000001</v>
      </c>
      <c r="HO135">
        <v>1.8748499999999999</v>
      </c>
      <c r="HP135">
        <v>1.87151</v>
      </c>
      <c r="HQ135">
        <v>1.86707</v>
      </c>
      <c r="HR135">
        <v>1.8780300000000001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-3.0089999999999999</v>
      </c>
      <c r="IG135">
        <v>0.35630000000000001</v>
      </c>
      <c r="IH135">
        <v>-2.1299345005774111</v>
      </c>
      <c r="II135">
        <v>1.7196870422270779E-5</v>
      </c>
      <c r="IJ135">
        <v>-2.1741833173098589E-6</v>
      </c>
      <c r="IK135">
        <v>9.0595066644434051E-10</v>
      </c>
      <c r="IL135">
        <v>-0.32754645563995699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68.5</v>
      </c>
      <c r="IU135">
        <v>68.8</v>
      </c>
      <c r="IV135">
        <v>1.80542</v>
      </c>
      <c r="IW135">
        <v>2.5756800000000002</v>
      </c>
      <c r="IX135">
        <v>1.49902</v>
      </c>
      <c r="IY135">
        <v>2.2741699999999998</v>
      </c>
      <c r="IZ135">
        <v>1.69678</v>
      </c>
      <c r="JA135">
        <v>2.36572</v>
      </c>
      <c r="JB135">
        <v>44.781500000000001</v>
      </c>
      <c r="JC135">
        <v>15.7606</v>
      </c>
      <c r="JD135">
        <v>18</v>
      </c>
      <c r="JE135">
        <v>443.32100000000003</v>
      </c>
      <c r="JF135">
        <v>519.71</v>
      </c>
      <c r="JG135">
        <v>30</v>
      </c>
      <c r="JH135">
        <v>36.1599</v>
      </c>
      <c r="JI135">
        <v>30.000299999999999</v>
      </c>
      <c r="JJ135">
        <v>35.905900000000003</v>
      </c>
      <c r="JK135">
        <v>35.828000000000003</v>
      </c>
      <c r="JL135">
        <v>36.212400000000002</v>
      </c>
      <c r="JM135">
        <v>18.677399999999999</v>
      </c>
      <c r="JN135">
        <v>32.339700000000001</v>
      </c>
      <c r="JO135">
        <v>30</v>
      </c>
      <c r="JP135">
        <v>802.55399999999997</v>
      </c>
      <c r="JQ135">
        <v>34.213999999999999</v>
      </c>
      <c r="JR135">
        <v>98.245099999999994</v>
      </c>
      <c r="JS135">
        <v>98.163799999999995</v>
      </c>
    </row>
    <row r="136" spans="1:279" x14ac:dyDescent="0.2">
      <c r="A136">
        <v>121</v>
      </c>
      <c r="B136">
        <v>1658334972</v>
      </c>
      <c r="C136">
        <v>479</v>
      </c>
      <c r="D136" t="s">
        <v>661</v>
      </c>
      <c r="E136" t="s">
        <v>662</v>
      </c>
      <c r="F136">
        <v>4</v>
      </c>
      <c r="G136">
        <v>1658334969.6875</v>
      </c>
      <c r="H136">
        <f t="shared" si="150"/>
        <v>8.2121064937312239E-4</v>
      </c>
      <c r="I136">
        <f t="shared" si="151"/>
        <v>0.82121064937312238</v>
      </c>
      <c r="J136">
        <f t="shared" si="152"/>
        <v>0.97123944024425091</v>
      </c>
      <c r="K136">
        <f t="shared" si="153"/>
        <v>779.62350000000004</v>
      </c>
      <c r="L136">
        <f t="shared" si="154"/>
        <v>717.16080649717821</v>
      </c>
      <c r="M136">
        <f t="shared" si="155"/>
        <v>72.522969380135777</v>
      </c>
      <c r="N136">
        <f t="shared" si="156"/>
        <v>78.839516474268947</v>
      </c>
      <c r="O136">
        <f t="shared" si="157"/>
        <v>4.0988729238407684E-2</v>
      </c>
      <c r="P136">
        <f t="shared" si="158"/>
        <v>2.1547799002191645</v>
      </c>
      <c r="Q136">
        <f t="shared" si="159"/>
        <v>4.0560449477975304E-2</v>
      </c>
      <c r="R136">
        <f t="shared" si="160"/>
        <v>2.5388387171098037E-2</v>
      </c>
      <c r="S136">
        <f t="shared" si="161"/>
        <v>194.42611011257267</v>
      </c>
      <c r="T136">
        <f t="shared" si="162"/>
        <v>35.649161849004258</v>
      </c>
      <c r="U136">
        <f t="shared" si="163"/>
        <v>34.613250000000001</v>
      </c>
      <c r="V136">
        <f t="shared" si="164"/>
        <v>5.5285206175046442</v>
      </c>
      <c r="W136">
        <f t="shared" si="165"/>
        <v>65.3312590756547</v>
      </c>
      <c r="X136">
        <f t="shared" si="166"/>
        <v>3.5732218260243354</v>
      </c>
      <c r="Y136">
        <f t="shared" si="167"/>
        <v>5.4693907274716445</v>
      </c>
      <c r="Z136">
        <f t="shared" si="168"/>
        <v>1.9552987914803088</v>
      </c>
      <c r="AA136">
        <f t="shared" si="169"/>
        <v>-36.215389637354697</v>
      </c>
      <c r="AB136">
        <f t="shared" si="170"/>
        <v>-22.478603585249147</v>
      </c>
      <c r="AC136">
        <f t="shared" si="171"/>
        <v>-2.4248391361522859</v>
      </c>
      <c r="AD136">
        <f t="shared" si="172"/>
        <v>133.30727775381655</v>
      </c>
      <c r="AE136">
        <f t="shared" si="173"/>
        <v>11.5947074887242</v>
      </c>
      <c r="AF136">
        <f t="shared" si="174"/>
        <v>0.8149359597397442</v>
      </c>
      <c r="AG136">
        <f t="shared" si="175"/>
        <v>0.97123944024425091</v>
      </c>
      <c r="AH136">
        <v>822.56598714003655</v>
      </c>
      <c r="AI136">
        <v>811.31259999999986</v>
      </c>
      <c r="AJ136">
        <v>1.7319497211023649</v>
      </c>
      <c r="AK136">
        <v>65.251867294734879</v>
      </c>
      <c r="AL136">
        <f t="shared" si="176"/>
        <v>0.82121064937312238</v>
      </c>
      <c r="AM136">
        <v>34.281986173838057</v>
      </c>
      <c r="AN136">
        <v>35.337863636363693</v>
      </c>
      <c r="AO136">
        <v>-6.4684150932722462E-5</v>
      </c>
      <c r="AP136">
        <v>88.924122911802471</v>
      </c>
      <c r="AQ136">
        <v>10</v>
      </c>
      <c r="AR136">
        <v>2</v>
      </c>
      <c r="AS136">
        <f t="shared" si="177"/>
        <v>1</v>
      </c>
      <c r="AT136">
        <f t="shared" si="178"/>
        <v>0</v>
      </c>
      <c r="AU136">
        <f t="shared" si="179"/>
        <v>31110.780856495407</v>
      </c>
      <c r="AV136" t="s">
        <v>413</v>
      </c>
      <c r="AW136" t="s">
        <v>413</v>
      </c>
      <c r="AX136">
        <v>0</v>
      </c>
      <c r="AY136">
        <v>0</v>
      </c>
      <c r="AZ136" t="e">
        <f t="shared" si="1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181"/>
        <v>#DIV/0!</v>
      </c>
      <c r="BG136">
        <v>0.5</v>
      </c>
      <c r="BH136">
        <f t="shared" si="182"/>
        <v>1009.5076497992605</v>
      </c>
      <c r="BI136">
        <f t="shared" si="183"/>
        <v>0.97123944024425091</v>
      </c>
      <c r="BJ136" t="e">
        <f t="shared" si="184"/>
        <v>#DIV/0!</v>
      </c>
      <c r="BK136">
        <f t="shared" si="185"/>
        <v>9.6209220448936739E-4</v>
      </c>
      <c r="BL136" t="e">
        <f t="shared" si="186"/>
        <v>#DIV/0!</v>
      </c>
      <c r="BM136" t="e">
        <f t="shared" si="187"/>
        <v>#DIV/0!</v>
      </c>
      <c r="BN136" t="s">
        <v>413</v>
      </c>
      <c r="BO136">
        <v>0</v>
      </c>
      <c r="BP136" t="e">
        <f t="shared" si="188"/>
        <v>#DIV/0!</v>
      </c>
      <c r="BQ136" t="e">
        <f t="shared" si="189"/>
        <v>#DIV/0!</v>
      </c>
      <c r="BR136" t="e">
        <f t="shared" si="190"/>
        <v>#DIV/0!</v>
      </c>
      <c r="BS136" t="e">
        <f t="shared" si="191"/>
        <v>#DIV/0!</v>
      </c>
      <c r="BT136" t="e">
        <f t="shared" si="192"/>
        <v>#DIV/0!</v>
      </c>
      <c r="BU136" t="e">
        <f t="shared" si="193"/>
        <v>#DIV/0!</v>
      </c>
      <c r="BV136" t="e">
        <f t="shared" si="194"/>
        <v>#DIV/0!</v>
      </c>
      <c r="BW136" t="e">
        <f t="shared" si="1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196"/>
        <v>1200.0025000000001</v>
      </c>
      <c r="CQ136">
        <f t="shared" si="197"/>
        <v>1009.5076497992605</v>
      </c>
      <c r="CR136">
        <f t="shared" si="198"/>
        <v>0.84125462221892078</v>
      </c>
      <c r="CS136">
        <f t="shared" si="199"/>
        <v>0.16202142088251706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1658334969.6875</v>
      </c>
      <c r="CZ136">
        <v>779.62350000000004</v>
      </c>
      <c r="DA136">
        <v>795.91662500000007</v>
      </c>
      <c r="DB136">
        <v>35.3346625</v>
      </c>
      <c r="DC136">
        <v>34.287350000000004</v>
      </c>
      <c r="DD136">
        <v>782.63712499999997</v>
      </c>
      <c r="DE136">
        <v>34.978287499999993</v>
      </c>
      <c r="DF136">
        <v>450.37587500000001</v>
      </c>
      <c r="DG136">
        <v>101.025125</v>
      </c>
      <c r="DH136">
        <v>9.9990487500000003E-2</v>
      </c>
      <c r="DI136">
        <v>34.419750000000001</v>
      </c>
      <c r="DJ136">
        <v>999.9</v>
      </c>
      <c r="DK136">
        <v>34.613250000000001</v>
      </c>
      <c r="DL136">
        <v>0</v>
      </c>
      <c r="DM136">
        <v>0</v>
      </c>
      <c r="DN136">
        <v>6039.1387500000001</v>
      </c>
      <c r="DO136">
        <v>0</v>
      </c>
      <c r="DP136">
        <v>1736.3887500000001</v>
      </c>
      <c r="DQ136">
        <v>-16.293500000000002</v>
      </c>
      <c r="DR136">
        <v>808.18012499999998</v>
      </c>
      <c r="DS136">
        <v>824.17562500000008</v>
      </c>
      <c r="DT136">
        <v>1.047285</v>
      </c>
      <c r="DU136">
        <v>795.91662500000007</v>
      </c>
      <c r="DV136">
        <v>34.287350000000004</v>
      </c>
      <c r="DW136">
        <v>3.5696875000000001</v>
      </c>
      <c r="DX136">
        <v>3.4638837499999999</v>
      </c>
      <c r="DY136">
        <v>26.954887500000002</v>
      </c>
      <c r="DZ136">
        <v>26.443750000000001</v>
      </c>
      <c r="EA136">
        <v>1200.0025000000001</v>
      </c>
      <c r="EB136">
        <v>0.95800350000000001</v>
      </c>
      <c r="EC136">
        <v>4.1996575000000001E-2</v>
      </c>
      <c r="ED136">
        <v>0</v>
      </c>
      <c r="EE136">
        <v>1625.9224999999999</v>
      </c>
      <c r="EF136">
        <v>5.0001600000000002</v>
      </c>
      <c r="EG136">
        <v>20753.3</v>
      </c>
      <c r="EH136">
        <v>9515.23</v>
      </c>
      <c r="EI136">
        <v>48.296499999999988</v>
      </c>
      <c r="EJ136">
        <v>51</v>
      </c>
      <c r="EK136">
        <v>49.523249999999997</v>
      </c>
      <c r="EL136">
        <v>49.57</v>
      </c>
      <c r="EM136">
        <v>50.038749999999993</v>
      </c>
      <c r="EN136">
        <v>1144.8175000000001</v>
      </c>
      <c r="EO136">
        <v>50.185000000000002</v>
      </c>
      <c r="EP136">
        <v>0</v>
      </c>
      <c r="EQ136">
        <v>777483.60000014305</v>
      </c>
      <c r="ER136">
        <v>0</v>
      </c>
      <c r="ES136">
        <v>1625.3304000000001</v>
      </c>
      <c r="ET136">
        <v>5.8715384552119518</v>
      </c>
      <c r="EU136">
        <v>18.984615495962899</v>
      </c>
      <c r="EV136">
        <v>20752.812000000002</v>
      </c>
      <c r="EW136">
        <v>15</v>
      </c>
      <c r="EX136">
        <v>1658330855.5</v>
      </c>
      <c r="EY136" t="s">
        <v>416</v>
      </c>
      <c r="EZ136">
        <v>1658330855.5</v>
      </c>
      <c r="FA136">
        <v>1658330837</v>
      </c>
      <c r="FB136">
        <v>13</v>
      </c>
      <c r="FC136">
        <v>-0.03</v>
      </c>
      <c r="FD136">
        <v>-2.1999999999999999E-2</v>
      </c>
      <c r="FE136">
        <v>-3.91</v>
      </c>
      <c r="FF136">
        <v>0.28699999999999998</v>
      </c>
      <c r="FG136">
        <v>1439</v>
      </c>
      <c r="FH136">
        <v>33</v>
      </c>
      <c r="FI136">
        <v>0.2</v>
      </c>
      <c r="FJ136">
        <v>0.09</v>
      </c>
      <c r="FK136">
        <v>-16.3361825</v>
      </c>
      <c r="FL136">
        <v>0.31351181988744797</v>
      </c>
      <c r="FM136">
        <v>7.5508598475604163E-2</v>
      </c>
      <c r="FN136">
        <v>1</v>
      </c>
      <c r="FO136">
        <v>1624.9826470588241</v>
      </c>
      <c r="FP136">
        <v>5.8684492037433786</v>
      </c>
      <c r="FQ136">
        <v>0.61281082784710283</v>
      </c>
      <c r="FR136">
        <v>0</v>
      </c>
      <c r="FS136">
        <v>1.0818110000000001</v>
      </c>
      <c r="FT136">
        <v>-0.18404532833021039</v>
      </c>
      <c r="FU136">
        <v>2.0879818701320201E-2</v>
      </c>
      <c r="FV136">
        <v>0</v>
      </c>
      <c r="FW136">
        <v>1</v>
      </c>
      <c r="FX136">
        <v>3</v>
      </c>
      <c r="FY136" t="s">
        <v>423</v>
      </c>
      <c r="FZ136">
        <v>2.8895499999999998</v>
      </c>
      <c r="GA136">
        <v>2.8722699999999999</v>
      </c>
      <c r="GB136">
        <v>0.15401100000000001</v>
      </c>
      <c r="GC136">
        <v>0.15801899999999999</v>
      </c>
      <c r="GD136">
        <v>0.14421800000000001</v>
      </c>
      <c r="GE136">
        <v>0.143819</v>
      </c>
      <c r="GF136">
        <v>29172.6</v>
      </c>
      <c r="GG136">
        <v>25254.799999999999</v>
      </c>
      <c r="GH136">
        <v>30827.8</v>
      </c>
      <c r="GI136">
        <v>27963.200000000001</v>
      </c>
      <c r="GJ136">
        <v>34761.5</v>
      </c>
      <c r="GK136">
        <v>33781.1</v>
      </c>
      <c r="GL136">
        <v>40186.800000000003</v>
      </c>
      <c r="GM136">
        <v>38976.800000000003</v>
      </c>
      <c r="GN136">
        <v>1.94055</v>
      </c>
      <c r="GO136">
        <v>1.9418</v>
      </c>
      <c r="GP136">
        <v>0</v>
      </c>
      <c r="GQ136">
        <v>7.2792200000000001E-2</v>
      </c>
      <c r="GR136">
        <v>999.9</v>
      </c>
      <c r="GS136">
        <v>33.433599999999998</v>
      </c>
      <c r="GT136">
        <v>47.1</v>
      </c>
      <c r="GU136">
        <v>42.8</v>
      </c>
      <c r="GV136">
        <v>40.078899999999997</v>
      </c>
      <c r="GW136">
        <v>30.4665</v>
      </c>
      <c r="GX136">
        <v>32.924700000000001</v>
      </c>
      <c r="GY136">
        <v>1</v>
      </c>
      <c r="GZ136">
        <v>0.68735299999999999</v>
      </c>
      <c r="HA136">
        <v>1.85334</v>
      </c>
      <c r="HB136">
        <v>20.198799999999999</v>
      </c>
      <c r="HC136">
        <v>5.2147399999999999</v>
      </c>
      <c r="HD136">
        <v>11.974</v>
      </c>
      <c r="HE136">
        <v>4.9905999999999997</v>
      </c>
      <c r="HF136">
        <v>3.2924799999999999</v>
      </c>
      <c r="HG136">
        <v>8518.7999999999993</v>
      </c>
      <c r="HH136">
        <v>9999</v>
      </c>
      <c r="HI136">
        <v>9999</v>
      </c>
      <c r="HJ136">
        <v>972.9</v>
      </c>
      <c r="HK136">
        <v>4.9712800000000001</v>
      </c>
      <c r="HL136">
        <v>1.87432</v>
      </c>
      <c r="HM136">
        <v>1.87059</v>
      </c>
      <c r="HN136">
        <v>1.8702799999999999</v>
      </c>
      <c r="HO136">
        <v>1.8748499999999999</v>
      </c>
      <c r="HP136">
        <v>1.8715200000000001</v>
      </c>
      <c r="HQ136">
        <v>1.86707</v>
      </c>
      <c r="HR136">
        <v>1.87805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-3.02</v>
      </c>
      <c r="IG136">
        <v>0.35649999999999998</v>
      </c>
      <c r="IH136">
        <v>-2.1299345005774111</v>
      </c>
      <c r="II136">
        <v>1.7196870422270779E-5</v>
      </c>
      <c r="IJ136">
        <v>-2.1741833173098589E-6</v>
      </c>
      <c r="IK136">
        <v>9.0595066644434051E-10</v>
      </c>
      <c r="IL136">
        <v>-0.32754645563995699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68.599999999999994</v>
      </c>
      <c r="IU136">
        <v>68.900000000000006</v>
      </c>
      <c r="IV136">
        <v>1.8176300000000001</v>
      </c>
      <c r="IW136">
        <v>2.5793499999999998</v>
      </c>
      <c r="IX136">
        <v>1.49902</v>
      </c>
      <c r="IY136">
        <v>2.2741699999999998</v>
      </c>
      <c r="IZ136">
        <v>1.69678</v>
      </c>
      <c r="JA136">
        <v>2.3156699999999999</v>
      </c>
      <c r="JB136">
        <v>44.753399999999999</v>
      </c>
      <c r="JC136">
        <v>15.769399999999999</v>
      </c>
      <c r="JD136">
        <v>18</v>
      </c>
      <c r="JE136">
        <v>443.05900000000003</v>
      </c>
      <c r="JF136">
        <v>519.851</v>
      </c>
      <c r="JG136">
        <v>29.999700000000001</v>
      </c>
      <c r="JH136">
        <v>36.1633</v>
      </c>
      <c r="JI136">
        <v>30.000499999999999</v>
      </c>
      <c r="JJ136">
        <v>35.907800000000002</v>
      </c>
      <c r="JK136">
        <v>35.828800000000001</v>
      </c>
      <c r="JL136">
        <v>36.460599999999999</v>
      </c>
      <c r="JM136">
        <v>18.677399999999999</v>
      </c>
      <c r="JN136">
        <v>32.339700000000001</v>
      </c>
      <c r="JO136">
        <v>30</v>
      </c>
      <c r="JP136">
        <v>809.23299999999995</v>
      </c>
      <c r="JQ136">
        <v>34.213999999999999</v>
      </c>
      <c r="JR136">
        <v>98.245000000000005</v>
      </c>
      <c r="JS136">
        <v>98.1614</v>
      </c>
    </row>
    <row r="137" spans="1:279" x14ac:dyDescent="0.2">
      <c r="A137">
        <v>122</v>
      </c>
      <c r="B137">
        <v>1658334976</v>
      </c>
      <c r="C137">
        <v>483</v>
      </c>
      <c r="D137" t="s">
        <v>663</v>
      </c>
      <c r="E137" t="s">
        <v>664</v>
      </c>
      <c r="F137">
        <v>4</v>
      </c>
      <c r="G137">
        <v>1658334974</v>
      </c>
      <c r="H137">
        <f t="shared" si="150"/>
        <v>8.1967405568994056E-4</v>
      </c>
      <c r="I137">
        <f t="shared" si="151"/>
        <v>0.81967405568994056</v>
      </c>
      <c r="J137">
        <f t="shared" si="152"/>
        <v>0.94287162351891773</v>
      </c>
      <c r="K137">
        <f t="shared" si="153"/>
        <v>786.83471428571431</v>
      </c>
      <c r="L137">
        <f t="shared" si="154"/>
        <v>725.28517422682228</v>
      </c>
      <c r="M137">
        <f t="shared" si="155"/>
        <v>73.345486869737428</v>
      </c>
      <c r="N137">
        <f t="shared" si="156"/>
        <v>79.569770975696628</v>
      </c>
      <c r="O137">
        <f t="shared" si="157"/>
        <v>4.0990457592685187E-2</v>
      </c>
      <c r="P137">
        <f t="shared" si="158"/>
        <v>2.1372899894579502</v>
      </c>
      <c r="Q137">
        <f t="shared" si="159"/>
        <v>4.0558676745796406E-2</v>
      </c>
      <c r="R137">
        <f t="shared" si="160"/>
        <v>2.5387587671281336E-2</v>
      </c>
      <c r="S137">
        <f t="shared" si="161"/>
        <v>194.43066346964079</v>
      </c>
      <c r="T137">
        <f t="shared" si="162"/>
        <v>35.654286446860048</v>
      </c>
      <c r="U137">
        <f t="shared" si="163"/>
        <v>34.603757142857141</v>
      </c>
      <c r="V137">
        <f t="shared" si="164"/>
        <v>5.5256068735134667</v>
      </c>
      <c r="W137">
        <f t="shared" si="165"/>
        <v>65.358845964408729</v>
      </c>
      <c r="X137">
        <f t="shared" si="166"/>
        <v>3.5738319361278963</v>
      </c>
      <c r="Y137">
        <f t="shared" si="167"/>
        <v>5.4680156655061394</v>
      </c>
      <c r="Z137">
        <f t="shared" si="168"/>
        <v>1.9517749373855704</v>
      </c>
      <c r="AA137">
        <f t="shared" si="169"/>
        <v>-36.147625855926378</v>
      </c>
      <c r="AB137">
        <f t="shared" si="170"/>
        <v>-21.723313595715272</v>
      </c>
      <c r="AC137">
        <f t="shared" si="171"/>
        <v>-2.3623783277615162</v>
      </c>
      <c r="AD137">
        <f t="shared" si="172"/>
        <v>134.19734569023763</v>
      </c>
      <c r="AE137">
        <f t="shared" si="173"/>
        <v>11.62389651716834</v>
      </c>
      <c r="AF137">
        <f t="shared" si="174"/>
        <v>0.8206988843973877</v>
      </c>
      <c r="AG137">
        <f t="shared" si="175"/>
        <v>0.94287162351891773</v>
      </c>
      <c r="AH137">
        <v>829.56432407400064</v>
      </c>
      <c r="AI137">
        <v>818.28401818181794</v>
      </c>
      <c r="AJ137">
        <v>1.743361056413667</v>
      </c>
      <c r="AK137">
        <v>65.251867294734879</v>
      </c>
      <c r="AL137">
        <f t="shared" si="176"/>
        <v>0.81967405568994056</v>
      </c>
      <c r="AM137">
        <v>34.288163854558938</v>
      </c>
      <c r="AN137">
        <v>35.340660839160847</v>
      </c>
      <c r="AO137">
        <v>1.208305349995758E-4</v>
      </c>
      <c r="AP137">
        <v>88.924122911802471</v>
      </c>
      <c r="AQ137">
        <v>10</v>
      </c>
      <c r="AR137">
        <v>2</v>
      </c>
      <c r="AS137">
        <f t="shared" si="177"/>
        <v>1</v>
      </c>
      <c r="AT137">
        <f t="shared" si="178"/>
        <v>0</v>
      </c>
      <c r="AU137">
        <f t="shared" si="179"/>
        <v>30672.367971723867</v>
      </c>
      <c r="AV137" t="s">
        <v>413</v>
      </c>
      <c r="AW137" t="s">
        <v>413</v>
      </c>
      <c r="AX137">
        <v>0</v>
      </c>
      <c r="AY137">
        <v>0</v>
      </c>
      <c r="AZ137" t="e">
        <f t="shared" si="1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181"/>
        <v>#DIV/0!</v>
      </c>
      <c r="BG137">
        <v>0.5</v>
      </c>
      <c r="BH137">
        <f t="shared" si="182"/>
        <v>1009.5286712277931</v>
      </c>
      <c r="BI137">
        <f t="shared" si="183"/>
        <v>0.94287162351891773</v>
      </c>
      <c r="BJ137" t="e">
        <f t="shared" si="184"/>
        <v>#DIV/0!</v>
      </c>
      <c r="BK137">
        <f t="shared" si="185"/>
        <v>9.3397211034352613E-4</v>
      </c>
      <c r="BL137" t="e">
        <f t="shared" si="186"/>
        <v>#DIV/0!</v>
      </c>
      <c r="BM137" t="e">
        <f t="shared" si="187"/>
        <v>#DIV/0!</v>
      </c>
      <c r="BN137" t="s">
        <v>413</v>
      </c>
      <c r="BO137">
        <v>0</v>
      </c>
      <c r="BP137" t="e">
        <f t="shared" si="188"/>
        <v>#DIV/0!</v>
      </c>
      <c r="BQ137" t="e">
        <f t="shared" si="189"/>
        <v>#DIV/0!</v>
      </c>
      <c r="BR137" t="e">
        <f t="shared" si="190"/>
        <v>#DIV/0!</v>
      </c>
      <c r="BS137" t="e">
        <f t="shared" si="191"/>
        <v>#DIV/0!</v>
      </c>
      <c r="BT137" t="e">
        <f t="shared" si="192"/>
        <v>#DIV/0!</v>
      </c>
      <c r="BU137" t="e">
        <f t="shared" si="193"/>
        <v>#DIV/0!</v>
      </c>
      <c r="BV137" t="e">
        <f t="shared" si="194"/>
        <v>#DIV/0!</v>
      </c>
      <c r="BW137" t="e">
        <f t="shared" si="1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196"/>
        <v>1200.027142857143</v>
      </c>
      <c r="CQ137">
        <f t="shared" si="197"/>
        <v>1009.5286712277931</v>
      </c>
      <c r="CR137">
        <f t="shared" si="198"/>
        <v>0.84125486430599206</v>
      </c>
      <c r="CS137">
        <f t="shared" si="199"/>
        <v>0.16202188811056481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1658334974</v>
      </c>
      <c r="CZ137">
        <v>786.83471428571431</v>
      </c>
      <c r="DA137">
        <v>803.18128571428576</v>
      </c>
      <c r="DB137">
        <v>35.340242857142847</v>
      </c>
      <c r="DC137">
        <v>34.285485714285713</v>
      </c>
      <c r="DD137">
        <v>789.8612857142856</v>
      </c>
      <c r="DE137">
        <v>34.983699999999999</v>
      </c>
      <c r="DF137">
        <v>450.35685714285722</v>
      </c>
      <c r="DG137">
        <v>101.02628571428571</v>
      </c>
      <c r="DH137">
        <v>0.10012562857142859</v>
      </c>
      <c r="DI137">
        <v>34.415228571428578</v>
      </c>
      <c r="DJ137">
        <v>999.89999999999986</v>
      </c>
      <c r="DK137">
        <v>34.603757142857141</v>
      </c>
      <c r="DL137">
        <v>0</v>
      </c>
      <c r="DM137">
        <v>0</v>
      </c>
      <c r="DN137">
        <v>5961.2514285714287</v>
      </c>
      <c r="DO137">
        <v>0</v>
      </c>
      <c r="DP137">
        <v>1735.7</v>
      </c>
      <c r="DQ137">
        <v>-16.346528571428571</v>
      </c>
      <c r="DR137">
        <v>815.66057142857142</v>
      </c>
      <c r="DS137">
        <v>831.69642857142856</v>
      </c>
      <c r="DT137">
        <v>1.0547571428571429</v>
      </c>
      <c r="DU137">
        <v>803.18128571428576</v>
      </c>
      <c r="DV137">
        <v>34.285485714285713</v>
      </c>
      <c r="DW137">
        <v>3.57029</v>
      </c>
      <c r="DX137">
        <v>3.4637328571428569</v>
      </c>
      <c r="DY137">
        <v>26.95777142857143</v>
      </c>
      <c r="DZ137">
        <v>26.443000000000001</v>
      </c>
      <c r="EA137">
        <v>1200.027142857143</v>
      </c>
      <c r="EB137">
        <v>0.95799642857142864</v>
      </c>
      <c r="EC137">
        <v>4.2003642857142857E-2</v>
      </c>
      <c r="ED137">
        <v>0</v>
      </c>
      <c r="EE137">
        <v>1626.257142857143</v>
      </c>
      <c r="EF137">
        <v>5.0001600000000002</v>
      </c>
      <c r="EG137">
        <v>20759.32857142857</v>
      </c>
      <c r="EH137">
        <v>9515.3757142857157</v>
      </c>
      <c r="EI137">
        <v>48.285428571428568</v>
      </c>
      <c r="EJ137">
        <v>51</v>
      </c>
      <c r="EK137">
        <v>49.526571428571422</v>
      </c>
      <c r="EL137">
        <v>49.535428571428568</v>
      </c>
      <c r="EM137">
        <v>50.017714285714291</v>
      </c>
      <c r="EN137">
        <v>1144.831428571428</v>
      </c>
      <c r="EO137">
        <v>50.195714285714288</v>
      </c>
      <c r="EP137">
        <v>0</v>
      </c>
      <c r="EQ137">
        <v>777487.79999995232</v>
      </c>
      <c r="ER137">
        <v>0</v>
      </c>
      <c r="ES137">
        <v>1625.730384615385</v>
      </c>
      <c r="ET137">
        <v>6.3600000100573011</v>
      </c>
      <c r="EU137">
        <v>34.105982856926822</v>
      </c>
      <c r="EV137">
        <v>20755.13846153847</v>
      </c>
      <c r="EW137">
        <v>15</v>
      </c>
      <c r="EX137">
        <v>1658330855.5</v>
      </c>
      <c r="EY137" t="s">
        <v>416</v>
      </c>
      <c r="EZ137">
        <v>1658330855.5</v>
      </c>
      <c r="FA137">
        <v>1658330837</v>
      </c>
      <c r="FB137">
        <v>13</v>
      </c>
      <c r="FC137">
        <v>-0.03</v>
      </c>
      <c r="FD137">
        <v>-2.1999999999999999E-2</v>
      </c>
      <c r="FE137">
        <v>-3.91</v>
      </c>
      <c r="FF137">
        <v>0.28699999999999998</v>
      </c>
      <c r="FG137">
        <v>1439</v>
      </c>
      <c r="FH137">
        <v>33</v>
      </c>
      <c r="FI137">
        <v>0.2</v>
      </c>
      <c r="FJ137">
        <v>0.09</v>
      </c>
      <c r="FK137">
        <v>-16.329667499999999</v>
      </c>
      <c r="FL137">
        <v>7.1478799249589164E-2</v>
      </c>
      <c r="FM137">
        <v>7.2145347693042691E-2</v>
      </c>
      <c r="FN137">
        <v>1</v>
      </c>
      <c r="FO137">
        <v>1625.296176470589</v>
      </c>
      <c r="FP137">
        <v>5.7058823543500239</v>
      </c>
      <c r="FQ137">
        <v>0.59966174144451034</v>
      </c>
      <c r="FR137">
        <v>0</v>
      </c>
      <c r="FS137">
        <v>1.0703657499999999</v>
      </c>
      <c r="FT137">
        <v>-0.1412612757973751</v>
      </c>
      <c r="FU137">
        <v>1.6993853872429899E-2</v>
      </c>
      <c r="FV137">
        <v>0</v>
      </c>
      <c r="FW137">
        <v>1</v>
      </c>
      <c r="FX137">
        <v>3</v>
      </c>
      <c r="FY137" t="s">
        <v>423</v>
      </c>
      <c r="FZ137">
        <v>2.8897200000000001</v>
      </c>
      <c r="GA137">
        <v>2.8719899999999998</v>
      </c>
      <c r="GB137">
        <v>0.15490300000000001</v>
      </c>
      <c r="GC137">
        <v>0.15890799999999999</v>
      </c>
      <c r="GD137">
        <v>0.14422399999999999</v>
      </c>
      <c r="GE137">
        <v>0.14380999999999999</v>
      </c>
      <c r="GF137">
        <v>29142.2</v>
      </c>
      <c r="GG137">
        <v>25228.6</v>
      </c>
      <c r="GH137">
        <v>30828.3</v>
      </c>
      <c r="GI137">
        <v>27963.8</v>
      </c>
      <c r="GJ137">
        <v>34761.800000000003</v>
      </c>
      <c r="GK137">
        <v>33782.400000000001</v>
      </c>
      <c r="GL137">
        <v>40187.4</v>
      </c>
      <c r="GM137">
        <v>38977.800000000003</v>
      </c>
      <c r="GN137">
        <v>1.9408000000000001</v>
      </c>
      <c r="GO137">
        <v>1.9417500000000001</v>
      </c>
      <c r="GP137">
        <v>0</v>
      </c>
      <c r="GQ137">
        <v>7.2553800000000002E-2</v>
      </c>
      <c r="GR137">
        <v>999.9</v>
      </c>
      <c r="GS137">
        <v>33.421599999999998</v>
      </c>
      <c r="GT137">
        <v>47.1</v>
      </c>
      <c r="GU137">
        <v>42.8</v>
      </c>
      <c r="GV137">
        <v>40.081299999999999</v>
      </c>
      <c r="GW137">
        <v>30.5565</v>
      </c>
      <c r="GX137">
        <v>33.152999999999999</v>
      </c>
      <c r="GY137">
        <v>1</v>
      </c>
      <c r="GZ137">
        <v>0.6875</v>
      </c>
      <c r="HA137">
        <v>1.8472599999999999</v>
      </c>
      <c r="HB137">
        <v>20.198899999999998</v>
      </c>
      <c r="HC137">
        <v>5.2145900000000003</v>
      </c>
      <c r="HD137">
        <v>11.974</v>
      </c>
      <c r="HE137">
        <v>4.9904000000000002</v>
      </c>
      <c r="HF137">
        <v>3.2925</v>
      </c>
      <c r="HG137">
        <v>8518.7999999999993</v>
      </c>
      <c r="HH137">
        <v>9999</v>
      </c>
      <c r="HI137">
        <v>9999</v>
      </c>
      <c r="HJ137">
        <v>972.9</v>
      </c>
      <c r="HK137">
        <v>4.9713000000000003</v>
      </c>
      <c r="HL137">
        <v>1.8743300000000001</v>
      </c>
      <c r="HM137">
        <v>1.8705799999999999</v>
      </c>
      <c r="HN137">
        <v>1.8702799999999999</v>
      </c>
      <c r="HO137">
        <v>1.8748499999999999</v>
      </c>
      <c r="HP137">
        <v>1.8715200000000001</v>
      </c>
      <c r="HQ137">
        <v>1.8670599999999999</v>
      </c>
      <c r="HR137">
        <v>1.8780399999999999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-3.032</v>
      </c>
      <c r="IG137">
        <v>0.35659999999999997</v>
      </c>
      <c r="IH137">
        <v>-2.1299345005774111</v>
      </c>
      <c r="II137">
        <v>1.7196870422270779E-5</v>
      </c>
      <c r="IJ137">
        <v>-2.1741833173098589E-6</v>
      </c>
      <c r="IK137">
        <v>9.0595066644434051E-10</v>
      </c>
      <c r="IL137">
        <v>-0.32754645563995699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68.7</v>
      </c>
      <c r="IU137">
        <v>69</v>
      </c>
      <c r="IV137">
        <v>1.8298300000000001</v>
      </c>
      <c r="IW137">
        <v>2.5805699999999998</v>
      </c>
      <c r="IX137">
        <v>1.49902</v>
      </c>
      <c r="IY137">
        <v>2.2741699999999998</v>
      </c>
      <c r="IZ137">
        <v>1.69678</v>
      </c>
      <c r="JA137">
        <v>2.2802699999999998</v>
      </c>
      <c r="JB137">
        <v>44.753399999999999</v>
      </c>
      <c r="JC137">
        <v>15.7606</v>
      </c>
      <c r="JD137">
        <v>18</v>
      </c>
      <c r="JE137">
        <v>443.22399999999999</v>
      </c>
      <c r="JF137">
        <v>519.83799999999997</v>
      </c>
      <c r="JG137">
        <v>29.998999999999999</v>
      </c>
      <c r="JH137">
        <v>36.164999999999999</v>
      </c>
      <c r="JI137">
        <v>30.000299999999999</v>
      </c>
      <c r="JJ137">
        <v>35.910899999999998</v>
      </c>
      <c r="JK137">
        <v>35.831600000000002</v>
      </c>
      <c r="JL137">
        <v>36.705599999999997</v>
      </c>
      <c r="JM137">
        <v>18.677399999999999</v>
      </c>
      <c r="JN137">
        <v>32.717300000000002</v>
      </c>
      <c r="JO137">
        <v>30</v>
      </c>
      <c r="JP137">
        <v>815.91200000000003</v>
      </c>
      <c r="JQ137">
        <v>34.213999999999999</v>
      </c>
      <c r="JR137">
        <v>98.246499999999997</v>
      </c>
      <c r="JS137">
        <v>98.163799999999995</v>
      </c>
    </row>
    <row r="138" spans="1:279" x14ac:dyDescent="0.2">
      <c r="A138">
        <v>123</v>
      </c>
      <c r="B138">
        <v>1658334980</v>
      </c>
      <c r="C138">
        <v>487</v>
      </c>
      <c r="D138" t="s">
        <v>665</v>
      </c>
      <c r="E138" t="s">
        <v>666</v>
      </c>
      <c r="F138">
        <v>4</v>
      </c>
      <c r="G138">
        <v>1658334977.6875</v>
      </c>
      <c r="H138">
        <f t="shared" si="150"/>
        <v>8.2032834600483226E-4</v>
      </c>
      <c r="I138">
        <f t="shared" si="151"/>
        <v>0.82032834600483229</v>
      </c>
      <c r="J138">
        <f t="shared" si="152"/>
        <v>0.79607822960414976</v>
      </c>
      <c r="K138">
        <f t="shared" si="153"/>
        <v>793.08974999999998</v>
      </c>
      <c r="L138">
        <f t="shared" si="154"/>
        <v>737.14473534388026</v>
      </c>
      <c r="M138">
        <f t="shared" si="155"/>
        <v>74.543573914958003</v>
      </c>
      <c r="N138">
        <f t="shared" si="156"/>
        <v>80.200999295940207</v>
      </c>
      <c r="O138">
        <f t="shared" si="157"/>
        <v>4.1088607178688695E-2</v>
      </c>
      <c r="P138">
        <f t="shared" si="158"/>
        <v>2.1450393359389235</v>
      </c>
      <c r="Q138">
        <f t="shared" si="159"/>
        <v>4.0656317440623167E-2</v>
      </c>
      <c r="R138">
        <f t="shared" si="160"/>
        <v>2.5448658840046563E-2</v>
      </c>
      <c r="S138">
        <f t="shared" si="161"/>
        <v>194.4212302374942</v>
      </c>
      <c r="T138">
        <f t="shared" si="162"/>
        <v>35.639856956273015</v>
      </c>
      <c r="U138">
        <f t="shared" si="163"/>
        <v>34.593425000000003</v>
      </c>
      <c r="V138">
        <f t="shared" si="164"/>
        <v>5.5224370359169743</v>
      </c>
      <c r="W138">
        <f t="shared" si="165"/>
        <v>65.39493396799314</v>
      </c>
      <c r="X138">
        <f t="shared" si="166"/>
        <v>3.5737965477339633</v>
      </c>
      <c r="Y138">
        <f t="shared" si="167"/>
        <v>5.4649440421227737</v>
      </c>
      <c r="Z138">
        <f t="shared" si="168"/>
        <v>1.9486404881830111</v>
      </c>
      <c r="AA138">
        <f t="shared" si="169"/>
        <v>-36.176480058813105</v>
      </c>
      <c r="AB138">
        <f t="shared" si="170"/>
        <v>-21.775644815880884</v>
      </c>
      <c r="AC138">
        <f t="shared" si="171"/>
        <v>-2.359278990991168</v>
      </c>
      <c r="AD138">
        <f t="shared" si="172"/>
        <v>134.10982637180905</v>
      </c>
      <c r="AE138">
        <f t="shared" si="173"/>
        <v>11.581230423721722</v>
      </c>
      <c r="AF138">
        <f t="shared" si="174"/>
        <v>0.8200193981923628</v>
      </c>
      <c r="AG138">
        <f t="shared" si="175"/>
        <v>0.79607822960414976</v>
      </c>
      <c r="AH138">
        <v>836.52251074487106</v>
      </c>
      <c r="AI138">
        <v>825.33699999999953</v>
      </c>
      <c r="AJ138">
        <v>1.7622791406637941</v>
      </c>
      <c r="AK138">
        <v>65.251867294734879</v>
      </c>
      <c r="AL138">
        <f t="shared" si="176"/>
        <v>0.82032834600483229</v>
      </c>
      <c r="AM138">
        <v>34.28523236866986</v>
      </c>
      <c r="AN138">
        <v>35.339302097902127</v>
      </c>
      <c r="AO138">
        <v>1.80862228304949E-5</v>
      </c>
      <c r="AP138">
        <v>88.924122911802471</v>
      </c>
      <c r="AQ138">
        <v>10</v>
      </c>
      <c r="AR138">
        <v>2</v>
      </c>
      <c r="AS138">
        <f t="shared" si="177"/>
        <v>1</v>
      </c>
      <c r="AT138">
        <f t="shared" si="178"/>
        <v>0</v>
      </c>
      <c r="AU138">
        <f t="shared" si="179"/>
        <v>30867.767243143935</v>
      </c>
      <c r="AV138" t="s">
        <v>413</v>
      </c>
      <c r="AW138" t="s">
        <v>413</v>
      </c>
      <c r="AX138">
        <v>0</v>
      </c>
      <c r="AY138">
        <v>0</v>
      </c>
      <c r="AZ138" t="e">
        <f t="shared" si="1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181"/>
        <v>#DIV/0!</v>
      </c>
      <c r="BG138">
        <v>0.5</v>
      </c>
      <c r="BH138">
        <f t="shared" si="182"/>
        <v>1009.4795622992198</v>
      </c>
      <c r="BI138">
        <f t="shared" si="183"/>
        <v>0.79607822960414976</v>
      </c>
      <c r="BJ138" t="e">
        <f t="shared" si="184"/>
        <v>#DIV/0!</v>
      </c>
      <c r="BK138">
        <f t="shared" si="185"/>
        <v>7.8860262192032796E-4</v>
      </c>
      <c r="BL138" t="e">
        <f t="shared" si="186"/>
        <v>#DIV/0!</v>
      </c>
      <c r="BM138" t="e">
        <f t="shared" si="187"/>
        <v>#DIV/0!</v>
      </c>
      <c r="BN138" t="s">
        <v>413</v>
      </c>
      <c r="BO138">
        <v>0</v>
      </c>
      <c r="BP138" t="e">
        <f t="shared" si="188"/>
        <v>#DIV/0!</v>
      </c>
      <c r="BQ138" t="e">
        <f t="shared" si="189"/>
        <v>#DIV/0!</v>
      </c>
      <c r="BR138" t="e">
        <f t="shared" si="190"/>
        <v>#DIV/0!</v>
      </c>
      <c r="BS138" t="e">
        <f t="shared" si="191"/>
        <v>#DIV/0!</v>
      </c>
      <c r="BT138" t="e">
        <f t="shared" si="192"/>
        <v>#DIV/0!</v>
      </c>
      <c r="BU138" t="e">
        <f t="shared" si="193"/>
        <v>#DIV/0!</v>
      </c>
      <c r="BV138" t="e">
        <f t="shared" si="194"/>
        <v>#DIV/0!</v>
      </c>
      <c r="BW138" t="e">
        <f t="shared" si="1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196"/>
        <v>1199.96875</v>
      </c>
      <c r="CQ138">
        <f t="shared" si="197"/>
        <v>1009.4795622992198</v>
      </c>
      <c r="CR138">
        <f t="shared" si="198"/>
        <v>0.84125487626175244</v>
      </c>
      <c r="CS138">
        <f t="shared" si="199"/>
        <v>0.16202191118518228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1658334977.6875</v>
      </c>
      <c r="CZ138">
        <v>793.08974999999998</v>
      </c>
      <c r="DA138">
        <v>809.3845</v>
      </c>
      <c r="DB138">
        <v>35.340474999999998</v>
      </c>
      <c r="DC138">
        <v>34.286662500000013</v>
      </c>
      <c r="DD138">
        <v>796.12699999999995</v>
      </c>
      <c r="DE138">
        <v>34.983912500000002</v>
      </c>
      <c r="DF138">
        <v>450.38724999999999</v>
      </c>
      <c r="DG138">
        <v>101.02475</v>
      </c>
      <c r="DH138">
        <v>9.99957125E-2</v>
      </c>
      <c r="DI138">
        <v>34.405125000000012</v>
      </c>
      <c r="DJ138">
        <v>999.9</v>
      </c>
      <c r="DK138">
        <v>34.593425000000003</v>
      </c>
      <c r="DL138">
        <v>0</v>
      </c>
      <c r="DM138">
        <v>0</v>
      </c>
      <c r="DN138">
        <v>5995.78125</v>
      </c>
      <c r="DO138">
        <v>0</v>
      </c>
      <c r="DP138">
        <v>1735.26</v>
      </c>
      <c r="DQ138">
        <v>-16.294787500000002</v>
      </c>
      <c r="DR138">
        <v>822.14462500000002</v>
      </c>
      <c r="DS138">
        <v>838.12099999999987</v>
      </c>
      <c r="DT138">
        <v>1.0538149999999999</v>
      </c>
      <c r="DU138">
        <v>809.3845</v>
      </c>
      <c r="DV138">
        <v>34.286662500000013</v>
      </c>
      <c r="DW138">
        <v>3.5702637500000001</v>
      </c>
      <c r="DX138">
        <v>3.4638012499999999</v>
      </c>
      <c r="DY138">
        <v>26.957650000000001</v>
      </c>
      <c r="DZ138">
        <v>26.443362499999999</v>
      </c>
      <c r="EA138">
        <v>1199.96875</v>
      </c>
      <c r="EB138">
        <v>0.95799824999999994</v>
      </c>
      <c r="EC138">
        <v>4.2001687500000003E-2</v>
      </c>
      <c r="ED138">
        <v>0</v>
      </c>
      <c r="EE138">
        <v>1626.605</v>
      </c>
      <c r="EF138">
        <v>5.0001600000000002</v>
      </c>
      <c r="EG138">
        <v>20760.862499999999</v>
      </c>
      <c r="EH138">
        <v>9514.90625</v>
      </c>
      <c r="EI138">
        <v>48.288749999999993</v>
      </c>
      <c r="EJ138">
        <v>51</v>
      </c>
      <c r="EK138">
        <v>49.491999999999997</v>
      </c>
      <c r="EL138">
        <v>49.546499999999988</v>
      </c>
      <c r="EM138">
        <v>50.046499999999988</v>
      </c>
      <c r="EN138">
        <v>1144.7750000000001</v>
      </c>
      <c r="EO138">
        <v>50.193749999999987</v>
      </c>
      <c r="EP138">
        <v>0</v>
      </c>
      <c r="EQ138">
        <v>777491.40000009537</v>
      </c>
      <c r="ER138">
        <v>0</v>
      </c>
      <c r="ES138">
        <v>1626.080384615384</v>
      </c>
      <c r="ET138">
        <v>5.7302564074386568</v>
      </c>
      <c r="EU138">
        <v>44.266666682721713</v>
      </c>
      <c r="EV138">
        <v>20756.807692307691</v>
      </c>
      <c r="EW138">
        <v>15</v>
      </c>
      <c r="EX138">
        <v>1658330855.5</v>
      </c>
      <c r="EY138" t="s">
        <v>416</v>
      </c>
      <c r="EZ138">
        <v>1658330855.5</v>
      </c>
      <c r="FA138">
        <v>1658330837</v>
      </c>
      <c r="FB138">
        <v>13</v>
      </c>
      <c r="FC138">
        <v>-0.03</v>
      </c>
      <c r="FD138">
        <v>-2.1999999999999999E-2</v>
      </c>
      <c r="FE138">
        <v>-3.91</v>
      </c>
      <c r="FF138">
        <v>0.28699999999999998</v>
      </c>
      <c r="FG138">
        <v>1439</v>
      </c>
      <c r="FH138">
        <v>33</v>
      </c>
      <c r="FI138">
        <v>0.2</v>
      </c>
      <c r="FJ138">
        <v>0.09</v>
      </c>
      <c r="FK138">
        <v>-16.333974999999999</v>
      </c>
      <c r="FL138">
        <v>0.31513170731713003</v>
      </c>
      <c r="FM138">
        <v>6.9472950671466527E-2</v>
      </c>
      <c r="FN138">
        <v>1</v>
      </c>
      <c r="FO138">
        <v>1625.715882352941</v>
      </c>
      <c r="FP138">
        <v>6.1735676116079414</v>
      </c>
      <c r="FQ138">
        <v>0.64659796422167981</v>
      </c>
      <c r="FR138">
        <v>0</v>
      </c>
      <c r="FS138">
        <v>1.06519925</v>
      </c>
      <c r="FT138">
        <v>-0.13679065666041551</v>
      </c>
      <c r="FU138">
        <v>1.6804113393377829E-2</v>
      </c>
      <c r="FV138">
        <v>0</v>
      </c>
      <c r="FW138">
        <v>1</v>
      </c>
      <c r="FX138">
        <v>3</v>
      </c>
      <c r="FY138" t="s">
        <v>423</v>
      </c>
      <c r="FZ138">
        <v>2.8900600000000001</v>
      </c>
      <c r="GA138">
        <v>2.8724400000000001</v>
      </c>
      <c r="GB138">
        <v>0.15579499999999999</v>
      </c>
      <c r="GC138">
        <v>0.159798</v>
      </c>
      <c r="GD138">
        <v>0.14421900000000001</v>
      </c>
      <c r="GE138">
        <v>0.14382800000000001</v>
      </c>
      <c r="GF138">
        <v>29111.599999999999</v>
      </c>
      <c r="GG138">
        <v>25201.200000000001</v>
      </c>
      <c r="GH138">
        <v>30828.6</v>
      </c>
      <c r="GI138">
        <v>27963</v>
      </c>
      <c r="GJ138">
        <v>34762.400000000001</v>
      </c>
      <c r="GK138">
        <v>33780.9</v>
      </c>
      <c r="GL138">
        <v>40187.800000000003</v>
      </c>
      <c r="GM138">
        <v>38976.9</v>
      </c>
      <c r="GN138">
        <v>1.9412</v>
      </c>
      <c r="GO138">
        <v>1.9415</v>
      </c>
      <c r="GP138">
        <v>0</v>
      </c>
      <c r="GQ138">
        <v>7.2896500000000003E-2</v>
      </c>
      <c r="GR138">
        <v>999.9</v>
      </c>
      <c r="GS138">
        <v>33.409199999999998</v>
      </c>
      <c r="GT138">
        <v>47.1</v>
      </c>
      <c r="GU138">
        <v>42.8</v>
      </c>
      <c r="GV138">
        <v>40.082900000000002</v>
      </c>
      <c r="GW138">
        <v>30.706499999999998</v>
      </c>
      <c r="GX138">
        <v>32.8245</v>
      </c>
      <c r="GY138">
        <v>1</v>
      </c>
      <c r="GZ138">
        <v>0.68760699999999997</v>
      </c>
      <c r="HA138">
        <v>1.8428199999999999</v>
      </c>
      <c r="HB138">
        <v>20.198699999999999</v>
      </c>
      <c r="HC138">
        <v>5.2134</v>
      </c>
      <c r="HD138">
        <v>11.974</v>
      </c>
      <c r="HE138">
        <v>4.9901499999999999</v>
      </c>
      <c r="HF138">
        <v>3.2922799999999999</v>
      </c>
      <c r="HG138">
        <v>8518.7999999999993</v>
      </c>
      <c r="HH138">
        <v>9999</v>
      </c>
      <c r="HI138">
        <v>9999</v>
      </c>
      <c r="HJ138">
        <v>972.9</v>
      </c>
      <c r="HK138">
        <v>4.9712899999999998</v>
      </c>
      <c r="HL138">
        <v>1.8742799999999999</v>
      </c>
      <c r="HM138">
        <v>1.8705799999999999</v>
      </c>
      <c r="HN138">
        <v>1.8702799999999999</v>
      </c>
      <c r="HO138">
        <v>1.8748499999999999</v>
      </c>
      <c r="HP138">
        <v>1.8715200000000001</v>
      </c>
      <c r="HQ138">
        <v>1.86707</v>
      </c>
      <c r="HR138">
        <v>1.8780300000000001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-3.044</v>
      </c>
      <c r="IG138">
        <v>0.35649999999999998</v>
      </c>
      <c r="IH138">
        <v>-2.1299345005774111</v>
      </c>
      <c r="II138">
        <v>1.7196870422270779E-5</v>
      </c>
      <c r="IJ138">
        <v>-2.1741833173098589E-6</v>
      </c>
      <c r="IK138">
        <v>9.0595066644434051E-10</v>
      </c>
      <c r="IL138">
        <v>-0.32754645563995699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68.7</v>
      </c>
      <c r="IU138">
        <v>69</v>
      </c>
      <c r="IV138">
        <v>1.8432599999999999</v>
      </c>
      <c r="IW138">
        <v>2.5854499999999998</v>
      </c>
      <c r="IX138">
        <v>1.49902</v>
      </c>
      <c r="IY138">
        <v>2.2729499999999998</v>
      </c>
      <c r="IZ138">
        <v>1.69678</v>
      </c>
      <c r="JA138">
        <v>2.2875999999999999</v>
      </c>
      <c r="JB138">
        <v>44.781500000000001</v>
      </c>
      <c r="JC138">
        <v>15.7606</v>
      </c>
      <c r="JD138">
        <v>18</v>
      </c>
      <c r="JE138">
        <v>443.45800000000003</v>
      </c>
      <c r="JF138">
        <v>519.64599999999996</v>
      </c>
      <c r="JG138">
        <v>29.998899999999999</v>
      </c>
      <c r="JH138">
        <v>36.167499999999997</v>
      </c>
      <c r="JI138">
        <v>30.000299999999999</v>
      </c>
      <c r="JJ138">
        <v>35.911099999999998</v>
      </c>
      <c r="JK138">
        <v>35.831600000000002</v>
      </c>
      <c r="JL138">
        <v>36.948099999999997</v>
      </c>
      <c r="JM138">
        <v>19.305299999999999</v>
      </c>
      <c r="JN138">
        <v>32.717300000000002</v>
      </c>
      <c r="JO138">
        <v>30</v>
      </c>
      <c r="JP138">
        <v>822.59100000000001</v>
      </c>
      <c r="JQ138">
        <v>34.0505</v>
      </c>
      <c r="JR138">
        <v>98.247500000000002</v>
      </c>
      <c r="JS138">
        <v>98.1614</v>
      </c>
    </row>
    <row r="139" spans="1:279" x14ac:dyDescent="0.2">
      <c r="A139">
        <v>124</v>
      </c>
      <c r="B139">
        <v>1658334984</v>
      </c>
      <c r="C139">
        <v>491</v>
      </c>
      <c r="D139" t="s">
        <v>667</v>
      </c>
      <c r="E139" t="s">
        <v>668</v>
      </c>
      <c r="F139">
        <v>4</v>
      </c>
      <c r="G139">
        <v>1658334982</v>
      </c>
      <c r="H139">
        <f t="shared" si="150"/>
        <v>8.1938474762272538E-4</v>
      </c>
      <c r="I139">
        <f t="shared" si="151"/>
        <v>0.8193847476227254</v>
      </c>
      <c r="J139">
        <f t="shared" si="152"/>
        <v>0.88416160671179145</v>
      </c>
      <c r="K139">
        <f t="shared" si="153"/>
        <v>800.3825714285714</v>
      </c>
      <c r="L139">
        <f t="shared" si="154"/>
        <v>740.84591707250877</v>
      </c>
      <c r="M139">
        <f t="shared" si="155"/>
        <v>74.917625632695334</v>
      </c>
      <c r="N139">
        <f t="shared" si="156"/>
        <v>80.938236234284346</v>
      </c>
      <c r="O139">
        <f t="shared" si="157"/>
        <v>4.1100799779466089E-2</v>
      </c>
      <c r="P139">
        <f t="shared" si="158"/>
        <v>2.1478073050885698</v>
      </c>
      <c r="Q139">
        <f t="shared" si="159"/>
        <v>4.0668806023537764E-2</v>
      </c>
      <c r="R139">
        <f t="shared" si="160"/>
        <v>2.5456438242018316E-2</v>
      </c>
      <c r="S139">
        <f t="shared" si="161"/>
        <v>194.42280861252678</v>
      </c>
      <c r="T139">
        <f t="shared" si="162"/>
        <v>35.630998826637139</v>
      </c>
      <c r="U139">
        <f t="shared" si="163"/>
        <v>34.584585714285723</v>
      </c>
      <c r="V139">
        <f t="shared" si="164"/>
        <v>5.5197264524765144</v>
      </c>
      <c r="W139">
        <f t="shared" si="165"/>
        <v>65.425180827143436</v>
      </c>
      <c r="X139">
        <f t="shared" si="166"/>
        <v>3.5739051509256083</v>
      </c>
      <c r="Y139">
        <f t="shared" si="167"/>
        <v>5.4625835278438784</v>
      </c>
      <c r="Z139">
        <f t="shared" si="168"/>
        <v>1.945821301550906</v>
      </c>
      <c r="AA139">
        <f t="shared" si="169"/>
        <v>-36.134867370162191</v>
      </c>
      <c r="AB139">
        <f t="shared" si="170"/>
        <v>-21.679680726898923</v>
      </c>
      <c r="AC139">
        <f t="shared" si="171"/>
        <v>-2.3456646372931274</v>
      </c>
      <c r="AD139">
        <f t="shared" si="172"/>
        <v>134.26259587817253</v>
      </c>
      <c r="AE139">
        <f t="shared" si="173"/>
        <v>11.599050483342802</v>
      </c>
      <c r="AF139">
        <f t="shared" si="174"/>
        <v>0.82800473399992525</v>
      </c>
      <c r="AG139">
        <f t="shared" si="175"/>
        <v>0.88416160671179145</v>
      </c>
      <c r="AH139">
        <v>843.54792430050918</v>
      </c>
      <c r="AI139">
        <v>832.32050909090913</v>
      </c>
      <c r="AJ139">
        <v>1.748420081970762</v>
      </c>
      <c r="AK139">
        <v>65.251867294734879</v>
      </c>
      <c r="AL139">
        <f t="shared" si="176"/>
        <v>0.8193847476227254</v>
      </c>
      <c r="AM139">
        <v>34.291416250717248</v>
      </c>
      <c r="AN139">
        <v>35.34446503496504</v>
      </c>
      <c r="AO139">
        <v>-1.2871394831438649E-5</v>
      </c>
      <c r="AP139">
        <v>88.924122911802471</v>
      </c>
      <c r="AQ139">
        <v>10</v>
      </c>
      <c r="AR139">
        <v>2</v>
      </c>
      <c r="AS139">
        <f t="shared" si="177"/>
        <v>1</v>
      </c>
      <c r="AT139">
        <f t="shared" si="178"/>
        <v>0</v>
      </c>
      <c r="AU139">
        <f t="shared" si="179"/>
        <v>30938.018059355865</v>
      </c>
      <c r="AV139" t="s">
        <v>413</v>
      </c>
      <c r="AW139" t="s">
        <v>413</v>
      </c>
      <c r="AX139">
        <v>0</v>
      </c>
      <c r="AY139">
        <v>0</v>
      </c>
      <c r="AZ139" t="e">
        <f t="shared" si="1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181"/>
        <v>#DIV/0!</v>
      </c>
      <c r="BG139">
        <v>0.5</v>
      </c>
      <c r="BH139">
        <f t="shared" si="182"/>
        <v>1009.4888997992367</v>
      </c>
      <c r="BI139">
        <f t="shared" si="183"/>
        <v>0.88416160671179145</v>
      </c>
      <c r="BJ139" t="e">
        <f t="shared" si="184"/>
        <v>#DIV/0!</v>
      </c>
      <c r="BK139">
        <f t="shared" si="185"/>
        <v>8.7585074673691813E-4</v>
      </c>
      <c r="BL139" t="e">
        <f t="shared" si="186"/>
        <v>#DIV/0!</v>
      </c>
      <c r="BM139" t="e">
        <f t="shared" si="187"/>
        <v>#DIV/0!</v>
      </c>
      <c r="BN139" t="s">
        <v>413</v>
      </c>
      <c r="BO139">
        <v>0</v>
      </c>
      <c r="BP139" t="e">
        <f t="shared" si="188"/>
        <v>#DIV/0!</v>
      </c>
      <c r="BQ139" t="e">
        <f t="shared" si="189"/>
        <v>#DIV/0!</v>
      </c>
      <c r="BR139" t="e">
        <f t="shared" si="190"/>
        <v>#DIV/0!</v>
      </c>
      <c r="BS139" t="e">
        <f t="shared" si="191"/>
        <v>#DIV/0!</v>
      </c>
      <c r="BT139" t="e">
        <f t="shared" si="192"/>
        <v>#DIV/0!</v>
      </c>
      <c r="BU139" t="e">
        <f t="shared" si="193"/>
        <v>#DIV/0!</v>
      </c>
      <c r="BV139" t="e">
        <f t="shared" si="194"/>
        <v>#DIV/0!</v>
      </c>
      <c r="BW139" t="e">
        <f t="shared" si="1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196"/>
        <v>1199.98</v>
      </c>
      <c r="CQ139">
        <f t="shared" si="197"/>
        <v>1009.4888997992367</v>
      </c>
      <c r="CR139">
        <f t="shared" si="198"/>
        <v>0.841254770745543</v>
      </c>
      <c r="CS139">
        <f t="shared" si="199"/>
        <v>0.16202170753889797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1658334982</v>
      </c>
      <c r="CZ139">
        <v>800.3825714285714</v>
      </c>
      <c r="DA139">
        <v>816.71685714285718</v>
      </c>
      <c r="DB139">
        <v>35.341657142857152</v>
      </c>
      <c r="DC139">
        <v>34.277628571428572</v>
      </c>
      <c r="DD139">
        <v>803.43228571428585</v>
      </c>
      <c r="DE139">
        <v>34.985057142857137</v>
      </c>
      <c r="DF139">
        <v>450.40614285714281</v>
      </c>
      <c r="DG139">
        <v>101.0242857142857</v>
      </c>
      <c r="DH139">
        <v>0.1001504285714286</v>
      </c>
      <c r="DI139">
        <v>34.397357142857153</v>
      </c>
      <c r="DJ139">
        <v>999.89999999999986</v>
      </c>
      <c r="DK139">
        <v>34.584585714285723</v>
      </c>
      <c r="DL139">
        <v>0</v>
      </c>
      <c r="DM139">
        <v>0</v>
      </c>
      <c r="DN139">
        <v>6008.1257142857148</v>
      </c>
      <c r="DO139">
        <v>0</v>
      </c>
      <c r="DP139">
        <v>1734.787142857143</v>
      </c>
      <c r="DQ139">
        <v>-16.334528571428571</v>
      </c>
      <c r="DR139">
        <v>829.70585714285721</v>
      </c>
      <c r="DS139">
        <v>845.70585714285698</v>
      </c>
      <c r="DT139">
        <v>1.064005714285714</v>
      </c>
      <c r="DU139">
        <v>816.71685714285718</v>
      </c>
      <c r="DV139">
        <v>34.277628571428572</v>
      </c>
      <c r="DW139">
        <v>3.5703685714285709</v>
      </c>
      <c r="DX139">
        <v>3.462878571428571</v>
      </c>
      <c r="DY139">
        <v>26.958157142857139</v>
      </c>
      <c r="DZ139">
        <v>26.438828571428569</v>
      </c>
      <c r="EA139">
        <v>1199.98</v>
      </c>
      <c r="EB139">
        <v>0.95800000000000007</v>
      </c>
      <c r="EC139">
        <v>4.2000000000000003E-2</v>
      </c>
      <c r="ED139">
        <v>0</v>
      </c>
      <c r="EE139">
        <v>1626.707142857143</v>
      </c>
      <c r="EF139">
        <v>5.0001600000000002</v>
      </c>
      <c r="EG139">
        <v>20759.82857142857</v>
      </c>
      <c r="EH139">
        <v>9515.0228571428579</v>
      </c>
      <c r="EI139">
        <v>48.311999999999998</v>
      </c>
      <c r="EJ139">
        <v>51</v>
      </c>
      <c r="EK139">
        <v>49.5</v>
      </c>
      <c r="EL139">
        <v>49.535428571428568</v>
      </c>
      <c r="EM139">
        <v>50</v>
      </c>
      <c r="EN139">
        <v>1144.79</v>
      </c>
      <c r="EO139">
        <v>50.19</v>
      </c>
      <c r="EP139">
        <v>0</v>
      </c>
      <c r="EQ139">
        <v>777495.60000014305</v>
      </c>
      <c r="ER139">
        <v>0</v>
      </c>
      <c r="ES139">
        <v>1626.4259999999999</v>
      </c>
      <c r="ET139">
        <v>4.5430769154865276</v>
      </c>
      <c r="EU139">
        <v>28.57692323720951</v>
      </c>
      <c r="EV139">
        <v>20759.36</v>
      </c>
      <c r="EW139">
        <v>15</v>
      </c>
      <c r="EX139">
        <v>1658330855.5</v>
      </c>
      <c r="EY139" t="s">
        <v>416</v>
      </c>
      <c r="EZ139">
        <v>1658330855.5</v>
      </c>
      <c r="FA139">
        <v>1658330837</v>
      </c>
      <c r="FB139">
        <v>13</v>
      </c>
      <c r="FC139">
        <v>-0.03</v>
      </c>
      <c r="FD139">
        <v>-2.1999999999999999E-2</v>
      </c>
      <c r="FE139">
        <v>-3.91</v>
      </c>
      <c r="FF139">
        <v>0.28699999999999998</v>
      </c>
      <c r="FG139">
        <v>1439</v>
      </c>
      <c r="FH139">
        <v>33</v>
      </c>
      <c r="FI139">
        <v>0.2</v>
      </c>
      <c r="FJ139">
        <v>0.09</v>
      </c>
      <c r="FK139">
        <v>-16.306247500000001</v>
      </c>
      <c r="FL139">
        <v>-8.3920075046840695E-2</v>
      </c>
      <c r="FM139">
        <v>4.1357254427125532E-2</v>
      </c>
      <c r="FN139">
        <v>1</v>
      </c>
      <c r="FO139">
        <v>1626.116176470588</v>
      </c>
      <c r="FP139">
        <v>5.1552330028452777</v>
      </c>
      <c r="FQ139">
        <v>0.55544372673027553</v>
      </c>
      <c r="FR139">
        <v>0</v>
      </c>
      <c r="FS139">
        <v>1.0582244999999999</v>
      </c>
      <c r="FT139">
        <v>-8.1044803001881022E-2</v>
      </c>
      <c r="FU139">
        <v>1.347824171581738E-2</v>
      </c>
      <c r="FV139">
        <v>1</v>
      </c>
      <c r="FW139">
        <v>2</v>
      </c>
      <c r="FX139">
        <v>3</v>
      </c>
      <c r="FY139" t="s">
        <v>417</v>
      </c>
      <c r="FZ139">
        <v>2.8899699999999999</v>
      </c>
      <c r="GA139">
        <v>2.8722599999999998</v>
      </c>
      <c r="GB139">
        <v>0.15667800000000001</v>
      </c>
      <c r="GC139">
        <v>0.16068299999999999</v>
      </c>
      <c r="GD139">
        <v>0.14423</v>
      </c>
      <c r="GE139">
        <v>0.143655</v>
      </c>
      <c r="GF139">
        <v>29080.5</v>
      </c>
      <c r="GG139">
        <v>25174.3</v>
      </c>
      <c r="GH139">
        <v>30828.1</v>
      </c>
      <c r="GI139">
        <v>27962.799999999999</v>
      </c>
      <c r="GJ139">
        <v>34761.599999999999</v>
      </c>
      <c r="GK139">
        <v>33787.599999999999</v>
      </c>
      <c r="GL139">
        <v>40187.4</v>
      </c>
      <c r="GM139">
        <v>38976.699999999997</v>
      </c>
      <c r="GN139">
        <v>1.94123</v>
      </c>
      <c r="GO139">
        <v>1.94153</v>
      </c>
      <c r="GP139">
        <v>0</v>
      </c>
      <c r="GQ139">
        <v>7.3760699999999998E-2</v>
      </c>
      <c r="GR139">
        <v>999.9</v>
      </c>
      <c r="GS139">
        <v>33.394599999999997</v>
      </c>
      <c r="GT139">
        <v>47.2</v>
      </c>
      <c r="GU139">
        <v>42.8</v>
      </c>
      <c r="GV139">
        <v>40.165500000000002</v>
      </c>
      <c r="GW139">
        <v>30.676500000000001</v>
      </c>
      <c r="GX139">
        <v>31.870999999999999</v>
      </c>
      <c r="GY139">
        <v>1</v>
      </c>
      <c r="GZ139">
        <v>0.68785799999999997</v>
      </c>
      <c r="HA139">
        <v>1.84219</v>
      </c>
      <c r="HB139">
        <v>20.199000000000002</v>
      </c>
      <c r="HC139">
        <v>5.2144399999999997</v>
      </c>
      <c r="HD139">
        <v>11.974</v>
      </c>
      <c r="HE139">
        <v>4.9907500000000002</v>
      </c>
      <c r="HF139">
        <v>3.2925</v>
      </c>
      <c r="HG139">
        <v>8519</v>
      </c>
      <c r="HH139">
        <v>9999</v>
      </c>
      <c r="HI139">
        <v>9999</v>
      </c>
      <c r="HJ139">
        <v>972.9</v>
      </c>
      <c r="HK139">
        <v>4.9713200000000004</v>
      </c>
      <c r="HL139">
        <v>1.8742700000000001</v>
      </c>
      <c r="HM139">
        <v>1.8705799999999999</v>
      </c>
      <c r="HN139">
        <v>1.87029</v>
      </c>
      <c r="HO139">
        <v>1.8748499999999999</v>
      </c>
      <c r="HP139">
        <v>1.87155</v>
      </c>
      <c r="HQ139">
        <v>1.86707</v>
      </c>
      <c r="HR139">
        <v>1.87805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-3.056</v>
      </c>
      <c r="IG139">
        <v>0.35670000000000002</v>
      </c>
      <c r="IH139">
        <v>-2.1299345005774111</v>
      </c>
      <c r="II139">
        <v>1.7196870422270779E-5</v>
      </c>
      <c r="IJ139">
        <v>-2.1741833173098589E-6</v>
      </c>
      <c r="IK139">
        <v>9.0595066644434051E-10</v>
      </c>
      <c r="IL139">
        <v>-0.32754645563995699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68.8</v>
      </c>
      <c r="IU139">
        <v>69.099999999999994</v>
      </c>
      <c r="IV139">
        <v>1.85547</v>
      </c>
      <c r="IW139">
        <v>2.5769000000000002</v>
      </c>
      <c r="IX139">
        <v>1.49902</v>
      </c>
      <c r="IY139">
        <v>2.2729499999999998</v>
      </c>
      <c r="IZ139">
        <v>1.69678</v>
      </c>
      <c r="JA139">
        <v>2.3718300000000001</v>
      </c>
      <c r="JB139">
        <v>44.753399999999999</v>
      </c>
      <c r="JC139">
        <v>15.769399999999999</v>
      </c>
      <c r="JD139">
        <v>18</v>
      </c>
      <c r="JE139">
        <v>443.49400000000003</v>
      </c>
      <c r="JF139">
        <v>519.69000000000005</v>
      </c>
      <c r="JG139">
        <v>29.999500000000001</v>
      </c>
      <c r="JH139">
        <v>36.17</v>
      </c>
      <c r="JI139">
        <v>30.000399999999999</v>
      </c>
      <c r="JJ139">
        <v>35.914299999999997</v>
      </c>
      <c r="JK139">
        <v>35.834600000000002</v>
      </c>
      <c r="JL139">
        <v>37.1907</v>
      </c>
      <c r="JM139">
        <v>19.305299999999999</v>
      </c>
      <c r="JN139">
        <v>32.717300000000002</v>
      </c>
      <c r="JO139">
        <v>30</v>
      </c>
      <c r="JP139">
        <v>829.27200000000005</v>
      </c>
      <c r="JQ139">
        <v>34.006900000000002</v>
      </c>
      <c r="JR139">
        <v>98.246099999999998</v>
      </c>
      <c r="JS139">
        <v>98.160700000000006</v>
      </c>
    </row>
    <row r="140" spans="1:279" x14ac:dyDescent="0.2">
      <c r="A140">
        <v>125</v>
      </c>
      <c r="B140">
        <v>1658334988</v>
      </c>
      <c r="C140">
        <v>495</v>
      </c>
      <c r="D140" t="s">
        <v>669</v>
      </c>
      <c r="E140" t="s">
        <v>670</v>
      </c>
      <c r="F140">
        <v>4</v>
      </c>
      <c r="G140">
        <v>1658334985.6875</v>
      </c>
      <c r="H140">
        <f t="shared" si="150"/>
        <v>8.5299365791730551E-4</v>
      </c>
      <c r="I140">
        <f t="shared" si="151"/>
        <v>0.85299365791730553</v>
      </c>
      <c r="J140">
        <f t="shared" si="152"/>
        <v>0.89357429874461503</v>
      </c>
      <c r="K140">
        <f t="shared" si="153"/>
        <v>806.57749999999987</v>
      </c>
      <c r="L140">
        <f t="shared" si="154"/>
        <v>747.82192595718823</v>
      </c>
      <c r="M140">
        <f t="shared" si="155"/>
        <v>75.623979655360898</v>
      </c>
      <c r="N140">
        <f t="shared" si="156"/>
        <v>81.565675374385606</v>
      </c>
      <c r="O140">
        <f t="shared" si="157"/>
        <v>4.2787639273572202E-2</v>
      </c>
      <c r="P140">
        <f t="shared" si="158"/>
        <v>2.148158639224599</v>
      </c>
      <c r="Q140">
        <f t="shared" si="159"/>
        <v>4.2319751898080994E-2</v>
      </c>
      <c r="R140">
        <f t="shared" si="160"/>
        <v>2.6491456346190455E-2</v>
      </c>
      <c r="S140">
        <f t="shared" si="161"/>
        <v>194.41860148754765</v>
      </c>
      <c r="T140">
        <f t="shared" si="162"/>
        <v>35.61500705362873</v>
      </c>
      <c r="U140">
        <f t="shared" si="163"/>
        <v>34.586950000000002</v>
      </c>
      <c r="V140">
        <f t="shared" si="164"/>
        <v>5.5204513517672895</v>
      </c>
      <c r="W140">
        <f t="shared" si="165"/>
        <v>65.439065218039076</v>
      </c>
      <c r="X140">
        <f t="shared" si="166"/>
        <v>3.5738222471763468</v>
      </c>
      <c r="Y140">
        <f t="shared" si="167"/>
        <v>5.461297827633361</v>
      </c>
      <c r="Z140">
        <f t="shared" si="168"/>
        <v>1.9466291045909427</v>
      </c>
      <c r="AA140">
        <f t="shared" si="169"/>
        <v>-37.617020314153173</v>
      </c>
      <c r="AB140">
        <f t="shared" si="170"/>
        <v>-22.447169522730881</v>
      </c>
      <c r="AC140">
        <f t="shared" si="171"/>
        <v>-2.4282848778836645</v>
      </c>
      <c r="AD140">
        <f t="shared" si="172"/>
        <v>131.92612677277992</v>
      </c>
      <c r="AE140">
        <f t="shared" si="173"/>
        <v>11.456998889789402</v>
      </c>
      <c r="AF140">
        <f t="shared" si="174"/>
        <v>0.89878411088870036</v>
      </c>
      <c r="AG140">
        <f t="shared" si="175"/>
        <v>0.89357429874461503</v>
      </c>
      <c r="AH140">
        <v>850.39743023509232</v>
      </c>
      <c r="AI140">
        <v>839.25672121212119</v>
      </c>
      <c r="AJ140">
        <v>1.7308050447592449</v>
      </c>
      <c r="AK140">
        <v>65.251867294734879</v>
      </c>
      <c r="AL140">
        <f t="shared" si="176"/>
        <v>0.85299365791730553</v>
      </c>
      <c r="AM140">
        <v>34.237863137270679</v>
      </c>
      <c r="AN140">
        <v>35.333751748251778</v>
      </c>
      <c r="AO140">
        <v>4.5900873951221489E-5</v>
      </c>
      <c r="AP140">
        <v>88.924122911802471</v>
      </c>
      <c r="AQ140">
        <v>10</v>
      </c>
      <c r="AR140">
        <v>2</v>
      </c>
      <c r="AS140">
        <f t="shared" si="177"/>
        <v>1</v>
      </c>
      <c r="AT140">
        <f t="shared" si="178"/>
        <v>0</v>
      </c>
      <c r="AU140">
        <f t="shared" si="179"/>
        <v>30947.222749405355</v>
      </c>
      <c r="AV140" t="s">
        <v>413</v>
      </c>
      <c r="AW140" t="s">
        <v>413</v>
      </c>
      <c r="AX140">
        <v>0</v>
      </c>
      <c r="AY140">
        <v>0</v>
      </c>
      <c r="AZ140" t="e">
        <f t="shared" si="1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181"/>
        <v>#DIV/0!</v>
      </c>
      <c r="BG140">
        <v>0.5</v>
      </c>
      <c r="BH140">
        <f t="shared" si="182"/>
        <v>1009.4677872992474</v>
      </c>
      <c r="BI140">
        <f t="shared" si="183"/>
        <v>0.89357429874461503</v>
      </c>
      <c r="BJ140" t="e">
        <f t="shared" si="184"/>
        <v>#DIV/0!</v>
      </c>
      <c r="BK140">
        <f t="shared" si="185"/>
        <v>8.8519347520271403E-4</v>
      </c>
      <c r="BL140" t="e">
        <f t="shared" si="186"/>
        <v>#DIV/0!</v>
      </c>
      <c r="BM140" t="e">
        <f t="shared" si="187"/>
        <v>#DIV/0!</v>
      </c>
      <c r="BN140" t="s">
        <v>413</v>
      </c>
      <c r="BO140">
        <v>0</v>
      </c>
      <c r="BP140" t="e">
        <f t="shared" si="188"/>
        <v>#DIV/0!</v>
      </c>
      <c r="BQ140" t="e">
        <f t="shared" si="189"/>
        <v>#DIV/0!</v>
      </c>
      <c r="BR140" t="e">
        <f t="shared" si="190"/>
        <v>#DIV/0!</v>
      </c>
      <c r="BS140" t="e">
        <f t="shared" si="191"/>
        <v>#DIV/0!</v>
      </c>
      <c r="BT140" t="e">
        <f t="shared" si="192"/>
        <v>#DIV/0!</v>
      </c>
      <c r="BU140" t="e">
        <f t="shared" si="193"/>
        <v>#DIV/0!</v>
      </c>
      <c r="BV140" t="e">
        <f t="shared" si="194"/>
        <v>#DIV/0!</v>
      </c>
      <c r="BW140" t="e">
        <f t="shared" si="1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196"/>
        <v>1199.9549999999999</v>
      </c>
      <c r="CQ140">
        <f t="shared" si="197"/>
        <v>1009.4677872992474</v>
      </c>
      <c r="CR140">
        <f t="shared" si="198"/>
        <v>0.8412547031340738</v>
      </c>
      <c r="CS140">
        <f t="shared" si="199"/>
        <v>0.16202157704876238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1658334985.6875</v>
      </c>
      <c r="CZ140">
        <v>806.57749999999987</v>
      </c>
      <c r="DA140">
        <v>822.80687499999999</v>
      </c>
      <c r="DB140">
        <v>35.340412499999999</v>
      </c>
      <c r="DC140">
        <v>34.185325000000013</v>
      </c>
      <c r="DD140">
        <v>809.6377500000001</v>
      </c>
      <c r="DE140">
        <v>34.983862500000001</v>
      </c>
      <c r="DF140">
        <v>450.36624999999998</v>
      </c>
      <c r="DG140">
        <v>101.02562500000001</v>
      </c>
      <c r="DH140">
        <v>0.10002675</v>
      </c>
      <c r="DI140">
        <v>34.393124999999998</v>
      </c>
      <c r="DJ140">
        <v>999.9</v>
      </c>
      <c r="DK140">
        <v>34.586950000000002</v>
      </c>
      <c r="DL140">
        <v>0</v>
      </c>
      <c r="DM140">
        <v>0</v>
      </c>
      <c r="DN140">
        <v>6009.6100000000006</v>
      </c>
      <c r="DO140">
        <v>0</v>
      </c>
      <c r="DP140">
        <v>1735.5825</v>
      </c>
      <c r="DQ140">
        <v>-16.229412499999999</v>
      </c>
      <c r="DR140">
        <v>836.12637500000005</v>
      </c>
      <c r="DS140">
        <v>851.93037499999991</v>
      </c>
      <c r="DT140">
        <v>1.15507625</v>
      </c>
      <c r="DU140">
        <v>822.80687499999999</v>
      </c>
      <c r="DV140">
        <v>34.185325000000013</v>
      </c>
      <c r="DW140">
        <v>3.5702862500000001</v>
      </c>
      <c r="DX140">
        <v>3.45359375</v>
      </c>
      <c r="DY140">
        <v>26.9577375</v>
      </c>
      <c r="DZ140">
        <v>26.393325000000001</v>
      </c>
      <c r="EA140">
        <v>1199.9549999999999</v>
      </c>
      <c r="EB140">
        <v>0.95800087499999997</v>
      </c>
      <c r="EC140">
        <v>4.1999149999999999E-2</v>
      </c>
      <c r="ED140">
        <v>0</v>
      </c>
      <c r="EE140">
        <v>1627.0287499999999</v>
      </c>
      <c r="EF140">
        <v>5.0001600000000002</v>
      </c>
      <c r="EG140">
        <v>20761.1875</v>
      </c>
      <c r="EH140">
        <v>9514.807499999999</v>
      </c>
      <c r="EI140">
        <v>48.257750000000001</v>
      </c>
      <c r="EJ140">
        <v>50.952749999999988</v>
      </c>
      <c r="EK140">
        <v>49.5</v>
      </c>
      <c r="EL140">
        <v>49.530874999999988</v>
      </c>
      <c r="EM140">
        <v>50.007750000000001</v>
      </c>
      <c r="EN140">
        <v>1144.76875</v>
      </c>
      <c r="EO140">
        <v>50.186250000000001</v>
      </c>
      <c r="EP140">
        <v>0</v>
      </c>
      <c r="EQ140">
        <v>777499.79999995232</v>
      </c>
      <c r="ER140">
        <v>0</v>
      </c>
      <c r="ES140">
        <v>1626.7561538461539</v>
      </c>
      <c r="ET140">
        <v>4.1169230851934753</v>
      </c>
      <c r="EU140">
        <v>7.610256640475094</v>
      </c>
      <c r="EV140">
        <v>20761.630769230771</v>
      </c>
      <c r="EW140">
        <v>15</v>
      </c>
      <c r="EX140">
        <v>1658330855.5</v>
      </c>
      <c r="EY140" t="s">
        <v>416</v>
      </c>
      <c r="EZ140">
        <v>1658330855.5</v>
      </c>
      <c r="FA140">
        <v>1658330837</v>
      </c>
      <c r="FB140">
        <v>13</v>
      </c>
      <c r="FC140">
        <v>-0.03</v>
      </c>
      <c r="FD140">
        <v>-2.1999999999999999E-2</v>
      </c>
      <c r="FE140">
        <v>-3.91</v>
      </c>
      <c r="FF140">
        <v>0.28699999999999998</v>
      </c>
      <c r="FG140">
        <v>1439</v>
      </c>
      <c r="FH140">
        <v>33</v>
      </c>
      <c r="FI140">
        <v>0.2</v>
      </c>
      <c r="FJ140">
        <v>0.09</v>
      </c>
      <c r="FK140">
        <v>-16.302532500000002</v>
      </c>
      <c r="FL140">
        <v>7.063902439030284E-2</v>
      </c>
      <c r="FM140">
        <v>4.7958807259459613E-2</v>
      </c>
      <c r="FN140">
        <v>1</v>
      </c>
      <c r="FO140">
        <v>1626.3864705882349</v>
      </c>
      <c r="FP140">
        <v>4.2346829621349302</v>
      </c>
      <c r="FQ140">
        <v>0.47855715961346001</v>
      </c>
      <c r="FR140">
        <v>0</v>
      </c>
      <c r="FS140">
        <v>1.068363</v>
      </c>
      <c r="FT140">
        <v>0.25686709193245499</v>
      </c>
      <c r="FU140">
        <v>3.5745146887374797E-2</v>
      </c>
      <c r="FV140">
        <v>0</v>
      </c>
      <c r="FW140">
        <v>1</v>
      </c>
      <c r="FX140">
        <v>3</v>
      </c>
      <c r="FY140" t="s">
        <v>423</v>
      </c>
      <c r="FZ140">
        <v>2.8896500000000001</v>
      </c>
      <c r="GA140">
        <v>2.8721800000000002</v>
      </c>
      <c r="GB140">
        <v>0.157553</v>
      </c>
      <c r="GC140">
        <v>0.16153999999999999</v>
      </c>
      <c r="GD140">
        <v>0.14419699999999999</v>
      </c>
      <c r="GE140">
        <v>0.14339399999999999</v>
      </c>
      <c r="GF140">
        <v>29050.6</v>
      </c>
      <c r="GG140">
        <v>25148.5</v>
      </c>
      <c r="GH140">
        <v>30828.5</v>
      </c>
      <c r="GI140">
        <v>27962.799999999999</v>
      </c>
      <c r="GJ140">
        <v>34763.4</v>
      </c>
      <c r="GK140">
        <v>33797.699999999997</v>
      </c>
      <c r="GL140">
        <v>40187.9</v>
      </c>
      <c r="GM140">
        <v>38976.5</v>
      </c>
      <c r="GN140">
        <v>1.9412</v>
      </c>
      <c r="GO140">
        <v>1.9418200000000001</v>
      </c>
      <c r="GP140">
        <v>0</v>
      </c>
      <c r="GQ140">
        <v>7.4259900000000004E-2</v>
      </c>
      <c r="GR140">
        <v>999.9</v>
      </c>
      <c r="GS140">
        <v>33.380400000000002</v>
      </c>
      <c r="GT140">
        <v>47.2</v>
      </c>
      <c r="GU140">
        <v>42.8</v>
      </c>
      <c r="GV140">
        <v>40.165399999999998</v>
      </c>
      <c r="GW140">
        <v>30.346499999999999</v>
      </c>
      <c r="GX140">
        <v>31.738800000000001</v>
      </c>
      <c r="GY140">
        <v>1</v>
      </c>
      <c r="GZ140">
        <v>0.68800300000000003</v>
      </c>
      <c r="HA140">
        <v>1.84301</v>
      </c>
      <c r="HB140">
        <v>20.198699999999999</v>
      </c>
      <c r="HC140">
        <v>5.2145900000000003</v>
      </c>
      <c r="HD140">
        <v>11.974</v>
      </c>
      <c r="HE140">
        <v>4.9907500000000002</v>
      </c>
      <c r="HF140">
        <v>3.2925</v>
      </c>
      <c r="HG140">
        <v>8519</v>
      </c>
      <c r="HH140">
        <v>9999</v>
      </c>
      <c r="HI140">
        <v>9999</v>
      </c>
      <c r="HJ140">
        <v>972.9</v>
      </c>
      <c r="HK140">
        <v>4.97133</v>
      </c>
      <c r="HL140">
        <v>1.87432</v>
      </c>
      <c r="HM140">
        <v>1.8706199999999999</v>
      </c>
      <c r="HN140">
        <v>1.87029</v>
      </c>
      <c r="HO140">
        <v>1.8748499999999999</v>
      </c>
      <c r="HP140">
        <v>1.87155</v>
      </c>
      <c r="HQ140">
        <v>1.8670599999999999</v>
      </c>
      <c r="HR140">
        <v>1.87805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-3.0670000000000002</v>
      </c>
      <c r="IG140">
        <v>0.35630000000000001</v>
      </c>
      <c r="IH140">
        <v>-2.1299345005774111</v>
      </c>
      <c r="II140">
        <v>1.7196870422270779E-5</v>
      </c>
      <c r="IJ140">
        <v>-2.1741833173098589E-6</v>
      </c>
      <c r="IK140">
        <v>9.0595066644434051E-10</v>
      </c>
      <c r="IL140">
        <v>-0.32754645563995699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68.900000000000006</v>
      </c>
      <c r="IU140">
        <v>69.2</v>
      </c>
      <c r="IV140">
        <v>1.86646</v>
      </c>
      <c r="IW140">
        <v>2.5793499999999998</v>
      </c>
      <c r="IX140">
        <v>1.49902</v>
      </c>
      <c r="IY140">
        <v>2.2741699999999998</v>
      </c>
      <c r="IZ140">
        <v>1.69678</v>
      </c>
      <c r="JA140">
        <v>2.4047900000000002</v>
      </c>
      <c r="JB140">
        <v>44.753399999999999</v>
      </c>
      <c r="JC140">
        <v>15.7606</v>
      </c>
      <c r="JD140">
        <v>18</v>
      </c>
      <c r="JE140">
        <v>443.48</v>
      </c>
      <c r="JF140">
        <v>519.92399999999998</v>
      </c>
      <c r="JG140">
        <v>30</v>
      </c>
      <c r="JH140">
        <v>36.171599999999998</v>
      </c>
      <c r="JI140">
        <v>30.0001</v>
      </c>
      <c r="JJ140">
        <v>35.914400000000001</v>
      </c>
      <c r="JK140">
        <v>35.835000000000001</v>
      </c>
      <c r="JL140">
        <v>37.436100000000003</v>
      </c>
      <c r="JM140">
        <v>19.578399999999998</v>
      </c>
      <c r="JN140">
        <v>32.717300000000002</v>
      </c>
      <c r="JO140">
        <v>30</v>
      </c>
      <c r="JP140">
        <v>835.95399999999995</v>
      </c>
      <c r="JQ140">
        <v>33.981099999999998</v>
      </c>
      <c r="JR140">
        <v>98.247399999999999</v>
      </c>
      <c r="JS140">
        <v>98.160499999999999</v>
      </c>
    </row>
    <row r="141" spans="1:279" x14ac:dyDescent="0.2">
      <c r="A141">
        <v>126</v>
      </c>
      <c r="B141">
        <v>1658334992</v>
      </c>
      <c r="C141">
        <v>499</v>
      </c>
      <c r="D141" t="s">
        <v>671</v>
      </c>
      <c r="E141" t="s">
        <v>672</v>
      </c>
      <c r="F141">
        <v>4</v>
      </c>
      <c r="G141">
        <v>1658334990</v>
      </c>
      <c r="H141">
        <f t="shared" si="150"/>
        <v>9.07335850917844E-4</v>
      </c>
      <c r="I141">
        <f t="shared" si="151"/>
        <v>0.90733585091784397</v>
      </c>
      <c r="J141">
        <f t="shared" si="152"/>
        <v>0.92733299058149921</v>
      </c>
      <c r="K141">
        <f t="shared" si="153"/>
        <v>813.73042857142866</v>
      </c>
      <c r="L141">
        <f t="shared" si="154"/>
        <v>755.61946637386689</v>
      </c>
      <c r="M141">
        <f t="shared" si="155"/>
        <v>76.412238843309979</v>
      </c>
      <c r="N141">
        <f t="shared" si="156"/>
        <v>82.288726838204525</v>
      </c>
      <c r="O141">
        <f t="shared" si="157"/>
        <v>4.5591616090512412E-2</v>
      </c>
      <c r="P141">
        <f t="shared" si="158"/>
        <v>2.1450115179637121</v>
      </c>
      <c r="Q141">
        <f t="shared" si="159"/>
        <v>4.5060037122890501E-2</v>
      </c>
      <c r="R141">
        <f t="shared" si="160"/>
        <v>2.8209766965608604E-2</v>
      </c>
      <c r="S141">
        <f t="shared" si="161"/>
        <v>194.4294608981873</v>
      </c>
      <c r="T141">
        <f t="shared" si="162"/>
        <v>35.597671066229367</v>
      </c>
      <c r="U141">
        <f t="shared" si="163"/>
        <v>34.574128571428567</v>
      </c>
      <c r="V141">
        <f t="shared" si="164"/>
        <v>5.516521243684557</v>
      </c>
      <c r="W141">
        <f t="shared" si="165"/>
        <v>65.40232202155822</v>
      </c>
      <c r="X141">
        <f t="shared" si="166"/>
        <v>3.5717481870923296</v>
      </c>
      <c r="Y141">
        <f t="shared" si="167"/>
        <v>5.4611947660130369</v>
      </c>
      <c r="Z141">
        <f t="shared" si="168"/>
        <v>1.9447730565922274</v>
      </c>
      <c r="AA141">
        <f t="shared" si="169"/>
        <v>-40.013511025476923</v>
      </c>
      <c r="AB141">
        <f t="shared" si="170"/>
        <v>-20.970825471161607</v>
      </c>
      <c r="AC141">
        <f t="shared" si="171"/>
        <v>-2.2717597934142195</v>
      </c>
      <c r="AD141">
        <f t="shared" si="172"/>
        <v>131.17336460813453</v>
      </c>
      <c r="AE141">
        <f t="shared" si="173"/>
        <v>11.440613327216298</v>
      </c>
      <c r="AF141">
        <f t="shared" si="174"/>
        <v>0.94169948273099657</v>
      </c>
      <c r="AG141">
        <f t="shared" si="175"/>
        <v>0.92733299058149921</v>
      </c>
      <c r="AH141">
        <v>857.16705705718289</v>
      </c>
      <c r="AI141">
        <v>846.09788484848502</v>
      </c>
      <c r="AJ141">
        <v>1.709982090636202</v>
      </c>
      <c r="AK141">
        <v>65.251867294734879</v>
      </c>
      <c r="AL141">
        <f t="shared" si="176"/>
        <v>0.90733585091784397</v>
      </c>
      <c r="AM141">
        <v>34.14269191738736</v>
      </c>
      <c r="AN141">
        <v>35.31046153846156</v>
      </c>
      <c r="AO141">
        <v>-1.9569639455968891E-4</v>
      </c>
      <c r="AP141">
        <v>88.924122911802471</v>
      </c>
      <c r="AQ141">
        <v>10</v>
      </c>
      <c r="AR141">
        <v>2</v>
      </c>
      <c r="AS141">
        <f t="shared" si="177"/>
        <v>1</v>
      </c>
      <c r="AT141">
        <f t="shared" si="178"/>
        <v>0</v>
      </c>
      <c r="AU141">
        <f t="shared" si="179"/>
        <v>30868.292736097552</v>
      </c>
      <c r="AV141" t="s">
        <v>413</v>
      </c>
      <c r="AW141" t="s">
        <v>413</v>
      </c>
      <c r="AX141">
        <v>0</v>
      </c>
      <c r="AY141">
        <v>0</v>
      </c>
      <c r="AZ141" t="e">
        <f t="shared" si="1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181"/>
        <v>#DIV/0!</v>
      </c>
      <c r="BG141">
        <v>0.5</v>
      </c>
      <c r="BH141">
        <f t="shared" si="182"/>
        <v>1009.5215569420657</v>
      </c>
      <c r="BI141">
        <f t="shared" si="183"/>
        <v>0.92733299058149921</v>
      </c>
      <c r="BJ141" t="e">
        <f t="shared" si="184"/>
        <v>#DIV/0!</v>
      </c>
      <c r="BK141">
        <f t="shared" si="185"/>
        <v>9.1858661581281805E-4</v>
      </c>
      <c r="BL141" t="e">
        <f t="shared" si="186"/>
        <v>#DIV/0!</v>
      </c>
      <c r="BM141" t="e">
        <f t="shared" si="187"/>
        <v>#DIV/0!</v>
      </c>
      <c r="BN141" t="s">
        <v>413</v>
      </c>
      <c r="BO141">
        <v>0</v>
      </c>
      <c r="BP141" t="e">
        <f t="shared" si="188"/>
        <v>#DIV/0!</v>
      </c>
      <c r="BQ141" t="e">
        <f t="shared" si="189"/>
        <v>#DIV/0!</v>
      </c>
      <c r="BR141" t="e">
        <f t="shared" si="190"/>
        <v>#DIV/0!</v>
      </c>
      <c r="BS141" t="e">
        <f t="shared" si="191"/>
        <v>#DIV/0!</v>
      </c>
      <c r="BT141" t="e">
        <f t="shared" si="192"/>
        <v>#DIV/0!</v>
      </c>
      <c r="BU141" t="e">
        <f t="shared" si="193"/>
        <v>#DIV/0!</v>
      </c>
      <c r="BV141" t="e">
        <f t="shared" si="194"/>
        <v>#DIV/0!</v>
      </c>
      <c r="BW141" t="e">
        <f t="shared" si="1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196"/>
        <v>1200.018571428571</v>
      </c>
      <c r="CQ141">
        <f t="shared" si="197"/>
        <v>1009.5215569420657</v>
      </c>
      <c r="CR141">
        <f t="shared" si="198"/>
        <v>0.84125494469662521</v>
      </c>
      <c r="CS141">
        <f t="shared" si="199"/>
        <v>0.16202204326448658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1658334990</v>
      </c>
      <c r="CZ141">
        <v>813.73042857142866</v>
      </c>
      <c r="DA141">
        <v>829.99485714285731</v>
      </c>
      <c r="DB141">
        <v>35.320028571428573</v>
      </c>
      <c r="DC141">
        <v>34.109628571428573</v>
      </c>
      <c r="DD141">
        <v>816.803</v>
      </c>
      <c r="DE141">
        <v>34.964114285714288</v>
      </c>
      <c r="DF141">
        <v>450.31657142857148</v>
      </c>
      <c r="DG141">
        <v>101.0252857142857</v>
      </c>
      <c r="DH141">
        <v>0.1000058428571429</v>
      </c>
      <c r="DI141">
        <v>34.392785714285708</v>
      </c>
      <c r="DJ141">
        <v>999.89999999999986</v>
      </c>
      <c r="DK141">
        <v>34.574128571428567</v>
      </c>
      <c r="DL141">
        <v>0</v>
      </c>
      <c r="DM141">
        <v>0</v>
      </c>
      <c r="DN141">
        <v>5995.6257142857139</v>
      </c>
      <c r="DO141">
        <v>0</v>
      </c>
      <c r="DP141">
        <v>1735.325714285714</v>
      </c>
      <c r="DQ141">
        <v>-16.264500000000002</v>
      </c>
      <c r="DR141">
        <v>843.52385714285731</v>
      </c>
      <c r="DS141">
        <v>859.30528571428579</v>
      </c>
      <c r="DT141">
        <v>1.2103785714285711</v>
      </c>
      <c r="DU141">
        <v>829.99485714285731</v>
      </c>
      <c r="DV141">
        <v>34.109628571428573</v>
      </c>
      <c r="DW141">
        <v>3.5682142857142858</v>
      </c>
      <c r="DX141">
        <v>3.4459357142857141</v>
      </c>
      <c r="DY141">
        <v>26.947857142857139</v>
      </c>
      <c r="DZ141">
        <v>26.355699999999999</v>
      </c>
      <c r="EA141">
        <v>1200.018571428571</v>
      </c>
      <c r="EB141">
        <v>0.95799471428571437</v>
      </c>
      <c r="EC141">
        <v>4.2005371428571421E-2</v>
      </c>
      <c r="ED141">
        <v>0</v>
      </c>
      <c r="EE141">
        <v>1627.3642857142861</v>
      </c>
      <c r="EF141">
        <v>5.0001600000000002</v>
      </c>
      <c r="EG141">
        <v>20764.514285714289</v>
      </c>
      <c r="EH141">
        <v>9515.2957142857158</v>
      </c>
      <c r="EI141">
        <v>48.276571428571437</v>
      </c>
      <c r="EJ141">
        <v>50.955000000000013</v>
      </c>
      <c r="EK141">
        <v>49.472999999999999</v>
      </c>
      <c r="EL141">
        <v>49.517714285714291</v>
      </c>
      <c r="EM141">
        <v>50</v>
      </c>
      <c r="EN141">
        <v>1144.82</v>
      </c>
      <c r="EO141">
        <v>50.198571428571427</v>
      </c>
      <c r="EP141">
        <v>0</v>
      </c>
      <c r="EQ141">
        <v>777503.40000009537</v>
      </c>
      <c r="ER141">
        <v>0</v>
      </c>
      <c r="ES141">
        <v>1626.9838461538459</v>
      </c>
      <c r="ET141">
        <v>4.1271794918455296</v>
      </c>
      <c r="EU141">
        <v>12.198290896192059</v>
      </c>
      <c r="EV141">
        <v>20762.423076923071</v>
      </c>
      <c r="EW141">
        <v>15</v>
      </c>
      <c r="EX141">
        <v>1658330855.5</v>
      </c>
      <c r="EY141" t="s">
        <v>416</v>
      </c>
      <c r="EZ141">
        <v>1658330855.5</v>
      </c>
      <c r="FA141">
        <v>1658330837</v>
      </c>
      <c r="FB141">
        <v>13</v>
      </c>
      <c r="FC141">
        <v>-0.03</v>
      </c>
      <c r="FD141">
        <v>-2.1999999999999999E-2</v>
      </c>
      <c r="FE141">
        <v>-3.91</v>
      </c>
      <c r="FF141">
        <v>0.28699999999999998</v>
      </c>
      <c r="FG141">
        <v>1439</v>
      </c>
      <c r="FH141">
        <v>33</v>
      </c>
      <c r="FI141">
        <v>0.2</v>
      </c>
      <c r="FJ141">
        <v>0.09</v>
      </c>
      <c r="FK141">
        <v>-16.292167500000001</v>
      </c>
      <c r="FL141">
        <v>0.42609793621014319</v>
      </c>
      <c r="FM141">
        <v>5.9985620724887057E-2</v>
      </c>
      <c r="FN141">
        <v>1</v>
      </c>
      <c r="FO141">
        <v>1626.7217647058819</v>
      </c>
      <c r="FP141">
        <v>4.3489686824765217</v>
      </c>
      <c r="FQ141">
        <v>0.49478141690956962</v>
      </c>
      <c r="FR141">
        <v>0</v>
      </c>
      <c r="FS141">
        <v>1.0985164999999999</v>
      </c>
      <c r="FT141">
        <v>0.55623692307692485</v>
      </c>
      <c r="FU141">
        <v>6.1234463153929913E-2</v>
      </c>
      <c r="FV141">
        <v>0</v>
      </c>
      <c r="FW141">
        <v>1</v>
      </c>
      <c r="FX141">
        <v>3</v>
      </c>
      <c r="FY141" t="s">
        <v>423</v>
      </c>
      <c r="FZ141">
        <v>2.8896799999999998</v>
      </c>
      <c r="GA141">
        <v>2.8721000000000001</v>
      </c>
      <c r="GB141">
        <v>0.158411</v>
      </c>
      <c r="GC141">
        <v>0.162415</v>
      </c>
      <c r="GD141">
        <v>0.14412800000000001</v>
      </c>
      <c r="GE141">
        <v>0.14324600000000001</v>
      </c>
      <c r="GF141">
        <v>29019.8</v>
      </c>
      <c r="GG141">
        <v>25122.6</v>
      </c>
      <c r="GH141">
        <v>30827.3</v>
      </c>
      <c r="GI141">
        <v>27963.3</v>
      </c>
      <c r="GJ141">
        <v>34764.800000000003</v>
      </c>
      <c r="GK141">
        <v>33804.1</v>
      </c>
      <c r="GL141">
        <v>40186.300000000003</v>
      </c>
      <c r="GM141">
        <v>38977.1</v>
      </c>
      <c r="GN141">
        <v>1.9413800000000001</v>
      </c>
      <c r="GO141">
        <v>1.94147</v>
      </c>
      <c r="GP141">
        <v>0</v>
      </c>
      <c r="GQ141">
        <v>7.4207800000000004E-2</v>
      </c>
      <c r="GR141">
        <v>999.9</v>
      </c>
      <c r="GS141">
        <v>33.371099999999998</v>
      </c>
      <c r="GT141">
        <v>47.2</v>
      </c>
      <c r="GU141">
        <v>42.8</v>
      </c>
      <c r="GV141">
        <v>40.165100000000002</v>
      </c>
      <c r="GW141">
        <v>30.526499999999999</v>
      </c>
      <c r="GX141">
        <v>32.027200000000001</v>
      </c>
      <c r="GY141">
        <v>1</v>
      </c>
      <c r="GZ141">
        <v>0.68808899999999995</v>
      </c>
      <c r="HA141">
        <v>1.84551</v>
      </c>
      <c r="HB141">
        <v>20.198699999999999</v>
      </c>
      <c r="HC141">
        <v>5.2148899999999996</v>
      </c>
      <c r="HD141">
        <v>11.974</v>
      </c>
      <c r="HE141">
        <v>4.9905499999999998</v>
      </c>
      <c r="HF141">
        <v>3.2925</v>
      </c>
      <c r="HG141">
        <v>8519.2999999999993</v>
      </c>
      <c r="HH141">
        <v>9999</v>
      </c>
      <c r="HI141">
        <v>9999</v>
      </c>
      <c r="HJ141">
        <v>972.9</v>
      </c>
      <c r="HK141">
        <v>4.9713200000000004</v>
      </c>
      <c r="HL141">
        <v>1.8743000000000001</v>
      </c>
      <c r="HM141">
        <v>1.87059</v>
      </c>
      <c r="HN141">
        <v>1.8702700000000001</v>
      </c>
      <c r="HO141">
        <v>1.8748499999999999</v>
      </c>
      <c r="HP141">
        <v>1.87155</v>
      </c>
      <c r="HQ141">
        <v>1.8670599999999999</v>
      </c>
      <c r="HR141">
        <v>1.8780399999999999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-3.0779999999999998</v>
      </c>
      <c r="IG141">
        <v>0.35549999999999998</v>
      </c>
      <c r="IH141">
        <v>-2.1299345005774111</v>
      </c>
      <c r="II141">
        <v>1.7196870422270779E-5</v>
      </c>
      <c r="IJ141">
        <v>-2.1741833173098589E-6</v>
      </c>
      <c r="IK141">
        <v>9.0595066644434051E-10</v>
      </c>
      <c r="IL141">
        <v>-0.32754645563995699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68.900000000000006</v>
      </c>
      <c r="IU141">
        <v>69.2</v>
      </c>
      <c r="IV141">
        <v>1.87866</v>
      </c>
      <c r="IW141">
        <v>2.5756800000000002</v>
      </c>
      <c r="IX141">
        <v>1.49902</v>
      </c>
      <c r="IY141">
        <v>2.2729499999999998</v>
      </c>
      <c r="IZ141">
        <v>1.69678</v>
      </c>
      <c r="JA141">
        <v>2.4072300000000002</v>
      </c>
      <c r="JB141">
        <v>44.753399999999999</v>
      </c>
      <c r="JC141">
        <v>15.7606</v>
      </c>
      <c r="JD141">
        <v>18</v>
      </c>
      <c r="JE141">
        <v>443.60300000000001</v>
      </c>
      <c r="JF141">
        <v>519.65899999999999</v>
      </c>
      <c r="JG141">
        <v>30.000399999999999</v>
      </c>
      <c r="JH141">
        <v>36.173299999999998</v>
      </c>
      <c r="JI141">
        <v>30.0002</v>
      </c>
      <c r="JJ141">
        <v>35.9176</v>
      </c>
      <c r="JK141">
        <v>35.835500000000003</v>
      </c>
      <c r="JL141">
        <v>37.678400000000003</v>
      </c>
      <c r="JM141">
        <v>19.578399999999998</v>
      </c>
      <c r="JN141">
        <v>32.717300000000002</v>
      </c>
      <c r="JO141">
        <v>30</v>
      </c>
      <c r="JP141">
        <v>842.63300000000004</v>
      </c>
      <c r="JQ141">
        <v>33.964100000000002</v>
      </c>
      <c r="JR141">
        <v>98.243499999999997</v>
      </c>
      <c r="JS141">
        <v>98.162000000000006</v>
      </c>
    </row>
    <row r="142" spans="1:279" x14ac:dyDescent="0.2">
      <c r="A142">
        <v>127</v>
      </c>
      <c r="B142">
        <v>1658334996</v>
      </c>
      <c r="C142">
        <v>503</v>
      </c>
      <c r="D142" t="s">
        <v>673</v>
      </c>
      <c r="E142" t="s">
        <v>674</v>
      </c>
      <c r="F142">
        <v>4</v>
      </c>
      <c r="G142">
        <v>1658334993.6875</v>
      </c>
      <c r="H142">
        <f t="shared" si="150"/>
        <v>8.8198386342727209E-4</v>
      </c>
      <c r="I142">
        <f t="shared" si="151"/>
        <v>0.88198386342727209</v>
      </c>
      <c r="J142">
        <f t="shared" si="152"/>
        <v>1.024930599969351</v>
      </c>
      <c r="K142">
        <f t="shared" si="153"/>
        <v>819.83737500000007</v>
      </c>
      <c r="L142">
        <f t="shared" si="154"/>
        <v>757.02708960363373</v>
      </c>
      <c r="M142">
        <f t="shared" si="155"/>
        <v>76.554746895715965</v>
      </c>
      <c r="N142">
        <f t="shared" si="156"/>
        <v>82.906468738964818</v>
      </c>
      <c r="O142">
        <f t="shared" si="157"/>
        <v>4.4252923365098423E-2</v>
      </c>
      <c r="P142">
        <f t="shared" si="158"/>
        <v>2.141605564333902</v>
      </c>
      <c r="Q142">
        <f t="shared" si="159"/>
        <v>4.3751131212807062E-2</v>
      </c>
      <c r="R142">
        <f t="shared" si="160"/>
        <v>2.738906686077593E-2</v>
      </c>
      <c r="S142">
        <f t="shared" si="161"/>
        <v>194.42634486251433</v>
      </c>
      <c r="T142">
        <f t="shared" si="162"/>
        <v>35.616179225429306</v>
      </c>
      <c r="U142">
        <f t="shared" si="163"/>
        <v>34.572737500000002</v>
      </c>
      <c r="V142">
        <f t="shared" si="164"/>
        <v>5.5160949896786571</v>
      </c>
      <c r="W142">
        <f t="shared" si="165"/>
        <v>65.323915666308324</v>
      </c>
      <c r="X142">
        <f t="shared" si="166"/>
        <v>3.5690692260109227</v>
      </c>
      <c r="Y142">
        <f t="shared" si="167"/>
        <v>5.4636486340510624</v>
      </c>
      <c r="Z142">
        <f t="shared" si="168"/>
        <v>1.9470257636677344</v>
      </c>
      <c r="AA142">
        <f t="shared" si="169"/>
        <v>-38.895488377142698</v>
      </c>
      <c r="AB142">
        <f t="shared" si="170"/>
        <v>-19.844384859813481</v>
      </c>
      <c r="AC142">
        <f t="shared" si="171"/>
        <v>-2.1532220906804365</v>
      </c>
      <c r="AD142">
        <f t="shared" si="172"/>
        <v>133.53324953487771</v>
      </c>
      <c r="AE142">
        <f t="shared" si="173"/>
        <v>11.479877121560737</v>
      </c>
      <c r="AF142">
        <f t="shared" si="174"/>
        <v>0.94473739291588643</v>
      </c>
      <c r="AG142">
        <f t="shared" si="175"/>
        <v>1.024930599969351</v>
      </c>
      <c r="AH142">
        <v>864.11125292976021</v>
      </c>
      <c r="AI142">
        <v>852.92630909090906</v>
      </c>
      <c r="AJ142">
        <v>1.706838634648139</v>
      </c>
      <c r="AK142">
        <v>65.251867294734879</v>
      </c>
      <c r="AL142">
        <f t="shared" si="176"/>
        <v>0.88198386342727209</v>
      </c>
      <c r="AM142">
        <v>34.088572968222287</v>
      </c>
      <c r="AN142">
        <v>35.279239160839182</v>
      </c>
      <c r="AO142">
        <v>-7.3102867762381294E-3</v>
      </c>
      <c r="AP142">
        <v>88.924122911802471</v>
      </c>
      <c r="AQ142">
        <v>10</v>
      </c>
      <c r="AR142">
        <v>2</v>
      </c>
      <c r="AS142">
        <f t="shared" si="177"/>
        <v>1</v>
      </c>
      <c r="AT142">
        <f t="shared" si="178"/>
        <v>0</v>
      </c>
      <c r="AU142">
        <f t="shared" si="179"/>
        <v>30782.03739597795</v>
      </c>
      <c r="AV142" t="s">
        <v>413</v>
      </c>
      <c r="AW142" t="s">
        <v>413</v>
      </c>
      <c r="AX142">
        <v>0</v>
      </c>
      <c r="AY142">
        <v>0</v>
      </c>
      <c r="AZ142" t="e">
        <f t="shared" si="1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181"/>
        <v>#DIV/0!</v>
      </c>
      <c r="BG142">
        <v>0.5</v>
      </c>
      <c r="BH142">
        <f t="shared" si="182"/>
        <v>1009.50682479923</v>
      </c>
      <c r="BI142">
        <f t="shared" si="183"/>
        <v>1.024930599969351</v>
      </c>
      <c r="BJ142" t="e">
        <f t="shared" si="184"/>
        <v>#DIV/0!</v>
      </c>
      <c r="BK142">
        <f t="shared" si="185"/>
        <v>1.0152785249106051E-3</v>
      </c>
      <c r="BL142" t="e">
        <f t="shared" si="186"/>
        <v>#DIV/0!</v>
      </c>
      <c r="BM142" t="e">
        <f t="shared" si="187"/>
        <v>#DIV/0!</v>
      </c>
      <c r="BN142" t="s">
        <v>413</v>
      </c>
      <c r="BO142">
        <v>0</v>
      </c>
      <c r="BP142" t="e">
        <f t="shared" si="188"/>
        <v>#DIV/0!</v>
      </c>
      <c r="BQ142" t="e">
        <f t="shared" si="189"/>
        <v>#DIV/0!</v>
      </c>
      <c r="BR142" t="e">
        <f t="shared" si="190"/>
        <v>#DIV/0!</v>
      </c>
      <c r="BS142" t="e">
        <f t="shared" si="191"/>
        <v>#DIV/0!</v>
      </c>
      <c r="BT142" t="e">
        <f t="shared" si="192"/>
        <v>#DIV/0!</v>
      </c>
      <c r="BU142" t="e">
        <f t="shared" si="193"/>
        <v>#DIV/0!</v>
      </c>
      <c r="BV142" t="e">
        <f t="shared" si="194"/>
        <v>#DIV/0!</v>
      </c>
      <c r="BW142" t="e">
        <f t="shared" si="1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196"/>
        <v>1200.00125</v>
      </c>
      <c r="CQ142">
        <f t="shared" si="197"/>
        <v>1009.50682479923</v>
      </c>
      <c r="CR142">
        <f t="shared" si="198"/>
        <v>0.84125481102559685</v>
      </c>
      <c r="CS142">
        <f t="shared" si="199"/>
        <v>0.16202178527940228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1658334993.6875</v>
      </c>
      <c r="CZ142">
        <v>819.83737500000007</v>
      </c>
      <c r="DA142">
        <v>836.16425000000004</v>
      </c>
      <c r="DB142">
        <v>35.293462499999997</v>
      </c>
      <c r="DC142">
        <v>34.079187500000003</v>
      </c>
      <c r="DD142">
        <v>822.92087500000002</v>
      </c>
      <c r="DE142">
        <v>34.938387499999997</v>
      </c>
      <c r="DF142">
        <v>450.34</v>
      </c>
      <c r="DG142">
        <v>101.02549999999999</v>
      </c>
      <c r="DH142">
        <v>0.1000052125</v>
      </c>
      <c r="DI142">
        <v>34.400862500000002</v>
      </c>
      <c r="DJ142">
        <v>999.9</v>
      </c>
      <c r="DK142">
        <v>34.572737500000002</v>
      </c>
      <c r="DL142">
        <v>0</v>
      </c>
      <c r="DM142">
        <v>0</v>
      </c>
      <c r="DN142">
        <v>5980.46875</v>
      </c>
      <c r="DO142">
        <v>0</v>
      </c>
      <c r="DP142">
        <v>1735.37</v>
      </c>
      <c r="DQ142">
        <v>-16.3264125</v>
      </c>
      <c r="DR142">
        <v>849.83087500000011</v>
      </c>
      <c r="DS142">
        <v>865.66525000000001</v>
      </c>
      <c r="DT142">
        <v>1.2142774999999999</v>
      </c>
      <c r="DU142">
        <v>836.16425000000004</v>
      </c>
      <c r="DV142">
        <v>34.079187500000003</v>
      </c>
      <c r="DW142">
        <v>3.5655412499999999</v>
      </c>
      <c r="DX142">
        <v>3.4428687500000001</v>
      </c>
      <c r="DY142">
        <v>26.935087500000002</v>
      </c>
      <c r="DZ142">
        <v>26.340612499999999</v>
      </c>
      <c r="EA142">
        <v>1200.00125</v>
      </c>
      <c r="EB142">
        <v>0.95799762499999996</v>
      </c>
      <c r="EC142">
        <v>4.2002449999999997E-2</v>
      </c>
      <c r="ED142">
        <v>0</v>
      </c>
      <c r="EE142">
        <v>1627.5174999999999</v>
      </c>
      <c r="EF142">
        <v>5.0001600000000002</v>
      </c>
      <c r="EG142">
        <v>20765.9375</v>
      </c>
      <c r="EH142">
        <v>9515.1837500000001</v>
      </c>
      <c r="EI142">
        <v>48.288749999999993</v>
      </c>
      <c r="EJ142">
        <v>50.936999999999998</v>
      </c>
      <c r="EK142">
        <v>49.507750000000001</v>
      </c>
      <c r="EL142">
        <v>49.530999999999999</v>
      </c>
      <c r="EM142">
        <v>50.007624999999997</v>
      </c>
      <c r="EN142">
        <v>1144.8087499999999</v>
      </c>
      <c r="EO142">
        <v>50.192500000000003</v>
      </c>
      <c r="EP142">
        <v>0</v>
      </c>
      <c r="EQ142">
        <v>777507.60000014305</v>
      </c>
      <c r="ER142">
        <v>0</v>
      </c>
      <c r="ES142">
        <v>1627.2452000000001</v>
      </c>
      <c r="ET142">
        <v>4.0007692357188382</v>
      </c>
      <c r="EU142">
        <v>29.984615316272681</v>
      </c>
      <c r="EV142">
        <v>20763.536</v>
      </c>
      <c r="EW142">
        <v>15</v>
      </c>
      <c r="EX142">
        <v>1658330855.5</v>
      </c>
      <c r="EY142" t="s">
        <v>416</v>
      </c>
      <c r="EZ142">
        <v>1658330855.5</v>
      </c>
      <c r="FA142">
        <v>1658330837</v>
      </c>
      <c r="FB142">
        <v>13</v>
      </c>
      <c r="FC142">
        <v>-0.03</v>
      </c>
      <c r="FD142">
        <v>-2.1999999999999999E-2</v>
      </c>
      <c r="FE142">
        <v>-3.91</v>
      </c>
      <c r="FF142">
        <v>0.28699999999999998</v>
      </c>
      <c r="FG142">
        <v>1439</v>
      </c>
      <c r="FH142">
        <v>33</v>
      </c>
      <c r="FI142">
        <v>0.2</v>
      </c>
      <c r="FJ142">
        <v>0.09</v>
      </c>
      <c r="FK142">
        <v>-16.288205000000001</v>
      </c>
      <c r="FL142">
        <v>6.7985741088214702E-2</v>
      </c>
      <c r="FM142">
        <v>5.671872243800985E-2</v>
      </c>
      <c r="FN142">
        <v>1</v>
      </c>
      <c r="FO142">
        <v>1627.038529411765</v>
      </c>
      <c r="FP142">
        <v>3.5601222348066499</v>
      </c>
      <c r="FQ142">
        <v>0.42740070985202172</v>
      </c>
      <c r="FR142">
        <v>0</v>
      </c>
      <c r="FS142">
        <v>1.1313597500000001</v>
      </c>
      <c r="FT142">
        <v>0.69578082551594478</v>
      </c>
      <c r="FU142">
        <v>7.1012106977877354E-2</v>
      </c>
      <c r="FV142">
        <v>0</v>
      </c>
      <c r="FW142">
        <v>1</v>
      </c>
      <c r="FX142">
        <v>3</v>
      </c>
      <c r="FY142" t="s">
        <v>423</v>
      </c>
      <c r="FZ142">
        <v>2.8896000000000002</v>
      </c>
      <c r="GA142">
        <v>2.8720599999999998</v>
      </c>
      <c r="GB142">
        <v>0.159273</v>
      </c>
      <c r="GC142">
        <v>0.163276</v>
      </c>
      <c r="GD142">
        <v>0.14404700000000001</v>
      </c>
      <c r="GE142">
        <v>0.143176</v>
      </c>
      <c r="GF142">
        <v>28990.7</v>
      </c>
      <c r="GG142">
        <v>25096.5</v>
      </c>
      <c r="GH142">
        <v>30828.1</v>
      </c>
      <c r="GI142">
        <v>27963.1</v>
      </c>
      <c r="GJ142">
        <v>34768.800000000003</v>
      </c>
      <c r="GK142">
        <v>33806.699999999997</v>
      </c>
      <c r="GL142">
        <v>40187.1</v>
      </c>
      <c r="GM142">
        <v>38976.9</v>
      </c>
      <c r="GN142">
        <v>1.9413800000000001</v>
      </c>
      <c r="GO142">
        <v>1.9415</v>
      </c>
      <c r="GP142">
        <v>0</v>
      </c>
      <c r="GQ142">
        <v>7.4960299999999994E-2</v>
      </c>
      <c r="GR142">
        <v>999.9</v>
      </c>
      <c r="GS142">
        <v>33.364100000000001</v>
      </c>
      <c r="GT142">
        <v>47.2</v>
      </c>
      <c r="GU142">
        <v>42.8</v>
      </c>
      <c r="GV142">
        <v>40.165599999999998</v>
      </c>
      <c r="GW142">
        <v>30.226500000000001</v>
      </c>
      <c r="GX142">
        <v>32.660299999999999</v>
      </c>
      <c r="GY142">
        <v>1</v>
      </c>
      <c r="GZ142">
        <v>0.68825499999999995</v>
      </c>
      <c r="HA142">
        <v>1.8509</v>
      </c>
      <c r="HB142">
        <v>20.198799999999999</v>
      </c>
      <c r="HC142">
        <v>5.2144399999999997</v>
      </c>
      <c r="HD142">
        <v>11.974</v>
      </c>
      <c r="HE142">
        <v>4.9901499999999999</v>
      </c>
      <c r="HF142">
        <v>3.29243</v>
      </c>
      <c r="HG142">
        <v>8519.2999999999993</v>
      </c>
      <c r="HH142">
        <v>9999</v>
      </c>
      <c r="HI142">
        <v>9999</v>
      </c>
      <c r="HJ142">
        <v>972.9</v>
      </c>
      <c r="HK142">
        <v>4.9713099999999999</v>
      </c>
      <c r="HL142">
        <v>1.8742799999999999</v>
      </c>
      <c r="HM142">
        <v>1.87059</v>
      </c>
      <c r="HN142">
        <v>1.8703000000000001</v>
      </c>
      <c r="HO142">
        <v>1.8748499999999999</v>
      </c>
      <c r="HP142">
        <v>1.87154</v>
      </c>
      <c r="HQ142">
        <v>1.86707</v>
      </c>
      <c r="HR142">
        <v>1.8780300000000001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-3.09</v>
      </c>
      <c r="IG142">
        <v>0.35449999999999998</v>
      </c>
      <c r="IH142">
        <v>-2.1299345005774111</v>
      </c>
      <c r="II142">
        <v>1.7196870422270779E-5</v>
      </c>
      <c r="IJ142">
        <v>-2.1741833173098589E-6</v>
      </c>
      <c r="IK142">
        <v>9.0595066644434051E-10</v>
      </c>
      <c r="IL142">
        <v>-0.32754645563995699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69</v>
      </c>
      <c r="IU142">
        <v>69.3</v>
      </c>
      <c r="IV142">
        <v>1.8908700000000001</v>
      </c>
      <c r="IW142">
        <v>2.5769000000000002</v>
      </c>
      <c r="IX142">
        <v>1.49902</v>
      </c>
      <c r="IY142">
        <v>2.2741699999999998</v>
      </c>
      <c r="IZ142">
        <v>1.69678</v>
      </c>
      <c r="JA142">
        <v>2.34253</v>
      </c>
      <c r="JB142">
        <v>44.753399999999999</v>
      </c>
      <c r="JC142">
        <v>15.769399999999999</v>
      </c>
      <c r="JD142">
        <v>18</v>
      </c>
      <c r="JE142">
        <v>443.608</v>
      </c>
      <c r="JF142">
        <v>519.70299999999997</v>
      </c>
      <c r="JG142">
        <v>30.001000000000001</v>
      </c>
      <c r="JH142">
        <v>36.175899999999999</v>
      </c>
      <c r="JI142">
        <v>30.000399999999999</v>
      </c>
      <c r="JJ142">
        <v>35.918399999999998</v>
      </c>
      <c r="JK142">
        <v>35.838299999999997</v>
      </c>
      <c r="JL142">
        <v>37.923999999999999</v>
      </c>
      <c r="JM142">
        <v>19.8521</v>
      </c>
      <c r="JN142">
        <v>32.717300000000002</v>
      </c>
      <c r="JO142">
        <v>30</v>
      </c>
      <c r="JP142">
        <v>849.31200000000001</v>
      </c>
      <c r="JQ142">
        <v>33.957799999999999</v>
      </c>
      <c r="JR142">
        <v>98.245699999999999</v>
      </c>
      <c r="JS142">
        <v>98.1614</v>
      </c>
    </row>
    <row r="143" spans="1:279" x14ac:dyDescent="0.2">
      <c r="A143">
        <v>128</v>
      </c>
      <c r="B143">
        <v>1658335000</v>
      </c>
      <c r="C143">
        <v>507</v>
      </c>
      <c r="D143" t="s">
        <v>675</v>
      </c>
      <c r="E143" t="s">
        <v>676</v>
      </c>
      <c r="F143">
        <v>4</v>
      </c>
      <c r="G143">
        <v>1658334998</v>
      </c>
      <c r="H143">
        <f t="shared" si="150"/>
        <v>8.8478783596389939E-4</v>
      </c>
      <c r="I143">
        <f t="shared" si="151"/>
        <v>0.88478783596389943</v>
      </c>
      <c r="J143">
        <f t="shared" si="152"/>
        <v>0.89637194451813251</v>
      </c>
      <c r="K143">
        <f t="shared" si="153"/>
        <v>827.01071428571436</v>
      </c>
      <c r="L143">
        <f t="shared" si="154"/>
        <v>768.59002520602212</v>
      </c>
      <c r="M143">
        <f t="shared" si="155"/>
        <v>77.725075398971583</v>
      </c>
      <c r="N143">
        <f t="shared" si="156"/>
        <v>83.632974688143094</v>
      </c>
      <c r="O143">
        <f t="shared" si="157"/>
        <v>4.4313318160884657E-2</v>
      </c>
      <c r="P143">
        <f t="shared" si="158"/>
        <v>2.1423415939789243</v>
      </c>
      <c r="Q143">
        <f t="shared" si="159"/>
        <v>4.3810334566229972E-2</v>
      </c>
      <c r="R143">
        <f t="shared" si="160"/>
        <v>2.7426174398784045E-2</v>
      </c>
      <c r="S143">
        <f t="shared" si="161"/>
        <v>194.43074618391546</v>
      </c>
      <c r="T143">
        <f t="shared" si="162"/>
        <v>35.627379660438876</v>
      </c>
      <c r="U143">
        <f t="shared" si="163"/>
        <v>34.57497142857143</v>
      </c>
      <c r="V143">
        <f t="shared" si="164"/>
        <v>5.5167795270515896</v>
      </c>
      <c r="W143">
        <f t="shared" si="165"/>
        <v>65.225114644820039</v>
      </c>
      <c r="X143">
        <f t="shared" si="166"/>
        <v>3.5661539875348591</v>
      </c>
      <c r="Y143">
        <f t="shared" si="167"/>
        <v>5.4674552999318822</v>
      </c>
      <c r="Z143">
        <f t="shared" si="168"/>
        <v>1.9506255395167305</v>
      </c>
      <c r="AA143">
        <f t="shared" si="169"/>
        <v>-39.019143566007962</v>
      </c>
      <c r="AB143">
        <f t="shared" si="170"/>
        <v>-18.66281390407287</v>
      </c>
      <c r="AC143">
        <f t="shared" si="171"/>
        <v>-2.024465304217526</v>
      </c>
      <c r="AD143">
        <f t="shared" si="172"/>
        <v>134.72432340961711</v>
      </c>
      <c r="AE143">
        <f t="shared" si="173"/>
        <v>11.492289520007056</v>
      </c>
      <c r="AF143">
        <f t="shared" si="174"/>
        <v>0.9820608423044721</v>
      </c>
      <c r="AG143">
        <f t="shared" si="175"/>
        <v>0.89637194451813251</v>
      </c>
      <c r="AH143">
        <v>870.93780089996119</v>
      </c>
      <c r="AI143">
        <v>859.8292909090909</v>
      </c>
      <c r="AJ143">
        <v>1.72452607513245</v>
      </c>
      <c r="AK143">
        <v>65.251867294734879</v>
      </c>
      <c r="AL143">
        <f t="shared" si="176"/>
        <v>0.88478783596389943</v>
      </c>
      <c r="AM143">
        <v>34.066070933213723</v>
      </c>
      <c r="AN143">
        <v>35.255039860139867</v>
      </c>
      <c r="AO143">
        <v>-6.6272503505048876E-3</v>
      </c>
      <c r="AP143">
        <v>88.924122911802471</v>
      </c>
      <c r="AQ143">
        <v>10</v>
      </c>
      <c r="AR143">
        <v>2</v>
      </c>
      <c r="AS143">
        <f t="shared" si="177"/>
        <v>1</v>
      </c>
      <c r="AT143">
        <f t="shared" si="178"/>
        <v>0</v>
      </c>
      <c r="AU143">
        <f t="shared" si="179"/>
        <v>30799.203569611564</v>
      </c>
      <c r="AV143" t="s">
        <v>413</v>
      </c>
      <c r="AW143" t="s">
        <v>413</v>
      </c>
      <c r="AX143">
        <v>0</v>
      </c>
      <c r="AY143">
        <v>0</v>
      </c>
      <c r="AZ143" t="e">
        <f t="shared" si="1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181"/>
        <v>#DIV/0!</v>
      </c>
      <c r="BG143">
        <v>0.5</v>
      </c>
      <c r="BH143">
        <f t="shared" si="182"/>
        <v>1009.5287140849304</v>
      </c>
      <c r="BI143">
        <f t="shared" si="183"/>
        <v>0.89637194451813251</v>
      </c>
      <c r="BJ143" t="e">
        <f t="shared" si="184"/>
        <v>#DIV/0!</v>
      </c>
      <c r="BK143">
        <f t="shared" si="185"/>
        <v>8.8791129168686717E-4</v>
      </c>
      <c r="BL143" t="e">
        <f t="shared" si="186"/>
        <v>#DIV/0!</v>
      </c>
      <c r="BM143" t="e">
        <f t="shared" si="187"/>
        <v>#DIV/0!</v>
      </c>
      <c r="BN143" t="s">
        <v>413</v>
      </c>
      <c r="BO143">
        <v>0</v>
      </c>
      <c r="BP143" t="e">
        <f t="shared" si="188"/>
        <v>#DIV/0!</v>
      </c>
      <c r="BQ143" t="e">
        <f t="shared" si="189"/>
        <v>#DIV/0!</v>
      </c>
      <c r="BR143" t="e">
        <f t="shared" si="190"/>
        <v>#DIV/0!</v>
      </c>
      <c r="BS143" t="e">
        <f t="shared" si="191"/>
        <v>#DIV/0!</v>
      </c>
      <c r="BT143" t="e">
        <f t="shared" si="192"/>
        <v>#DIV/0!</v>
      </c>
      <c r="BU143" t="e">
        <f t="shared" si="193"/>
        <v>#DIV/0!</v>
      </c>
      <c r="BV143" t="e">
        <f t="shared" si="194"/>
        <v>#DIV/0!</v>
      </c>
      <c r="BW143" t="e">
        <f t="shared" si="1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196"/>
        <v>1200.027142857143</v>
      </c>
      <c r="CQ143">
        <f t="shared" si="197"/>
        <v>1009.5287140849304</v>
      </c>
      <c r="CR143">
        <f t="shared" si="198"/>
        <v>0.84125490001946523</v>
      </c>
      <c r="CS143">
        <f t="shared" si="199"/>
        <v>0.16202195703756797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1658334998</v>
      </c>
      <c r="CZ143">
        <v>827.01071428571436</v>
      </c>
      <c r="DA143">
        <v>843.40428571428572</v>
      </c>
      <c r="DB143">
        <v>35.264171428571423</v>
      </c>
      <c r="DC143">
        <v>34.001885714285713</v>
      </c>
      <c r="DD143">
        <v>830.10628571428583</v>
      </c>
      <c r="DE143">
        <v>34.90998571428571</v>
      </c>
      <c r="DF143">
        <v>450.33985714285711</v>
      </c>
      <c r="DG143">
        <v>101.0268571428571</v>
      </c>
      <c r="DH143">
        <v>9.9976214285714279E-2</v>
      </c>
      <c r="DI143">
        <v>34.41338571428571</v>
      </c>
      <c r="DJ143">
        <v>999.89999999999986</v>
      </c>
      <c r="DK143">
        <v>34.57497142857143</v>
      </c>
      <c r="DL143">
        <v>0</v>
      </c>
      <c r="DM143">
        <v>0</v>
      </c>
      <c r="DN143">
        <v>5983.6600000000008</v>
      </c>
      <c r="DO143">
        <v>0</v>
      </c>
      <c r="DP143">
        <v>1734.9585714285711</v>
      </c>
      <c r="DQ143">
        <v>-16.393699999999999</v>
      </c>
      <c r="DR143">
        <v>857.24057142857134</v>
      </c>
      <c r="DS143">
        <v>873.09100000000012</v>
      </c>
      <c r="DT143">
        <v>1.262281428571429</v>
      </c>
      <c r="DU143">
        <v>843.40428571428572</v>
      </c>
      <c r="DV143">
        <v>34.001885714285713</v>
      </c>
      <c r="DW143">
        <v>3.562627142857143</v>
      </c>
      <c r="DX143">
        <v>3.435101428571429</v>
      </c>
      <c r="DY143">
        <v>26.92118571428572</v>
      </c>
      <c r="DZ143">
        <v>26.302328571428571</v>
      </c>
      <c r="EA143">
        <v>1200.027142857143</v>
      </c>
      <c r="EB143">
        <v>0.95799642857142864</v>
      </c>
      <c r="EC143">
        <v>4.2003642857142857E-2</v>
      </c>
      <c r="ED143">
        <v>0</v>
      </c>
      <c r="EE143">
        <v>1627.491428571429</v>
      </c>
      <c r="EF143">
        <v>5.0001600000000002</v>
      </c>
      <c r="EG143">
        <v>20768.028571428571</v>
      </c>
      <c r="EH143">
        <v>9515.3857142857141</v>
      </c>
      <c r="EI143">
        <v>48.285428571428568</v>
      </c>
      <c r="EJ143">
        <v>50.936999999999998</v>
      </c>
      <c r="EK143">
        <v>49.490857142857138</v>
      </c>
      <c r="EL143">
        <v>49.5</v>
      </c>
      <c r="EM143">
        <v>50.017714285714291</v>
      </c>
      <c r="EN143">
        <v>1144.83</v>
      </c>
      <c r="EO143">
        <v>50.197142857142858</v>
      </c>
      <c r="EP143">
        <v>0</v>
      </c>
      <c r="EQ143">
        <v>777511.79999995232</v>
      </c>
      <c r="ER143">
        <v>0</v>
      </c>
      <c r="ES143">
        <v>1627.414615384615</v>
      </c>
      <c r="ET143">
        <v>1.6321367607152171</v>
      </c>
      <c r="EU143">
        <v>27.555555382624821</v>
      </c>
      <c r="EV143">
        <v>20765.646153846159</v>
      </c>
      <c r="EW143">
        <v>15</v>
      </c>
      <c r="EX143">
        <v>1658330855.5</v>
      </c>
      <c r="EY143" t="s">
        <v>416</v>
      </c>
      <c r="EZ143">
        <v>1658330855.5</v>
      </c>
      <c r="FA143">
        <v>1658330837</v>
      </c>
      <c r="FB143">
        <v>13</v>
      </c>
      <c r="FC143">
        <v>-0.03</v>
      </c>
      <c r="FD143">
        <v>-2.1999999999999999E-2</v>
      </c>
      <c r="FE143">
        <v>-3.91</v>
      </c>
      <c r="FF143">
        <v>0.28699999999999998</v>
      </c>
      <c r="FG143">
        <v>1439</v>
      </c>
      <c r="FH143">
        <v>33</v>
      </c>
      <c r="FI143">
        <v>0.2</v>
      </c>
      <c r="FJ143">
        <v>0.09</v>
      </c>
      <c r="FK143">
        <v>-16.294354999999999</v>
      </c>
      <c r="FL143">
        <v>-0.19824090056278709</v>
      </c>
      <c r="FM143">
        <v>6.1088517538077501E-2</v>
      </c>
      <c r="FN143">
        <v>1</v>
      </c>
      <c r="FO143">
        <v>1627.1952941176471</v>
      </c>
      <c r="FP143">
        <v>2.9445378174315868</v>
      </c>
      <c r="FQ143">
        <v>0.39320878523874392</v>
      </c>
      <c r="FR143">
        <v>0</v>
      </c>
      <c r="FS143">
        <v>1.1671367500000001</v>
      </c>
      <c r="FT143">
        <v>0.67403043151969944</v>
      </c>
      <c r="FU143">
        <v>6.957995456262886E-2</v>
      </c>
      <c r="FV143">
        <v>0</v>
      </c>
      <c r="FW143">
        <v>1</v>
      </c>
      <c r="FX143">
        <v>3</v>
      </c>
      <c r="FY143" t="s">
        <v>423</v>
      </c>
      <c r="FZ143">
        <v>2.8896299999999999</v>
      </c>
      <c r="GA143">
        <v>2.8720400000000001</v>
      </c>
      <c r="GB143">
        <v>0.160132</v>
      </c>
      <c r="GC143">
        <v>0.164161</v>
      </c>
      <c r="GD143">
        <v>0.14397299999999999</v>
      </c>
      <c r="GE143">
        <v>0.14282600000000001</v>
      </c>
      <c r="GF143">
        <v>28960.6</v>
      </c>
      <c r="GG143">
        <v>25070.2</v>
      </c>
      <c r="GH143">
        <v>30827.7</v>
      </c>
      <c r="GI143">
        <v>27963.4</v>
      </c>
      <c r="GJ143">
        <v>34771.300000000003</v>
      </c>
      <c r="GK143">
        <v>33820.6</v>
      </c>
      <c r="GL143">
        <v>40186.5</v>
      </c>
      <c r="GM143">
        <v>38976.9</v>
      </c>
      <c r="GN143">
        <v>1.9413800000000001</v>
      </c>
      <c r="GO143">
        <v>1.9413</v>
      </c>
      <c r="GP143">
        <v>0</v>
      </c>
      <c r="GQ143">
        <v>7.51391E-2</v>
      </c>
      <c r="GR143">
        <v>999.9</v>
      </c>
      <c r="GS143">
        <v>33.358899999999998</v>
      </c>
      <c r="GT143">
        <v>47.3</v>
      </c>
      <c r="GU143">
        <v>42.8</v>
      </c>
      <c r="GV143">
        <v>40.251899999999999</v>
      </c>
      <c r="GW143">
        <v>30.886500000000002</v>
      </c>
      <c r="GX143">
        <v>33.0809</v>
      </c>
      <c r="GY143">
        <v>1</v>
      </c>
      <c r="GZ143">
        <v>0.68839399999999995</v>
      </c>
      <c r="HA143">
        <v>1.8542799999999999</v>
      </c>
      <c r="HB143">
        <v>20.198799999999999</v>
      </c>
      <c r="HC143">
        <v>5.2145900000000003</v>
      </c>
      <c r="HD143">
        <v>11.974</v>
      </c>
      <c r="HE143">
        <v>4.9907000000000004</v>
      </c>
      <c r="HF143">
        <v>3.2924000000000002</v>
      </c>
      <c r="HG143">
        <v>8519.2999999999993</v>
      </c>
      <c r="HH143">
        <v>9999</v>
      </c>
      <c r="HI143">
        <v>9999</v>
      </c>
      <c r="HJ143">
        <v>972.9</v>
      </c>
      <c r="HK143">
        <v>4.9712899999999998</v>
      </c>
      <c r="HL143">
        <v>1.87429</v>
      </c>
      <c r="HM143">
        <v>1.87059</v>
      </c>
      <c r="HN143">
        <v>1.8703000000000001</v>
      </c>
      <c r="HO143">
        <v>1.8748499999999999</v>
      </c>
      <c r="HP143">
        <v>1.87154</v>
      </c>
      <c r="HQ143">
        <v>1.86707</v>
      </c>
      <c r="HR143">
        <v>1.8780399999999999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-3.101</v>
      </c>
      <c r="IG143">
        <v>0.35370000000000001</v>
      </c>
      <c r="IH143">
        <v>-2.1299345005774111</v>
      </c>
      <c r="II143">
        <v>1.7196870422270779E-5</v>
      </c>
      <c r="IJ143">
        <v>-2.1741833173098589E-6</v>
      </c>
      <c r="IK143">
        <v>9.0595066644434051E-10</v>
      </c>
      <c r="IL143">
        <v>-0.32754645563995699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69.099999999999994</v>
      </c>
      <c r="IU143">
        <v>69.400000000000006</v>
      </c>
      <c r="IV143">
        <v>1.9030800000000001</v>
      </c>
      <c r="IW143">
        <v>2.5854499999999998</v>
      </c>
      <c r="IX143">
        <v>1.49902</v>
      </c>
      <c r="IY143">
        <v>2.2729499999999998</v>
      </c>
      <c r="IZ143">
        <v>1.69678</v>
      </c>
      <c r="JA143">
        <v>2.2241200000000001</v>
      </c>
      <c r="JB143">
        <v>44.725299999999997</v>
      </c>
      <c r="JC143">
        <v>15.751899999999999</v>
      </c>
      <c r="JD143">
        <v>18</v>
      </c>
      <c r="JE143">
        <v>443.62599999999998</v>
      </c>
      <c r="JF143">
        <v>519.55899999999997</v>
      </c>
      <c r="JG143">
        <v>30.001000000000001</v>
      </c>
      <c r="JH143">
        <v>36.177500000000002</v>
      </c>
      <c r="JI143">
        <v>30.000399999999999</v>
      </c>
      <c r="JJ143">
        <v>35.920999999999999</v>
      </c>
      <c r="JK143">
        <v>35.839599999999997</v>
      </c>
      <c r="JL143">
        <v>38.159999999999997</v>
      </c>
      <c r="JM143">
        <v>19.8521</v>
      </c>
      <c r="JN143">
        <v>32.717300000000002</v>
      </c>
      <c r="JO143">
        <v>30</v>
      </c>
      <c r="JP143">
        <v>855.99099999999999</v>
      </c>
      <c r="JQ143">
        <v>33.9619</v>
      </c>
      <c r="JR143">
        <v>98.244399999999999</v>
      </c>
      <c r="JS143">
        <v>98.162000000000006</v>
      </c>
    </row>
    <row r="144" spans="1:279" x14ac:dyDescent="0.2">
      <c r="A144">
        <v>129</v>
      </c>
      <c r="B144">
        <v>1658335004</v>
      </c>
      <c r="C144">
        <v>511</v>
      </c>
      <c r="D144" t="s">
        <v>677</v>
      </c>
      <c r="E144" t="s">
        <v>678</v>
      </c>
      <c r="F144">
        <v>4</v>
      </c>
      <c r="G144">
        <v>1658335001.6875</v>
      </c>
      <c r="H144">
        <f t="shared" ref="H144:H175" si="200">(I144)/1000</f>
        <v>9.3060466388600609E-4</v>
      </c>
      <c r="I144">
        <f t="shared" ref="I144:I173" si="201">IF(CX144, AL144, AF144)</f>
        <v>0.93060466388600604</v>
      </c>
      <c r="J144">
        <f t="shared" ref="J144:J173" si="202">IF(CX144, AG144, AE144)</f>
        <v>0.98397187205047631</v>
      </c>
      <c r="K144">
        <f t="shared" ref="K144:K175" si="203">CZ144 - IF(AS144&gt;1, J144*CT144*100/(AU144*DN144), 0)</f>
        <v>833.18662500000005</v>
      </c>
      <c r="L144">
        <f t="shared" ref="L144:L175" si="204">((R144-H144/2)*K144-J144)/(R144+H144/2)</f>
        <v>773.11722986015764</v>
      </c>
      <c r="M144">
        <f t="shared" ref="M144:M175" si="205">L144*(DG144+DH144)/1000</f>
        <v>78.181238763336339</v>
      </c>
      <c r="N144">
        <f t="shared" ref="N144:N173" si="206">(CZ144 - IF(AS144&gt;1, J144*CT144*100/(AU144*DN144), 0))*(DG144+DH144)/1000</f>
        <v>84.255737613461164</v>
      </c>
      <c r="O144">
        <f t="shared" ref="O144:O175" si="207">2/((1/Q144-1/P144)+SIGN(Q144)*SQRT((1/Q144-1/P144)*(1/Q144-1/P144) + 4*CU144/((CU144+1)*(CU144+1))*(2*1/Q144*1/P144-1/P144*1/P144)))</f>
        <v>4.6594643092577069E-2</v>
      </c>
      <c r="P144">
        <f t="shared" ref="P144:P173" si="2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2.1384132504396804</v>
      </c>
      <c r="Q144">
        <f t="shared" ref="Q144:Q173" si="209">H144*(1000-(1000*0.61365*EXP(17.502*U144/(240.97+U144))/(DG144+DH144)+DB144)/2)/(1000*0.61365*EXP(17.502*U144/(240.97+U144))/(DG144+DH144)-DB144)</f>
        <v>4.6037880022791827E-2</v>
      </c>
      <c r="R144">
        <f t="shared" ref="R144:R173" si="210">1/((CU144+1)/(O144/1.6)+1/(P144/1.37)) + CU144/((CU144+1)/(O144/1.6) + CU144/(P144/1.37))</f>
        <v>2.8823143590762663E-2</v>
      </c>
      <c r="S144">
        <f t="shared" ref="S144:S173" si="211">(CP144*CS144)</f>
        <v>194.41775479181388</v>
      </c>
      <c r="T144">
        <f t="shared" ref="T144:T175" si="212">(DI144+(S144+2*0.95*0.0000000567*(((DI144+$B$6)+273)^4-(DI144+273)^4)-44100*H144)/(1.84*29.3*P144+8*0.95*0.0000000567*(DI144+273)^3))</f>
        <v>35.615167646234603</v>
      </c>
      <c r="U144">
        <f t="shared" ref="U144:U175" si="213">($C$6*DJ144+$D$6*DK144+$E$6*T144)</f>
        <v>34.5692375</v>
      </c>
      <c r="V144">
        <f t="shared" ref="V144:V175" si="214">0.61365*EXP(17.502*U144/(240.97+U144))</f>
        <v>5.5150226415476338</v>
      </c>
      <c r="W144">
        <f t="shared" ref="W144:W175" si="215">(X144/Y144*100)</f>
        <v>65.154846379804837</v>
      </c>
      <c r="X144">
        <f t="shared" ref="X144:X173" si="216">DB144*(DG144+DH144)/1000</f>
        <v>3.5626467801975576</v>
      </c>
      <c r="Y144">
        <f t="shared" ref="Y144:Y173" si="217">0.61365*EXP(17.502*DI144/(240.97+DI144))</f>
        <v>5.4679689664678932</v>
      </c>
      <c r="Z144">
        <f t="shared" ref="Z144:Z173" si="218">(V144-DB144*(DG144+DH144)/1000)</f>
        <v>1.9523758613500761</v>
      </c>
      <c r="AA144">
        <f t="shared" ref="AA144:AA173" si="219">(-H144*44100)</f>
        <v>-41.039665677372867</v>
      </c>
      <c r="AB144">
        <f t="shared" ref="AB144:AB173" si="220">2*29.3*P144*0.92*(DI144-U144)</f>
        <v>-17.772798811249345</v>
      </c>
      <c r="AC144">
        <f t="shared" ref="AC144:AC173" si="221">2*0.95*0.0000000567*(((DI144+$B$6)+273)^4-(U144+273)^4)</f>
        <v>-1.9314236668469569</v>
      </c>
      <c r="AD144">
        <f t="shared" ref="AD144:AD175" si="222">S144+AC144+AA144+AB144</f>
        <v>133.67386663634471</v>
      </c>
      <c r="AE144">
        <f t="shared" ref="AE144:AE173" si="223">DF144*AS144*(DA144-CZ144*(1000-AS144*DC144)/(1000-AS144*DB144))/(100*CT144)</f>
        <v>11.519358173173554</v>
      </c>
      <c r="AF144">
        <f t="shared" ref="AF144:AF173" si="224">1000*DF144*AS144*(DB144-DC144)/(100*CT144*(1000-AS144*DB144))</f>
        <v>1.0149556059074496</v>
      </c>
      <c r="AG144">
        <f t="shared" ref="AG144:AG175" si="225">(AH144 - AI144 - DG144*1000/(8.314*(DI144+273.15)) * AK144/DF144 * AJ144) * DF144/(100*CT144) * (1000 - DC144)/1000</f>
        <v>0.98397187205047631</v>
      </c>
      <c r="AH144">
        <v>877.93515429912429</v>
      </c>
      <c r="AI144">
        <v>866.71945454545414</v>
      </c>
      <c r="AJ144">
        <v>1.722340859637449</v>
      </c>
      <c r="AK144">
        <v>65.251867294734879</v>
      </c>
      <c r="AL144">
        <f t="shared" ref="AL144:AL175" si="226">(AN144 - AM144 + DG144*1000/(8.314*(DI144+273.15)) * AP144/DF144 * AO144) * DF144/(100*CT144) * 1000/(1000 - AN144)</f>
        <v>0.93060466388600604</v>
      </c>
      <c r="AM144">
        <v>33.944196931589602</v>
      </c>
      <c r="AN144">
        <v>35.207722377622403</v>
      </c>
      <c r="AO144">
        <v>-8.6388974413655097E-3</v>
      </c>
      <c r="AP144">
        <v>88.924122911802471</v>
      </c>
      <c r="AQ144">
        <v>10</v>
      </c>
      <c r="AR144">
        <v>2</v>
      </c>
      <c r="AS144">
        <f t="shared" ref="AS144:AS173" si="227">IF(AQ144*$H$12&gt;=AU144,1,(AU144/(AU144-AQ144*$H$12)))</f>
        <v>1</v>
      </c>
      <c r="AT144">
        <f t="shared" ref="AT144:AT175" si="228">(AS144-1)*100</f>
        <v>0</v>
      </c>
      <c r="AU144">
        <f t="shared" ref="AU144:AU173" si="229">MAX(0,($B$12+$C$12*DN144)/(1+$D$12*DN144)*DG144/(DI144+273)*$E$12)</f>
        <v>30700.58840967996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175" si="2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175" si="231">1-BD144/BE144</f>
        <v>#DIV/0!</v>
      </c>
      <c r="BG144">
        <v>0.5</v>
      </c>
      <c r="BH144">
        <f t="shared" ref="BH144:BH173" si="232">CQ144</f>
        <v>1009.462615436173</v>
      </c>
      <c r="BI144">
        <f t="shared" ref="BI144:BI173" si="233">J144</f>
        <v>0.98397187205047631</v>
      </c>
      <c r="BJ144" t="e">
        <f t="shared" ref="BJ144:BJ173" si="234">BF144*BG144*BH144</f>
        <v>#DIV/0!</v>
      </c>
      <c r="BK144">
        <f t="shared" ref="BK144:BK173" si="235">(BI144-BA144)/BH144</f>
        <v>9.7474820464284108E-4</v>
      </c>
      <c r="BL144" t="e">
        <f t="shared" ref="BL144:BL173" si="236">(AY144-BE144)/BE144</f>
        <v>#DIV/0!</v>
      </c>
      <c r="BM144" t="e">
        <f t="shared" ref="BM144:BM173" si="237">AX144/(AZ144+AX144/BE144)</f>
        <v>#DIV/0!</v>
      </c>
      <c r="BN144" t="s">
        <v>413</v>
      </c>
      <c r="BO144">
        <v>0</v>
      </c>
      <c r="BP144" t="e">
        <f t="shared" ref="BP144:BP175" si="238">IF(BO144&lt;&gt;0, BO144, BM144)</f>
        <v>#DIV/0!</v>
      </c>
      <c r="BQ144" t="e">
        <f t="shared" ref="BQ144:BQ175" si="239">1-BP144/BE144</f>
        <v>#DIV/0!</v>
      </c>
      <c r="BR144" t="e">
        <f t="shared" ref="BR144:BR173" si="240">(BE144-BD144)/(BE144-BP144)</f>
        <v>#DIV/0!</v>
      </c>
      <c r="BS144" t="e">
        <f t="shared" ref="BS144:BS173" si="241">(AY144-BE144)/(AY144-BP144)</f>
        <v>#DIV/0!</v>
      </c>
      <c r="BT144" t="e">
        <f t="shared" ref="BT144:BT173" si="242">(BE144-BD144)/(BE144-AX144)</f>
        <v>#DIV/0!</v>
      </c>
      <c r="BU144" t="e">
        <f t="shared" ref="BU144:BU173" si="243">(AY144-BE144)/(AY144-AX144)</f>
        <v>#DIV/0!</v>
      </c>
      <c r="BV144" t="e">
        <f t="shared" ref="BV144:BV173" si="244">(BR144*BP144/BD144)</f>
        <v>#DIV/0!</v>
      </c>
      <c r="BW144" t="e">
        <f t="shared" ref="BW144:BW175" si="2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173" si="246">$B$10*DO144+$C$10*DP144+$F$10*EA144*(1-ED144)</f>
        <v>1199.94875</v>
      </c>
      <c r="CQ144">
        <f t="shared" ref="CQ144:CQ175" si="247">CP144*CR144</f>
        <v>1009.462615436173</v>
      </c>
      <c r="CR144">
        <f t="shared" ref="CR144:CR173" si="248">($B$10*$D$8+$C$10*$D$8+$F$10*((EN144+EF144)/MAX(EN144+EF144+EO144, 0.1)*$I$8+EO144/MAX(EN144+EF144+EO144, 0.1)*$J$8))/($B$10+$C$10+$F$10)</f>
        <v>0.84125477478615063</v>
      </c>
      <c r="CS144">
        <f t="shared" ref="CS144:CS173" si="249">($B$10*$K$8+$C$10*$K$8+$F$10*((EN144+EF144)/MAX(EN144+EF144+EO144, 0.1)*$P$8+EO144/MAX(EN144+EF144+EO144, 0.1)*$Q$8))/($B$10+$C$10+$F$10)</f>
        <v>0.16202171533727075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1658335001.6875</v>
      </c>
      <c r="CZ144">
        <v>833.18662500000005</v>
      </c>
      <c r="DA144">
        <v>849.65975000000003</v>
      </c>
      <c r="DB144">
        <v>35.230237500000001</v>
      </c>
      <c r="DC144">
        <v>33.925712500000003</v>
      </c>
      <c r="DD144">
        <v>836.29262500000004</v>
      </c>
      <c r="DE144">
        <v>34.877112500000003</v>
      </c>
      <c r="DF144">
        <v>450.37012499999997</v>
      </c>
      <c r="DG144">
        <v>101.02475</v>
      </c>
      <c r="DH144">
        <v>9.9938137499999996E-2</v>
      </c>
      <c r="DI144">
        <v>34.415075000000002</v>
      </c>
      <c r="DJ144">
        <v>999.9</v>
      </c>
      <c r="DK144">
        <v>34.5692375</v>
      </c>
      <c r="DL144">
        <v>0</v>
      </c>
      <c r="DM144">
        <v>0</v>
      </c>
      <c r="DN144">
        <v>5966.33</v>
      </c>
      <c r="DO144">
        <v>0</v>
      </c>
      <c r="DP144">
        <v>1735.8924999999999</v>
      </c>
      <c r="DQ144">
        <v>-16.4731375</v>
      </c>
      <c r="DR144">
        <v>863.61187500000005</v>
      </c>
      <c r="DS144">
        <v>879.49750000000006</v>
      </c>
      <c r="DT144">
        <v>1.3045175</v>
      </c>
      <c r="DU144">
        <v>849.65975000000003</v>
      </c>
      <c r="DV144">
        <v>33.925712500000003</v>
      </c>
      <c r="DW144">
        <v>3.5591287500000002</v>
      </c>
      <c r="DX144">
        <v>3.4273375000000001</v>
      </c>
      <c r="DY144">
        <v>26.904462500000001</v>
      </c>
      <c r="DZ144">
        <v>26.264025</v>
      </c>
      <c r="EA144">
        <v>1199.94875</v>
      </c>
      <c r="EB144">
        <v>0.95799824999999994</v>
      </c>
      <c r="EC144">
        <v>4.2001687500000003E-2</v>
      </c>
      <c r="ED144">
        <v>0</v>
      </c>
      <c r="EE144">
        <v>1627.7462499999999</v>
      </c>
      <c r="EF144">
        <v>5.0001600000000002</v>
      </c>
      <c r="EG144">
        <v>20768.3</v>
      </c>
      <c r="EH144">
        <v>9514.7612499999996</v>
      </c>
      <c r="EI144">
        <v>48.288749999999993</v>
      </c>
      <c r="EJ144">
        <v>50.936999999999998</v>
      </c>
      <c r="EK144">
        <v>49.5</v>
      </c>
      <c r="EL144">
        <v>49.530999999999999</v>
      </c>
      <c r="EM144">
        <v>50.023249999999997</v>
      </c>
      <c r="EN144">
        <v>1144.7574999999999</v>
      </c>
      <c r="EO144">
        <v>50.188749999999999</v>
      </c>
      <c r="EP144">
        <v>0</v>
      </c>
      <c r="EQ144">
        <v>777515.40000009537</v>
      </c>
      <c r="ER144">
        <v>0</v>
      </c>
      <c r="ES144">
        <v>1627.5476923076931</v>
      </c>
      <c r="ET144">
        <v>1.776410256557911</v>
      </c>
      <c r="EU144">
        <v>25.603418633818169</v>
      </c>
      <c r="EV144">
        <v>20767.11153846154</v>
      </c>
      <c r="EW144">
        <v>15</v>
      </c>
      <c r="EX144">
        <v>1658330855.5</v>
      </c>
      <c r="EY144" t="s">
        <v>416</v>
      </c>
      <c r="EZ144">
        <v>1658330855.5</v>
      </c>
      <c r="FA144">
        <v>1658330837</v>
      </c>
      <c r="FB144">
        <v>13</v>
      </c>
      <c r="FC144">
        <v>-0.03</v>
      </c>
      <c r="FD144">
        <v>-2.1999999999999999E-2</v>
      </c>
      <c r="FE144">
        <v>-3.91</v>
      </c>
      <c r="FF144">
        <v>0.28699999999999998</v>
      </c>
      <c r="FG144">
        <v>1439</v>
      </c>
      <c r="FH144">
        <v>33</v>
      </c>
      <c r="FI144">
        <v>0.2</v>
      </c>
      <c r="FJ144">
        <v>0.09</v>
      </c>
      <c r="FK144">
        <v>-16.329450000000001</v>
      </c>
      <c r="FL144">
        <v>-0.77310168855532413</v>
      </c>
      <c r="FM144">
        <v>9.6269473354745172E-2</v>
      </c>
      <c r="FN144">
        <v>0</v>
      </c>
      <c r="FO144">
        <v>1627.3732352941181</v>
      </c>
      <c r="FP144">
        <v>2.6388082534034409</v>
      </c>
      <c r="FQ144">
        <v>0.37445427419139282</v>
      </c>
      <c r="FR144">
        <v>0</v>
      </c>
      <c r="FS144">
        <v>1.2179255</v>
      </c>
      <c r="FT144">
        <v>0.57496300187616922</v>
      </c>
      <c r="FU144">
        <v>5.8796649859919753E-2</v>
      </c>
      <c r="FV144">
        <v>0</v>
      </c>
      <c r="FW144">
        <v>0</v>
      </c>
      <c r="FX144">
        <v>3</v>
      </c>
      <c r="FY144" t="s">
        <v>426</v>
      </c>
      <c r="FZ144">
        <v>2.8894600000000001</v>
      </c>
      <c r="GA144">
        <v>2.8720699999999999</v>
      </c>
      <c r="GB144">
        <v>0.16098599999999999</v>
      </c>
      <c r="GC144">
        <v>0.16500200000000001</v>
      </c>
      <c r="GD144">
        <v>0.143842</v>
      </c>
      <c r="GE144">
        <v>0.14274999999999999</v>
      </c>
      <c r="GF144">
        <v>28930.5</v>
      </c>
      <c r="GG144">
        <v>25044.5</v>
      </c>
      <c r="GH144">
        <v>30827.1</v>
      </c>
      <c r="GI144">
        <v>27963</v>
      </c>
      <c r="GJ144">
        <v>34776.199999999997</v>
      </c>
      <c r="GK144">
        <v>33823.199999999997</v>
      </c>
      <c r="GL144">
        <v>40185.9</v>
      </c>
      <c r="GM144">
        <v>38976.400000000001</v>
      </c>
      <c r="GN144">
        <v>1.9411799999999999</v>
      </c>
      <c r="GO144">
        <v>1.9415500000000001</v>
      </c>
      <c r="GP144">
        <v>0</v>
      </c>
      <c r="GQ144">
        <v>7.4908100000000005E-2</v>
      </c>
      <c r="GR144">
        <v>999.9</v>
      </c>
      <c r="GS144">
        <v>33.356000000000002</v>
      </c>
      <c r="GT144">
        <v>47.3</v>
      </c>
      <c r="GU144">
        <v>42.7</v>
      </c>
      <c r="GV144">
        <v>40.037999999999997</v>
      </c>
      <c r="GW144">
        <v>31.006499999999999</v>
      </c>
      <c r="GX144">
        <v>33.100999999999999</v>
      </c>
      <c r="GY144">
        <v>1</v>
      </c>
      <c r="GZ144">
        <v>0.68866899999999998</v>
      </c>
      <c r="HA144">
        <v>1.8547199999999999</v>
      </c>
      <c r="HB144">
        <v>20.198699999999999</v>
      </c>
      <c r="HC144">
        <v>5.2144399999999997</v>
      </c>
      <c r="HD144">
        <v>11.974</v>
      </c>
      <c r="HE144">
        <v>4.9902499999999996</v>
      </c>
      <c r="HF144">
        <v>3.29243</v>
      </c>
      <c r="HG144">
        <v>8519.5</v>
      </c>
      <c r="HH144">
        <v>9999</v>
      </c>
      <c r="HI144">
        <v>9999</v>
      </c>
      <c r="HJ144">
        <v>972.9</v>
      </c>
      <c r="HK144">
        <v>4.9713000000000003</v>
      </c>
      <c r="HL144">
        <v>1.8742799999999999</v>
      </c>
      <c r="HM144">
        <v>1.8705799999999999</v>
      </c>
      <c r="HN144">
        <v>1.8702799999999999</v>
      </c>
      <c r="HO144">
        <v>1.8748499999999999</v>
      </c>
      <c r="HP144">
        <v>1.87154</v>
      </c>
      <c r="HQ144">
        <v>1.8670500000000001</v>
      </c>
      <c r="HR144">
        <v>1.87802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-3.113</v>
      </c>
      <c r="IG144">
        <v>0.35220000000000001</v>
      </c>
      <c r="IH144">
        <v>-2.1299345005774111</v>
      </c>
      <c r="II144">
        <v>1.7196870422270779E-5</v>
      </c>
      <c r="IJ144">
        <v>-2.1741833173098589E-6</v>
      </c>
      <c r="IK144">
        <v>9.0595066644434051E-10</v>
      </c>
      <c r="IL144">
        <v>-0.32754645563995699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69.099999999999994</v>
      </c>
      <c r="IU144">
        <v>69.5</v>
      </c>
      <c r="IV144">
        <v>1.9152800000000001</v>
      </c>
      <c r="IW144">
        <v>2.5878899999999998</v>
      </c>
      <c r="IX144">
        <v>1.49902</v>
      </c>
      <c r="IY144">
        <v>2.2729499999999998</v>
      </c>
      <c r="IZ144">
        <v>1.69678</v>
      </c>
      <c r="JA144">
        <v>2.2668499999999998</v>
      </c>
      <c r="JB144">
        <v>44.725299999999997</v>
      </c>
      <c r="JC144">
        <v>15.751899999999999</v>
      </c>
      <c r="JD144">
        <v>18</v>
      </c>
      <c r="JE144">
        <v>443.52600000000001</v>
      </c>
      <c r="JF144">
        <v>519.76900000000001</v>
      </c>
      <c r="JG144">
        <v>30.000499999999999</v>
      </c>
      <c r="JH144">
        <v>36.180100000000003</v>
      </c>
      <c r="JI144">
        <v>30.0002</v>
      </c>
      <c r="JJ144">
        <v>35.923400000000001</v>
      </c>
      <c r="JK144">
        <v>35.841500000000003</v>
      </c>
      <c r="JL144">
        <v>38.406199999999998</v>
      </c>
      <c r="JM144">
        <v>19.8521</v>
      </c>
      <c r="JN144">
        <v>32.717300000000002</v>
      </c>
      <c r="JO144">
        <v>30</v>
      </c>
      <c r="JP144">
        <v>862.66899999999998</v>
      </c>
      <c r="JQ144">
        <v>33.985100000000003</v>
      </c>
      <c r="JR144">
        <v>98.242800000000003</v>
      </c>
      <c r="JS144">
        <v>98.160499999999999</v>
      </c>
    </row>
    <row r="145" spans="1:279" x14ac:dyDescent="0.2">
      <c r="A145">
        <v>130</v>
      </c>
      <c r="B145">
        <v>1658335008</v>
      </c>
      <c r="C145">
        <v>515</v>
      </c>
      <c r="D145" t="s">
        <v>679</v>
      </c>
      <c r="E145" t="s">
        <v>680</v>
      </c>
      <c r="F145">
        <v>4</v>
      </c>
      <c r="G145">
        <v>1658335006</v>
      </c>
      <c r="H145">
        <f t="shared" si="200"/>
        <v>9.0473813306525032E-4</v>
      </c>
      <c r="I145">
        <f t="shared" si="201"/>
        <v>0.90473813306525031</v>
      </c>
      <c r="J145">
        <f t="shared" si="202"/>
        <v>0.96275018196322004</v>
      </c>
      <c r="K145">
        <f t="shared" si="203"/>
        <v>840.35614285714291</v>
      </c>
      <c r="L145">
        <f t="shared" si="204"/>
        <v>779.68508125186349</v>
      </c>
      <c r="M145">
        <f t="shared" si="205"/>
        <v>78.845295141903875</v>
      </c>
      <c r="N145">
        <f t="shared" si="206"/>
        <v>84.980628334582491</v>
      </c>
      <c r="O145">
        <f t="shared" si="207"/>
        <v>4.5162826427882469E-2</v>
      </c>
      <c r="P145">
        <f t="shared" si="208"/>
        <v>2.148553057785267</v>
      </c>
      <c r="Q145">
        <f t="shared" si="209"/>
        <v>4.4641986966164511E-2</v>
      </c>
      <c r="R145">
        <f t="shared" si="210"/>
        <v>2.794753665741417E-2</v>
      </c>
      <c r="S145">
        <f t="shared" si="211"/>
        <v>194.4213578982494</v>
      </c>
      <c r="T145">
        <f t="shared" si="212"/>
        <v>35.614516255647466</v>
      </c>
      <c r="U145">
        <f t="shared" si="213"/>
        <v>34.570157142857141</v>
      </c>
      <c r="V145">
        <f t="shared" si="214"/>
        <v>5.5153043889354043</v>
      </c>
      <c r="W145">
        <f t="shared" si="215"/>
        <v>65.082370697069436</v>
      </c>
      <c r="X145">
        <f t="shared" si="216"/>
        <v>3.557801124813007</v>
      </c>
      <c r="Y145">
        <f t="shared" si="217"/>
        <v>5.4666126736117953</v>
      </c>
      <c r="Z145">
        <f t="shared" si="218"/>
        <v>1.9575032641223973</v>
      </c>
      <c r="AA145">
        <f t="shared" si="219"/>
        <v>-39.898951668177538</v>
      </c>
      <c r="AB145">
        <f t="shared" si="220"/>
        <v>-18.480294658518552</v>
      </c>
      <c r="AC145">
        <f t="shared" si="221"/>
        <v>-1.998796910315257</v>
      </c>
      <c r="AD145">
        <f t="shared" si="222"/>
        <v>134.04331466123804</v>
      </c>
      <c r="AE145">
        <f t="shared" si="223"/>
        <v>11.46351143941515</v>
      </c>
      <c r="AF145">
        <f t="shared" si="224"/>
        <v>0.99292392553206099</v>
      </c>
      <c r="AG145">
        <f t="shared" si="225"/>
        <v>0.96275018196322004</v>
      </c>
      <c r="AH145">
        <v>884.71514743290243</v>
      </c>
      <c r="AI145">
        <v>873.56963636363571</v>
      </c>
      <c r="AJ145">
        <v>1.714890353471058</v>
      </c>
      <c r="AK145">
        <v>65.251867294734879</v>
      </c>
      <c r="AL145">
        <f t="shared" si="226"/>
        <v>0.90473813306525031</v>
      </c>
      <c r="AM145">
        <v>33.914395675661673</v>
      </c>
      <c r="AN145">
        <v>35.168063636363648</v>
      </c>
      <c r="AO145">
        <v>-1.1607596126916701E-2</v>
      </c>
      <c r="AP145">
        <v>88.924122911802471</v>
      </c>
      <c r="AQ145">
        <v>10</v>
      </c>
      <c r="AR145">
        <v>2</v>
      </c>
      <c r="AS145">
        <f t="shared" si="227"/>
        <v>1</v>
      </c>
      <c r="AT145">
        <f t="shared" si="228"/>
        <v>0</v>
      </c>
      <c r="AU145">
        <f t="shared" si="229"/>
        <v>30955.391485485678</v>
      </c>
      <c r="AV145" t="s">
        <v>413</v>
      </c>
      <c r="AW145" t="s">
        <v>413</v>
      </c>
      <c r="AX145">
        <v>0</v>
      </c>
      <c r="AY145">
        <v>0</v>
      </c>
      <c r="AZ145" t="e">
        <f t="shared" si="2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231"/>
        <v>#DIV/0!</v>
      </c>
      <c r="BG145">
        <v>0.5</v>
      </c>
      <c r="BH145">
        <f t="shared" si="232"/>
        <v>1009.4816569420984</v>
      </c>
      <c r="BI145">
        <f t="shared" si="233"/>
        <v>0.96275018196322004</v>
      </c>
      <c r="BJ145" t="e">
        <f t="shared" si="234"/>
        <v>#DIV/0!</v>
      </c>
      <c r="BK145">
        <f t="shared" si="235"/>
        <v>9.537074550513018E-4</v>
      </c>
      <c r="BL145" t="e">
        <f t="shared" si="236"/>
        <v>#DIV/0!</v>
      </c>
      <c r="BM145" t="e">
        <f t="shared" si="237"/>
        <v>#DIV/0!</v>
      </c>
      <c r="BN145" t="s">
        <v>413</v>
      </c>
      <c r="BO145">
        <v>0</v>
      </c>
      <c r="BP145" t="e">
        <f t="shared" si="238"/>
        <v>#DIV/0!</v>
      </c>
      <c r="BQ145" t="e">
        <f t="shared" si="239"/>
        <v>#DIV/0!</v>
      </c>
      <c r="BR145" t="e">
        <f t="shared" si="240"/>
        <v>#DIV/0!</v>
      </c>
      <c r="BS145" t="e">
        <f t="shared" si="241"/>
        <v>#DIV/0!</v>
      </c>
      <c r="BT145" t="e">
        <f t="shared" si="242"/>
        <v>#DIV/0!</v>
      </c>
      <c r="BU145" t="e">
        <f t="shared" si="243"/>
        <v>#DIV/0!</v>
      </c>
      <c r="BV145" t="e">
        <f t="shared" si="244"/>
        <v>#DIV/0!</v>
      </c>
      <c r="BW145" t="e">
        <f t="shared" si="2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246"/>
        <v>1199.971428571429</v>
      </c>
      <c r="CQ145">
        <f t="shared" si="247"/>
        <v>1009.4816569420984</v>
      </c>
      <c r="CR145">
        <f t="shared" si="248"/>
        <v>0.84125474399327205</v>
      </c>
      <c r="CS145">
        <f t="shared" si="249"/>
        <v>0.16202165590701509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1658335006</v>
      </c>
      <c r="CZ145">
        <v>840.35614285714291</v>
      </c>
      <c r="DA145">
        <v>856.74228571428569</v>
      </c>
      <c r="DB145">
        <v>35.182371428571429</v>
      </c>
      <c r="DC145">
        <v>33.905914285714282</v>
      </c>
      <c r="DD145">
        <v>843.47485714285722</v>
      </c>
      <c r="DE145">
        <v>34.830714285714279</v>
      </c>
      <c r="DF145">
        <v>450.30442857142862</v>
      </c>
      <c r="DG145">
        <v>101.02457142857141</v>
      </c>
      <c r="DH145">
        <v>9.9968514285714294E-2</v>
      </c>
      <c r="DI145">
        <v>34.410614285714288</v>
      </c>
      <c r="DJ145">
        <v>999.89999999999986</v>
      </c>
      <c r="DK145">
        <v>34.570157142857141</v>
      </c>
      <c r="DL145">
        <v>0</v>
      </c>
      <c r="DM145">
        <v>0</v>
      </c>
      <c r="DN145">
        <v>6011.4285714285716</v>
      </c>
      <c r="DO145">
        <v>0</v>
      </c>
      <c r="DP145">
        <v>1735.57</v>
      </c>
      <c r="DQ145">
        <v>-16.38608571428572</v>
      </c>
      <c r="DR145">
        <v>870.99971428571428</v>
      </c>
      <c r="DS145">
        <v>886.81014285714286</v>
      </c>
      <c r="DT145">
        <v>1.2764342857142861</v>
      </c>
      <c r="DU145">
        <v>856.74228571428569</v>
      </c>
      <c r="DV145">
        <v>33.905914285714282</v>
      </c>
      <c r="DW145">
        <v>3.554287142857143</v>
      </c>
      <c r="DX145">
        <v>3.4253371428571429</v>
      </c>
      <c r="DY145">
        <v>26.881314285714289</v>
      </c>
      <c r="DZ145">
        <v>26.25412857142857</v>
      </c>
      <c r="EA145">
        <v>1199.971428571429</v>
      </c>
      <c r="EB145">
        <v>0.95800000000000007</v>
      </c>
      <c r="EC145">
        <v>4.2000000000000003E-2</v>
      </c>
      <c r="ED145">
        <v>0</v>
      </c>
      <c r="EE145">
        <v>1627.742857142857</v>
      </c>
      <c r="EF145">
        <v>5.0001600000000002</v>
      </c>
      <c r="EG145">
        <v>20770.514285714289</v>
      </c>
      <c r="EH145">
        <v>9514.9457142857136</v>
      </c>
      <c r="EI145">
        <v>48.303142857142859</v>
      </c>
      <c r="EJ145">
        <v>50.936999999999998</v>
      </c>
      <c r="EK145">
        <v>49.5</v>
      </c>
      <c r="EL145">
        <v>49.517714285714291</v>
      </c>
      <c r="EM145">
        <v>49.991</v>
      </c>
      <c r="EN145">
        <v>1144.782857142857</v>
      </c>
      <c r="EO145">
        <v>50.188571428571443</v>
      </c>
      <c r="EP145">
        <v>0</v>
      </c>
      <c r="EQ145">
        <v>777519.60000014305</v>
      </c>
      <c r="ER145">
        <v>0</v>
      </c>
      <c r="ES145">
        <v>1627.6708000000001</v>
      </c>
      <c r="ET145">
        <v>1.7976923075807889</v>
      </c>
      <c r="EU145">
        <v>22.23846151946146</v>
      </c>
      <c r="EV145">
        <v>20768.887999999999</v>
      </c>
      <c r="EW145">
        <v>15</v>
      </c>
      <c r="EX145">
        <v>1658330855.5</v>
      </c>
      <c r="EY145" t="s">
        <v>416</v>
      </c>
      <c r="EZ145">
        <v>1658330855.5</v>
      </c>
      <c r="FA145">
        <v>1658330837</v>
      </c>
      <c r="FB145">
        <v>13</v>
      </c>
      <c r="FC145">
        <v>-0.03</v>
      </c>
      <c r="FD145">
        <v>-2.1999999999999999E-2</v>
      </c>
      <c r="FE145">
        <v>-3.91</v>
      </c>
      <c r="FF145">
        <v>0.28699999999999998</v>
      </c>
      <c r="FG145">
        <v>1439</v>
      </c>
      <c r="FH145">
        <v>33</v>
      </c>
      <c r="FI145">
        <v>0.2</v>
      </c>
      <c r="FJ145">
        <v>0.09</v>
      </c>
      <c r="FK145">
        <v>-16.356567500000001</v>
      </c>
      <c r="FL145">
        <v>-0.78880187617260011</v>
      </c>
      <c r="FM145">
        <v>9.1804706816970894E-2</v>
      </c>
      <c r="FN145">
        <v>0</v>
      </c>
      <c r="FO145">
        <v>1627.5835294117651</v>
      </c>
      <c r="FP145">
        <v>1.3478991624051271</v>
      </c>
      <c r="FQ145">
        <v>0.25500729347056872</v>
      </c>
      <c r="FR145">
        <v>0</v>
      </c>
      <c r="FS145">
        <v>1.2481752500000001</v>
      </c>
      <c r="FT145">
        <v>0.38428446529080268</v>
      </c>
      <c r="FU145">
        <v>4.2415390837967068E-2</v>
      </c>
      <c r="FV145">
        <v>0</v>
      </c>
      <c r="FW145">
        <v>0</v>
      </c>
      <c r="FX145">
        <v>3</v>
      </c>
      <c r="FY145" t="s">
        <v>426</v>
      </c>
      <c r="FZ145">
        <v>2.88992</v>
      </c>
      <c r="GA145">
        <v>2.8722300000000001</v>
      </c>
      <c r="GB145">
        <v>0.16183700000000001</v>
      </c>
      <c r="GC145">
        <v>0.165854</v>
      </c>
      <c r="GD145">
        <v>0.143733</v>
      </c>
      <c r="GE145">
        <v>0.142704</v>
      </c>
      <c r="GF145">
        <v>28901.200000000001</v>
      </c>
      <c r="GG145">
        <v>25019.3</v>
      </c>
      <c r="GH145">
        <v>30827.4</v>
      </c>
      <c r="GI145">
        <v>27963.599999999999</v>
      </c>
      <c r="GJ145">
        <v>34780.800000000003</v>
      </c>
      <c r="GK145">
        <v>33825.5</v>
      </c>
      <c r="GL145">
        <v>40186.1</v>
      </c>
      <c r="GM145">
        <v>38977</v>
      </c>
      <c r="GN145">
        <v>1.9412799999999999</v>
      </c>
      <c r="GO145">
        <v>1.9413499999999999</v>
      </c>
      <c r="GP145">
        <v>0</v>
      </c>
      <c r="GQ145">
        <v>7.4990100000000004E-2</v>
      </c>
      <c r="GR145">
        <v>999.9</v>
      </c>
      <c r="GS145">
        <v>33.356499999999997</v>
      </c>
      <c r="GT145">
        <v>47.3</v>
      </c>
      <c r="GU145">
        <v>42.8</v>
      </c>
      <c r="GV145">
        <v>40.253100000000003</v>
      </c>
      <c r="GW145">
        <v>30.736499999999999</v>
      </c>
      <c r="GX145">
        <v>32.271599999999999</v>
      </c>
      <c r="GY145">
        <v>1</v>
      </c>
      <c r="GZ145">
        <v>0.68882399999999999</v>
      </c>
      <c r="HA145">
        <v>1.8545700000000001</v>
      </c>
      <c r="HB145">
        <v>20.198899999999998</v>
      </c>
      <c r="HC145">
        <v>5.2144399999999997</v>
      </c>
      <c r="HD145">
        <v>11.974</v>
      </c>
      <c r="HE145">
        <v>4.9904500000000001</v>
      </c>
      <c r="HF145">
        <v>3.2924799999999999</v>
      </c>
      <c r="HG145">
        <v>8519.5</v>
      </c>
      <c r="HH145">
        <v>9999</v>
      </c>
      <c r="HI145">
        <v>9999</v>
      </c>
      <c r="HJ145">
        <v>972.9</v>
      </c>
      <c r="HK145">
        <v>4.9713000000000003</v>
      </c>
      <c r="HL145">
        <v>1.8742799999999999</v>
      </c>
      <c r="HM145">
        <v>1.8705799999999999</v>
      </c>
      <c r="HN145">
        <v>1.8702700000000001</v>
      </c>
      <c r="HO145">
        <v>1.8748400000000001</v>
      </c>
      <c r="HP145">
        <v>1.87154</v>
      </c>
      <c r="HQ145">
        <v>1.8670599999999999</v>
      </c>
      <c r="HR145">
        <v>1.87802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-3.1240000000000001</v>
      </c>
      <c r="IG145">
        <v>0.35110000000000002</v>
      </c>
      <c r="IH145">
        <v>-2.1299345005774111</v>
      </c>
      <c r="II145">
        <v>1.7196870422270779E-5</v>
      </c>
      <c r="IJ145">
        <v>-2.1741833173098589E-6</v>
      </c>
      <c r="IK145">
        <v>9.0595066644434051E-10</v>
      </c>
      <c r="IL145">
        <v>-0.32754645563995699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69.2</v>
      </c>
      <c r="IU145">
        <v>69.5</v>
      </c>
      <c r="IV145">
        <v>1.9274899999999999</v>
      </c>
      <c r="IW145">
        <v>2.5781200000000002</v>
      </c>
      <c r="IX145">
        <v>1.49902</v>
      </c>
      <c r="IY145">
        <v>2.2729499999999998</v>
      </c>
      <c r="IZ145">
        <v>1.69678</v>
      </c>
      <c r="JA145">
        <v>2.3547400000000001</v>
      </c>
      <c r="JB145">
        <v>44.725299999999997</v>
      </c>
      <c r="JC145">
        <v>15.751899999999999</v>
      </c>
      <c r="JD145">
        <v>18</v>
      </c>
      <c r="JE145">
        <v>443.59500000000003</v>
      </c>
      <c r="JF145">
        <v>519.64</v>
      </c>
      <c r="JG145">
        <v>30.000299999999999</v>
      </c>
      <c r="JH145">
        <v>36.182600000000001</v>
      </c>
      <c r="JI145">
        <v>30.000299999999999</v>
      </c>
      <c r="JJ145">
        <v>35.9251</v>
      </c>
      <c r="JK145">
        <v>35.844499999999996</v>
      </c>
      <c r="JL145">
        <v>38.647500000000001</v>
      </c>
      <c r="JM145">
        <v>19.8521</v>
      </c>
      <c r="JN145">
        <v>32.717300000000002</v>
      </c>
      <c r="JO145">
        <v>30</v>
      </c>
      <c r="JP145">
        <v>869.35</v>
      </c>
      <c r="JQ145">
        <v>33.998600000000003</v>
      </c>
      <c r="JR145">
        <v>98.243499999999997</v>
      </c>
      <c r="JS145">
        <v>98.162199999999999</v>
      </c>
    </row>
    <row r="146" spans="1:279" x14ac:dyDescent="0.2">
      <c r="A146">
        <v>131</v>
      </c>
      <c r="B146">
        <v>1658335012</v>
      </c>
      <c r="C146">
        <v>519</v>
      </c>
      <c r="D146" t="s">
        <v>681</v>
      </c>
      <c r="E146" t="s">
        <v>682</v>
      </c>
      <c r="F146">
        <v>4</v>
      </c>
      <c r="G146">
        <v>1658335009.6875</v>
      </c>
      <c r="H146">
        <f t="shared" si="200"/>
        <v>9.0269819900784E-4</v>
      </c>
      <c r="I146">
        <f t="shared" si="201"/>
        <v>0.90269819900783999</v>
      </c>
      <c r="J146">
        <f t="shared" si="202"/>
        <v>0.90191448485118941</v>
      </c>
      <c r="K146">
        <f t="shared" si="203"/>
        <v>846.49524999999994</v>
      </c>
      <c r="L146">
        <f t="shared" si="204"/>
        <v>787.54934370917215</v>
      </c>
      <c r="M146">
        <f t="shared" si="205"/>
        <v>79.64092827842741</v>
      </c>
      <c r="N146">
        <f t="shared" si="206"/>
        <v>85.601833119138348</v>
      </c>
      <c r="O146">
        <f t="shared" si="207"/>
        <v>4.4943250806714546E-2</v>
      </c>
      <c r="P146">
        <f t="shared" si="208"/>
        <v>2.1454638797397334</v>
      </c>
      <c r="Q146">
        <f t="shared" si="209"/>
        <v>4.442669883909104E-2</v>
      </c>
      <c r="R146">
        <f t="shared" si="210"/>
        <v>2.781260216243675E-2</v>
      </c>
      <c r="S146">
        <f t="shared" si="211"/>
        <v>194.41334211254681</v>
      </c>
      <c r="T146">
        <f t="shared" si="212"/>
        <v>35.624596346898045</v>
      </c>
      <c r="U146">
        <f t="shared" si="213"/>
        <v>34.575724999999998</v>
      </c>
      <c r="V146">
        <f t="shared" si="214"/>
        <v>5.5170104587935898</v>
      </c>
      <c r="W146">
        <f t="shared" si="215"/>
        <v>64.992195470529836</v>
      </c>
      <c r="X146">
        <f t="shared" si="216"/>
        <v>3.554430024356845</v>
      </c>
      <c r="Y146">
        <f t="shared" si="217"/>
        <v>5.4690105459948208</v>
      </c>
      <c r="Z146">
        <f t="shared" si="218"/>
        <v>1.9625804344367448</v>
      </c>
      <c r="AA146">
        <f t="shared" si="219"/>
        <v>-39.808990576245741</v>
      </c>
      <c r="AB146">
        <f t="shared" si="220"/>
        <v>-18.18562594942463</v>
      </c>
      <c r="AC146">
        <f t="shared" si="221"/>
        <v>-1.9698874295581017</v>
      </c>
      <c r="AD146">
        <f t="shared" si="222"/>
        <v>134.44883815731833</v>
      </c>
      <c r="AE146">
        <f t="shared" si="223"/>
        <v>11.476124533482375</v>
      </c>
      <c r="AF146">
        <f t="shared" si="224"/>
        <v>0.97590279616269815</v>
      </c>
      <c r="AG146">
        <f t="shared" si="225"/>
        <v>0.90191448485118941</v>
      </c>
      <c r="AH146">
        <v>891.57962225765368</v>
      </c>
      <c r="AI146">
        <v>880.46705454545463</v>
      </c>
      <c r="AJ146">
        <v>1.724112380780102</v>
      </c>
      <c r="AK146">
        <v>65.251867294734879</v>
      </c>
      <c r="AL146">
        <f t="shared" si="226"/>
        <v>0.90269819900783999</v>
      </c>
      <c r="AM146">
        <v>33.898571348380258</v>
      </c>
      <c r="AN146">
        <v>35.134919580419577</v>
      </c>
      <c r="AO146">
        <v>-9.7418319014846363E-3</v>
      </c>
      <c r="AP146">
        <v>88.924122911802471</v>
      </c>
      <c r="AQ146">
        <v>10</v>
      </c>
      <c r="AR146">
        <v>2</v>
      </c>
      <c r="AS146">
        <f t="shared" si="227"/>
        <v>1</v>
      </c>
      <c r="AT146">
        <f t="shared" si="228"/>
        <v>0</v>
      </c>
      <c r="AU146">
        <f t="shared" si="229"/>
        <v>30877.068125092599</v>
      </c>
      <c r="AV146" t="s">
        <v>413</v>
      </c>
      <c r="AW146" t="s">
        <v>413</v>
      </c>
      <c r="AX146">
        <v>0</v>
      </c>
      <c r="AY146">
        <v>0</v>
      </c>
      <c r="AZ146" t="e">
        <f t="shared" si="2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231"/>
        <v>#DIV/0!</v>
      </c>
      <c r="BG146">
        <v>0.5</v>
      </c>
      <c r="BH146">
        <f t="shared" si="232"/>
        <v>1009.4404497992471</v>
      </c>
      <c r="BI146">
        <f t="shared" si="233"/>
        <v>0.90191448485118941</v>
      </c>
      <c r="BJ146" t="e">
        <f t="shared" si="234"/>
        <v>#DIV/0!</v>
      </c>
      <c r="BK146">
        <f t="shared" si="235"/>
        <v>8.934796352083554E-4</v>
      </c>
      <c r="BL146" t="e">
        <f t="shared" si="236"/>
        <v>#DIV/0!</v>
      </c>
      <c r="BM146" t="e">
        <f t="shared" si="237"/>
        <v>#DIV/0!</v>
      </c>
      <c r="BN146" t="s">
        <v>413</v>
      </c>
      <c r="BO146">
        <v>0</v>
      </c>
      <c r="BP146" t="e">
        <f t="shared" si="238"/>
        <v>#DIV/0!</v>
      </c>
      <c r="BQ146" t="e">
        <f t="shared" si="239"/>
        <v>#DIV/0!</v>
      </c>
      <c r="BR146" t="e">
        <f t="shared" si="240"/>
        <v>#DIV/0!</v>
      </c>
      <c r="BS146" t="e">
        <f t="shared" si="241"/>
        <v>#DIV/0!</v>
      </c>
      <c r="BT146" t="e">
        <f t="shared" si="242"/>
        <v>#DIV/0!</v>
      </c>
      <c r="BU146" t="e">
        <f t="shared" si="243"/>
        <v>#DIV/0!</v>
      </c>
      <c r="BV146" t="e">
        <f t="shared" si="244"/>
        <v>#DIV/0!</v>
      </c>
      <c r="BW146" t="e">
        <f t="shared" si="2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246"/>
        <v>1199.9224999999999</v>
      </c>
      <c r="CQ146">
        <f t="shared" si="247"/>
        <v>1009.4404497992471</v>
      </c>
      <c r="CR146">
        <f t="shared" si="248"/>
        <v>0.8412547058657931</v>
      </c>
      <c r="CS146">
        <f t="shared" si="249"/>
        <v>0.1620215823209806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1658335009.6875</v>
      </c>
      <c r="CZ146">
        <v>846.49524999999994</v>
      </c>
      <c r="DA146">
        <v>862.88474999999994</v>
      </c>
      <c r="DB146">
        <v>35.148874999999997</v>
      </c>
      <c r="DC146">
        <v>33.894437500000002</v>
      </c>
      <c r="DD146">
        <v>849.62450000000001</v>
      </c>
      <c r="DE146">
        <v>34.798287500000001</v>
      </c>
      <c r="DF146">
        <v>450.36962499999998</v>
      </c>
      <c r="DG146">
        <v>101.02500000000001</v>
      </c>
      <c r="DH146">
        <v>0.1000011375</v>
      </c>
      <c r="DI146">
        <v>34.418500000000002</v>
      </c>
      <c r="DJ146">
        <v>999.9</v>
      </c>
      <c r="DK146">
        <v>34.575724999999998</v>
      </c>
      <c r="DL146">
        <v>0</v>
      </c>
      <c r="DM146">
        <v>0</v>
      </c>
      <c r="DN146">
        <v>5997.6550000000007</v>
      </c>
      <c r="DO146">
        <v>0</v>
      </c>
      <c r="DP146">
        <v>1734.68</v>
      </c>
      <c r="DQ146">
        <v>-16.389362500000001</v>
      </c>
      <c r="DR146">
        <v>877.33262500000001</v>
      </c>
      <c r="DS146">
        <v>893.15774999999996</v>
      </c>
      <c r="DT146">
        <v>1.2544249999999999</v>
      </c>
      <c r="DU146">
        <v>862.88474999999994</v>
      </c>
      <c r="DV146">
        <v>33.894437500000002</v>
      </c>
      <c r="DW146">
        <v>3.5509287500000002</v>
      </c>
      <c r="DX146">
        <v>3.42419875</v>
      </c>
      <c r="DY146">
        <v>26.865212499999998</v>
      </c>
      <c r="DZ146">
        <v>26.248525000000001</v>
      </c>
      <c r="EA146">
        <v>1199.9224999999999</v>
      </c>
      <c r="EB146">
        <v>0.95800287500000003</v>
      </c>
      <c r="EC146">
        <v>4.1997187499999998E-2</v>
      </c>
      <c r="ED146">
        <v>0</v>
      </c>
      <c r="EE146">
        <v>1627.9662499999999</v>
      </c>
      <c r="EF146">
        <v>5.0001600000000002</v>
      </c>
      <c r="EG146">
        <v>20771.3</v>
      </c>
      <c r="EH146">
        <v>9514.567500000001</v>
      </c>
      <c r="EI146">
        <v>48.296499999999988</v>
      </c>
      <c r="EJ146">
        <v>50.936999999999998</v>
      </c>
      <c r="EK146">
        <v>49.5</v>
      </c>
      <c r="EL146">
        <v>49.530874999999988</v>
      </c>
      <c r="EM146">
        <v>49.992125000000001</v>
      </c>
      <c r="EN146">
        <v>1144.7375</v>
      </c>
      <c r="EO146">
        <v>50.185000000000002</v>
      </c>
      <c r="EP146">
        <v>0</v>
      </c>
      <c r="EQ146">
        <v>777523.79999995232</v>
      </c>
      <c r="ER146">
        <v>0</v>
      </c>
      <c r="ES146">
        <v>1627.809615384615</v>
      </c>
      <c r="ET146">
        <v>2.8673504262474219</v>
      </c>
      <c r="EU146">
        <v>19.989743703803029</v>
      </c>
      <c r="EV146">
        <v>20770.49615384615</v>
      </c>
      <c r="EW146">
        <v>15</v>
      </c>
      <c r="EX146">
        <v>1658330855.5</v>
      </c>
      <c r="EY146" t="s">
        <v>416</v>
      </c>
      <c r="EZ146">
        <v>1658330855.5</v>
      </c>
      <c r="FA146">
        <v>1658330837</v>
      </c>
      <c r="FB146">
        <v>13</v>
      </c>
      <c r="FC146">
        <v>-0.03</v>
      </c>
      <c r="FD146">
        <v>-2.1999999999999999E-2</v>
      </c>
      <c r="FE146">
        <v>-3.91</v>
      </c>
      <c r="FF146">
        <v>0.28699999999999998</v>
      </c>
      <c r="FG146">
        <v>1439</v>
      </c>
      <c r="FH146">
        <v>33</v>
      </c>
      <c r="FI146">
        <v>0.2</v>
      </c>
      <c r="FJ146">
        <v>0.09</v>
      </c>
      <c r="FK146">
        <v>-16.390037499999998</v>
      </c>
      <c r="FL146">
        <v>-0.27939399624766348</v>
      </c>
      <c r="FM146">
        <v>5.935953456480253E-2</v>
      </c>
      <c r="FN146">
        <v>1</v>
      </c>
      <c r="FO146">
        <v>1627.663529411765</v>
      </c>
      <c r="FP146">
        <v>1.7619556916717181</v>
      </c>
      <c r="FQ146">
        <v>0.27874595594999441</v>
      </c>
      <c r="FR146">
        <v>0</v>
      </c>
      <c r="FS146">
        <v>1.26025275</v>
      </c>
      <c r="FT146">
        <v>0.19976363977485989</v>
      </c>
      <c r="FU146">
        <v>3.4514016789378488E-2</v>
      </c>
      <c r="FV146">
        <v>0</v>
      </c>
      <c r="FW146">
        <v>1</v>
      </c>
      <c r="FX146">
        <v>3</v>
      </c>
      <c r="FY146" t="s">
        <v>423</v>
      </c>
      <c r="FZ146">
        <v>2.8896500000000001</v>
      </c>
      <c r="GA146">
        <v>2.87215</v>
      </c>
      <c r="GB146">
        <v>0.162689</v>
      </c>
      <c r="GC146">
        <v>0.16670699999999999</v>
      </c>
      <c r="GD146">
        <v>0.14365</v>
      </c>
      <c r="GE146">
        <v>0.142681</v>
      </c>
      <c r="GF146">
        <v>28871.7</v>
      </c>
      <c r="GG146">
        <v>24992.9</v>
      </c>
      <c r="GH146">
        <v>30827.3</v>
      </c>
      <c r="GI146">
        <v>27962.7</v>
      </c>
      <c r="GJ146">
        <v>34784.300000000003</v>
      </c>
      <c r="GK146">
        <v>33825.599999999999</v>
      </c>
      <c r="GL146">
        <v>40186.199999999997</v>
      </c>
      <c r="GM146">
        <v>38976</v>
      </c>
      <c r="GN146">
        <v>1.9413800000000001</v>
      </c>
      <c r="GO146">
        <v>1.94112</v>
      </c>
      <c r="GP146">
        <v>0</v>
      </c>
      <c r="GQ146">
        <v>7.5869300000000001E-2</v>
      </c>
      <c r="GR146">
        <v>999.9</v>
      </c>
      <c r="GS146">
        <v>33.359499999999997</v>
      </c>
      <c r="GT146">
        <v>47.3</v>
      </c>
      <c r="GU146">
        <v>42.7</v>
      </c>
      <c r="GV146">
        <v>40.0443</v>
      </c>
      <c r="GW146">
        <v>30.586500000000001</v>
      </c>
      <c r="GX146">
        <v>32.680300000000003</v>
      </c>
      <c r="GY146">
        <v>1</v>
      </c>
      <c r="GZ146">
        <v>0.68891000000000002</v>
      </c>
      <c r="HA146">
        <v>1.8530500000000001</v>
      </c>
      <c r="HB146">
        <v>20.198699999999999</v>
      </c>
      <c r="HC146">
        <v>5.2151899999999998</v>
      </c>
      <c r="HD146">
        <v>11.974</v>
      </c>
      <c r="HE146">
        <v>4.9911500000000002</v>
      </c>
      <c r="HF146">
        <v>3.2926500000000001</v>
      </c>
      <c r="HG146">
        <v>8519.5</v>
      </c>
      <c r="HH146">
        <v>9999</v>
      </c>
      <c r="HI146">
        <v>9999</v>
      </c>
      <c r="HJ146">
        <v>972.9</v>
      </c>
      <c r="HK146">
        <v>4.97126</v>
      </c>
      <c r="HL146">
        <v>1.8742799999999999</v>
      </c>
      <c r="HM146">
        <v>1.8705799999999999</v>
      </c>
      <c r="HN146">
        <v>1.8702799999999999</v>
      </c>
      <c r="HO146">
        <v>1.8748499999999999</v>
      </c>
      <c r="HP146">
        <v>1.8715299999999999</v>
      </c>
      <c r="HQ146">
        <v>1.8670500000000001</v>
      </c>
      <c r="HR146">
        <v>1.8779999999999999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-3.1360000000000001</v>
      </c>
      <c r="IG146">
        <v>0.35010000000000002</v>
      </c>
      <c r="IH146">
        <v>-2.1299345005774111</v>
      </c>
      <c r="II146">
        <v>1.7196870422270779E-5</v>
      </c>
      <c r="IJ146">
        <v>-2.1741833173098589E-6</v>
      </c>
      <c r="IK146">
        <v>9.0595066644434051E-10</v>
      </c>
      <c r="IL146">
        <v>-0.32754645563995699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69.3</v>
      </c>
      <c r="IU146">
        <v>69.599999999999994</v>
      </c>
      <c r="IV146">
        <v>1.9397</v>
      </c>
      <c r="IW146">
        <v>2.5830099999999998</v>
      </c>
      <c r="IX146">
        <v>1.49902</v>
      </c>
      <c r="IY146">
        <v>2.2741699999999998</v>
      </c>
      <c r="IZ146">
        <v>1.69678</v>
      </c>
      <c r="JA146">
        <v>2.3083499999999999</v>
      </c>
      <c r="JB146">
        <v>44.725299999999997</v>
      </c>
      <c r="JC146">
        <v>15.751899999999999</v>
      </c>
      <c r="JD146">
        <v>18</v>
      </c>
      <c r="JE146">
        <v>443.67099999999999</v>
      </c>
      <c r="JF146">
        <v>519.48800000000006</v>
      </c>
      <c r="JG146">
        <v>29.9999</v>
      </c>
      <c r="JH146">
        <v>36.1843</v>
      </c>
      <c r="JI146">
        <v>30.000299999999999</v>
      </c>
      <c r="JJ146">
        <v>35.927700000000002</v>
      </c>
      <c r="JK146">
        <v>35.847000000000001</v>
      </c>
      <c r="JL146">
        <v>38.887999999999998</v>
      </c>
      <c r="JM146">
        <v>19.581399999999999</v>
      </c>
      <c r="JN146">
        <v>33.098300000000002</v>
      </c>
      <c r="JO146">
        <v>30</v>
      </c>
      <c r="JP146">
        <v>876.02800000000002</v>
      </c>
      <c r="JQ146">
        <v>33.998600000000003</v>
      </c>
      <c r="JR146">
        <v>98.243499999999997</v>
      </c>
      <c r="JS146">
        <v>98.159499999999994</v>
      </c>
    </row>
    <row r="147" spans="1:279" x14ac:dyDescent="0.2">
      <c r="A147">
        <v>132</v>
      </c>
      <c r="B147">
        <v>1658335016</v>
      </c>
      <c r="C147">
        <v>523</v>
      </c>
      <c r="D147" t="s">
        <v>683</v>
      </c>
      <c r="E147" t="s">
        <v>684</v>
      </c>
      <c r="F147">
        <v>4</v>
      </c>
      <c r="G147">
        <v>1658335014</v>
      </c>
      <c r="H147">
        <f t="shared" si="200"/>
        <v>9.0783476401304689E-4</v>
      </c>
      <c r="I147">
        <f t="shared" si="201"/>
        <v>0.90783476401304686</v>
      </c>
      <c r="J147">
        <f t="shared" si="202"/>
        <v>0.8832075807077201</v>
      </c>
      <c r="K147">
        <f t="shared" si="203"/>
        <v>853.70400000000006</v>
      </c>
      <c r="L147">
        <f t="shared" si="204"/>
        <v>795.22616351822967</v>
      </c>
      <c r="M147">
        <f t="shared" si="205"/>
        <v>80.417254078853816</v>
      </c>
      <c r="N147">
        <f t="shared" si="206"/>
        <v>86.330825902913148</v>
      </c>
      <c r="O147">
        <f t="shared" si="207"/>
        <v>4.5090228536026809E-2</v>
      </c>
      <c r="P147">
        <f t="shared" si="208"/>
        <v>2.1452684746102517</v>
      </c>
      <c r="Q147">
        <f t="shared" si="209"/>
        <v>4.4570266799630574E-2</v>
      </c>
      <c r="R147">
        <f t="shared" si="210"/>
        <v>2.790263357557958E-2</v>
      </c>
      <c r="S147">
        <f t="shared" si="211"/>
        <v>194.43393818392192</v>
      </c>
      <c r="T147">
        <f t="shared" si="212"/>
        <v>35.626442162526651</v>
      </c>
      <c r="U147">
        <f t="shared" si="213"/>
        <v>34.581699999999998</v>
      </c>
      <c r="V147">
        <f t="shared" si="214"/>
        <v>5.5188417932742153</v>
      </c>
      <c r="W147">
        <f t="shared" si="215"/>
        <v>64.925393517769308</v>
      </c>
      <c r="X147">
        <f t="shared" si="216"/>
        <v>3.5514395787441289</v>
      </c>
      <c r="Y147">
        <f t="shared" si="217"/>
        <v>5.4700316568310701</v>
      </c>
      <c r="Z147">
        <f t="shared" si="218"/>
        <v>1.9674022145300865</v>
      </c>
      <c r="AA147">
        <f t="shared" si="219"/>
        <v>-40.035513092975371</v>
      </c>
      <c r="AB147">
        <f t="shared" si="220"/>
        <v>-18.48673977116653</v>
      </c>
      <c r="AC147">
        <f t="shared" si="221"/>
        <v>-2.0027779924309046</v>
      </c>
      <c r="AD147">
        <f t="shared" si="222"/>
        <v>133.90890732734911</v>
      </c>
      <c r="AE147">
        <f t="shared" si="223"/>
        <v>11.546289025413435</v>
      </c>
      <c r="AF147">
        <f t="shared" si="224"/>
        <v>0.94084830255025353</v>
      </c>
      <c r="AG147">
        <f t="shared" si="225"/>
        <v>0.8832075807077201</v>
      </c>
      <c r="AH147">
        <v>898.54291798298391</v>
      </c>
      <c r="AI147">
        <v>887.40092727272668</v>
      </c>
      <c r="AJ147">
        <v>1.7337301930774001</v>
      </c>
      <c r="AK147">
        <v>65.251867294734879</v>
      </c>
      <c r="AL147">
        <f t="shared" si="226"/>
        <v>0.90783476401304686</v>
      </c>
      <c r="AM147">
        <v>33.88928484455424</v>
      </c>
      <c r="AN147">
        <v>35.111048951048957</v>
      </c>
      <c r="AO147">
        <v>-7.0185577815279118E-3</v>
      </c>
      <c r="AP147">
        <v>88.924122911802471</v>
      </c>
      <c r="AQ147">
        <v>10</v>
      </c>
      <c r="AR147">
        <v>2</v>
      </c>
      <c r="AS147">
        <f t="shared" si="227"/>
        <v>1</v>
      </c>
      <c r="AT147">
        <f t="shared" si="228"/>
        <v>0</v>
      </c>
      <c r="AU147">
        <f t="shared" si="229"/>
        <v>30871.828515745892</v>
      </c>
      <c r="AV147" t="s">
        <v>413</v>
      </c>
      <c r="AW147" t="s">
        <v>413</v>
      </c>
      <c r="AX147">
        <v>0</v>
      </c>
      <c r="AY147">
        <v>0</v>
      </c>
      <c r="AZ147" t="e">
        <f t="shared" si="2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231"/>
        <v>#DIV/0!</v>
      </c>
      <c r="BG147">
        <v>0.5</v>
      </c>
      <c r="BH147">
        <f t="shared" si="232"/>
        <v>1009.5455140849338</v>
      </c>
      <c r="BI147">
        <f t="shared" si="233"/>
        <v>0.8832075807077201</v>
      </c>
      <c r="BJ147" t="e">
        <f t="shared" si="234"/>
        <v>#DIV/0!</v>
      </c>
      <c r="BK147">
        <f t="shared" si="235"/>
        <v>8.7485662447648227E-4</v>
      </c>
      <c r="BL147" t="e">
        <f t="shared" si="236"/>
        <v>#DIV/0!</v>
      </c>
      <c r="BM147" t="e">
        <f t="shared" si="237"/>
        <v>#DIV/0!</v>
      </c>
      <c r="BN147" t="s">
        <v>413</v>
      </c>
      <c r="BO147">
        <v>0</v>
      </c>
      <c r="BP147" t="e">
        <f t="shared" si="238"/>
        <v>#DIV/0!</v>
      </c>
      <c r="BQ147" t="e">
        <f t="shared" si="239"/>
        <v>#DIV/0!</v>
      </c>
      <c r="BR147" t="e">
        <f t="shared" si="240"/>
        <v>#DIV/0!</v>
      </c>
      <c r="BS147" t="e">
        <f t="shared" si="241"/>
        <v>#DIV/0!</v>
      </c>
      <c r="BT147" t="e">
        <f t="shared" si="242"/>
        <v>#DIV/0!</v>
      </c>
      <c r="BU147" t="e">
        <f t="shared" si="243"/>
        <v>#DIV/0!</v>
      </c>
      <c r="BV147" t="e">
        <f t="shared" si="244"/>
        <v>#DIV/0!</v>
      </c>
      <c r="BW147" t="e">
        <f t="shared" si="2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246"/>
        <v>1200.0471428571429</v>
      </c>
      <c r="CQ147">
        <f t="shared" si="247"/>
        <v>1009.5455140849338</v>
      </c>
      <c r="CR147">
        <f t="shared" si="248"/>
        <v>0.8412548791052894</v>
      </c>
      <c r="CS147">
        <f t="shared" si="249"/>
        <v>0.16202191667320848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1658335014</v>
      </c>
      <c r="CZ147">
        <v>853.70400000000006</v>
      </c>
      <c r="DA147">
        <v>870.15685714285712</v>
      </c>
      <c r="DB147">
        <v>35.119300000000003</v>
      </c>
      <c r="DC147">
        <v>33.909857142857149</v>
      </c>
      <c r="DD147">
        <v>856.84528571428564</v>
      </c>
      <c r="DE147">
        <v>34.769599999999997</v>
      </c>
      <c r="DF147">
        <v>450.35928571428559</v>
      </c>
      <c r="DG147">
        <v>101.02500000000001</v>
      </c>
      <c r="DH147">
        <v>0.1000104285714286</v>
      </c>
      <c r="DI147">
        <v>34.421857142857142</v>
      </c>
      <c r="DJ147">
        <v>999.89999999999986</v>
      </c>
      <c r="DK147">
        <v>34.581699999999998</v>
      </c>
      <c r="DL147">
        <v>0</v>
      </c>
      <c r="DM147">
        <v>0</v>
      </c>
      <c r="DN147">
        <v>5996.7857142857129</v>
      </c>
      <c r="DO147">
        <v>0</v>
      </c>
      <c r="DP147">
        <v>1734.485714285714</v>
      </c>
      <c r="DQ147">
        <v>-16.452857142857141</v>
      </c>
      <c r="DR147">
        <v>884.77671428571409</v>
      </c>
      <c r="DS147">
        <v>900.69928571428579</v>
      </c>
      <c r="DT147">
        <v>1.2094357142857139</v>
      </c>
      <c r="DU147">
        <v>870.15685714285712</v>
      </c>
      <c r="DV147">
        <v>33.909857142857149</v>
      </c>
      <c r="DW147">
        <v>3.5479228571428569</v>
      </c>
      <c r="DX147">
        <v>3.4257414285714289</v>
      </c>
      <c r="DY147">
        <v>26.850828571428568</v>
      </c>
      <c r="DZ147">
        <v>26.256142857142859</v>
      </c>
      <c r="EA147">
        <v>1200.0471428571429</v>
      </c>
      <c r="EB147">
        <v>0.95799757142857156</v>
      </c>
      <c r="EC147">
        <v>4.2002428571428573E-2</v>
      </c>
      <c r="ED147">
        <v>0</v>
      </c>
      <c r="EE147">
        <v>1628.4</v>
      </c>
      <c r="EF147">
        <v>5.0001600000000002</v>
      </c>
      <c r="EG147">
        <v>20773.7</v>
      </c>
      <c r="EH147">
        <v>9515.5514285714289</v>
      </c>
      <c r="EI147">
        <v>48.285428571428568</v>
      </c>
      <c r="EJ147">
        <v>50.936999999999998</v>
      </c>
      <c r="EK147">
        <v>49.473000000000013</v>
      </c>
      <c r="EL147">
        <v>49.491</v>
      </c>
      <c r="EM147">
        <v>50.026571428571437</v>
      </c>
      <c r="EN147">
        <v>1144.8499999999999</v>
      </c>
      <c r="EO147">
        <v>50.197142857142858</v>
      </c>
      <c r="EP147">
        <v>0</v>
      </c>
      <c r="EQ147">
        <v>777527.40000009537</v>
      </c>
      <c r="ER147">
        <v>0</v>
      </c>
      <c r="ES147">
        <v>1628.0038461538461</v>
      </c>
      <c r="ET147">
        <v>3.0003418827144679</v>
      </c>
      <c r="EU147">
        <v>21.483760847476749</v>
      </c>
      <c r="EV147">
        <v>20771.446153846151</v>
      </c>
      <c r="EW147">
        <v>15</v>
      </c>
      <c r="EX147">
        <v>1658330855.5</v>
      </c>
      <c r="EY147" t="s">
        <v>416</v>
      </c>
      <c r="EZ147">
        <v>1658330855.5</v>
      </c>
      <c r="FA147">
        <v>1658330837</v>
      </c>
      <c r="FB147">
        <v>13</v>
      </c>
      <c r="FC147">
        <v>-0.03</v>
      </c>
      <c r="FD147">
        <v>-2.1999999999999999E-2</v>
      </c>
      <c r="FE147">
        <v>-3.91</v>
      </c>
      <c r="FF147">
        <v>0.28699999999999998</v>
      </c>
      <c r="FG147">
        <v>1439</v>
      </c>
      <c r="FH147">
        <v>33</v>
      </c>
      <c r="FI147">
        <v>0.2</v>
      </c>
      <c r="FJ147">
        <v>0.09</v>
      </c>
      <c r="FK147">
        <v>-16.41114</v>
      </c>
      <c r="FL147">
        <v>-0.15703789868667109</v>
      </c>
      <c r="FM147">
        <v>5.4719876644597702E-2</v>
      </c>
      <c r="FN147">
        <v>1</v>
      </c>
      <c r="FO147">
        <v>1627.814117647059</v>
      </c>
      <c r="FP147">
        <v>2.6826585190078269</v>
      </c>
      <c r="FQ147">
        <v>0.32846449935364869</v>
      </c>
      <c r="FR147">
        <v>0</v>
      </c>
      <c r="FS147">
        <v>1.26295175</v>
      </c>
      <c r="FT147">
        <v>-8.006712945591242E-2</v>
      </c>
      <c r="FU147">
        <v>3.2155405524382702E-2</v>
      </c>
      <c r="FV147">
        <v>1</v>
      </c>
      <c r="FW147">
        <v>2</v>
      </c>
      <c r="FX147">
        <v>3</v>
      </c>
      <c r="FY147" t="s">
        <v>417</v>
      </c>
      <c r="FZ147">
        <v>2.8898100000000002</v>
      </c>
      <c r="GA147">
        <v>2.8721299999999998</v>
      </c>
      <c r="GB147">
        <v>0.16353899999999999</v>
      </c>
      <c r="GC147">
        <v>0.16755200000000001</v>
      </c>
      <c r="GD147">
        <v>0.14358199999999999</v>
      </c>
      <c r="GE147">
        <v>0.14285</v>
      </c>
      <c r="GF147">
        <v>28842</v>
      </c>
      <c r="GG147">
        <v>24966.9</v>
      </c>
      <c r="GH147">
        <v>30827</v>
      </c>
      <c r="GI147">
        <v>27962.1</v>
      </c>
      <c r="GJ147">
        <v>34786.800000000003</v>
      </c>
      <c r="GK147">
        <v>33818.1</v>
      </c>
      <c r="GL147">
        <v>40186</v>
      </c>
      <c r="GM147">
        <v>38975</v>
      </c>
      <c r="GN147">
        <v>1.9412</v>
      </c>
      <c r="GO147">
        <v>1.94147</v>
      </c>
      <c r="GP147">
        <v>0</v>
      </c>
      <c r="GQ147">
        <v>7.4863399999999997E-2</v>
      </c>
      <c r="GR147">
        <v>999.9</v>
      </c>
      <c r="GS147">
        <v>33.363199999999999</v>
      </c>
      <c r="GT147">
        <v>47.3</v>
      </c>
      <c r="GU147">
        <v>42.7</v>
      </c>
      <c r="GV147">
        <v>40.045099999999998</v>
      </c>
      <c r="GW147">
        <v>30.616499999999998</v>
      </c>
      <c r="GX147">
        <v>32.239600000000003</v>
      </c>
      <c r="GY147">
        <v>1</v>
      </c>
      <c r="GZ147">
        <v>0.689276</v>
      </c>
      <c r="HA147">
        <v>1.84737</v>
      </c>
      <c r="HB147">
        <v>20.198799999999999</v>
      </c>
      <c r="HC147">
        <v>5.2153400000000003</v>
      </c>
      <c r="HD147">
        <v>11.974</v>
      </c>
      <c r="HE147">
        <v>4.9904500000000001</v>
      </c>
      <c r="HF147">
        <v>3.2926500000000001</v>
      </c>
      <c r="HG147">
        <v>8519.7000000000007</v>
      </c>
      <c r="HH147">
        <v>9999</v>
      </c>
      <c r="HI147">
        <v>9999</v>
      </c>
      <c r="HJ147">
        <v>972.9</v>
      </c>
      <c r="HK147">
        <v>4.9712699999999996</v>
      </c>
      <c r="HL147">
        <v>1.8742700000000001</v>
      </c>
      <c r="HM147">
        <v>1.8705799999999999</v>
      </c>
      <c r="HN147">
        <v>1.8702700000000001</v>
      </c>
      <c r="HO147">
        <v>1.8748499999999999</v>
      </c>
      <c r="HP147">
        <v>1.8714999999999999</v>
      </c>
      <c r="HQ147">
        <v>1.8670599999999999</v>
      </c>
      <c r="HR147">
        <v>1.87801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-3.1469999999999998</v>
      </c>
      <c r="IG147">
        <v>0.34939999999999999</v>
      </c>
      <c r="IH147">
        <v>-2.1299345005774111</v>
      </c>
      <c r="II147">
        <v>1.7196870422270779E-5</v>
      </c>
      <c r="IJ147">
        <v>-2.1741833173098589E-6</v>
      </c>
      <c r="IK147">
        <v>9.0595066644434051E-10</v>
      </c>
      <c r="IL147">
        <v>-0.32754645563995699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69.3</v>
      </c>
      <c r="IU147">
        <v>69.7</v>
      </c>
      <c r="IV147">
        <v>1.9519</v>
      </c>
      <c r="IW147">
        <v>2.5805699999999998</v>
      </c>
      <c r="IX147">
        <v>1.49902</v>
      </c>
      <c r="IY147">
        <v>2.2729499999999998</v>
      </c>
      <c r="IZ147">
        <v>1.69678</v>
      </c>
      <c r="JA147">
        <v>2.3596200000000001</v>
      </c>
      <c r="JB147">
        <v>44.725299999999997</v>
      </c>
      <c r="JC147">
        <v>15.751899999999999</v>
      </c>
      <c r="JD147">
        <v>18</v>
      </c>
      <c r="JE147">
        <v>443.59</v>
      </c>
      <c r="JF147">
        <v>519.77800000000002</v>
      </c>
      <c r="JG147">
        <v>29.999099999999999</v>
      </c>
      <c r="JH147">
        <v>36.186799999999998</v>
      </c>
      <c r="JI147">
        <v>30.000299999999999</v>
      </c>
      <c r="JJ147">
        <v>35.930799999999998</v>
      </c>
      <c r="JK147">
        <v>35.849499999999999</v>
      </c>
      <c r="JL147">
        <v>39.135599999999997</v>
      </c>
      <c r="JM147">
        <v>19.581399999999999</v>
      </c>
      <c r="JN147">
        <v>33.098300000000002</v>
      </c>
      <c r="JO147">
        <v>30</v>
      </c>
      <c r="JP147">
        <v>882.70699999999999</v>
      </c>
      <c r="JQ147">
        <v>34.000500000000002</v>
      </c>
      <c r="JR147">
        <v>98.242699999999999</v>
      </c>
      <c r="JS147">
        <v>98.1571</v>
      </c>
    </row>
    <row r="148" spans="1:279" x14ac:dyDescent="0.2">
      <c r="A148">
        <v>133</v>
      </c>
      <c r="B148">
        <v>1658335020</v>
      </c>
      <c r="C148">
        <v>527</v>
      </c>
      <c r="D148" t="s">
        <v>685</v>
      </c>
      <c r="E148" t="s">
        <v>686</v>
      </c>
      <c r="F148">
        <v>4</v>
      </c>
      <c r="G148">
        <v>1658335017.6875</v>
      </c>
      <c r="H148">
        <f t="shared" si="200"/>
        <v>8.6609144742026147E-4</v>
      </c>
      <c r="I148">
        <f t="shared" si="201"/>
        <v>0.86609144742026145</v>
      </c>
      <c r="J148">
        <f t="shared" si="202"/>
        <v>0.93910980723293525</v>
      </c>
      <c r="K148">
        <f t="shared" si="203"/>
        <v>859.89675000000011</v>
      </c>
      <c r="L148">
        <f t="shared" si="204"/>
        <v>797.64879364162448</v>
      </c>
      <c r="M148">
        <f t="shared" si="205"/>
        <v>80.66223371859634</v>
      </c>
      <c r="N148">
        <f t="shared" si="206"/>
        <v>86.957058263319709</v>
      </c>
      <c r="O148">
        <f t="shared" si="207"/>
        <v>4.2994516701817677E-2</v>
      </c>
      <c r="P148">
        <f t="shared" si="208"/>
        <v>2.1434614238932919</v>
      </c>
      <c r="Q148">
        <f t="shared" si="209"/>
        <v>4.2521097958529222E-2</v>
      </c>
      <c r="R148">
        <f t="shared" si="210"/>
        <v>2.6617786569932644E-2</v>
      </c>
      <c r="S148">
        <f t="shared" si="211"/>
        <v>194.42210248759395</v>
      </c>
      <c r="T148">
        <f t="shared" si="212"/>
        <v>35.642730693487643</v>
      </c>
      <c r="U148">
        <f t="shared" si="213"/>
        <v>34.576637499999997</v>
      </c>
      <c r="V148">
        <f t="shared" si="214"/>
        <v>5.5172901053984011</v>
      </c>
      <c r="W148">
        <f t="shared" si="215"/>
        <v>64.892695116216885</v>
      </c>
      <c r="X148">
        <f t="shared" si="216"/>
        <v>3.5498666950549702</v>
      </c>
      <c r="Y148">
        <f t="shared" si="217"/>
        <v>5.4703640967561649</v>
      </c>
      <c r="Z148">
        <f t="shared" si="218"/>
        <v>1.9674234103434309</v>
      </c>
      <c r="AA148">
        <f t="shared" si="219"/>
        <v>-38.194632831233534</v>
      </c>
      <c r="AB148">
        <f t="shared" si="220"/>
        <v>-17.759865045540582</v>
      </c>
      <c r="AC148">
        <f t="shared" si="221"/>
        <v>-1.9256161107544658</v>
      </c>
      <c r="AD148">
        <f t="shared" si="222"/>
        <v>136.54198850006534</v>
      </c>
      <c r="AE148">
        <f t="shared" si="223"/>
        <v>11.409751999864943</v>
      </c>
      <c r="AF148">
        <f t="shared" si="224"/>
        <v>0.88343788056229944</v>
      </c>
      <c r="AG148">
        <f t="shared" si="225"/>
        <v>0.93910980723293525</v>
      </c>
      <c r="AH148">
        <v>905.38034127499157</v>
      </c>
      <c r="AI148">
        <v>894.26638181818191</v>
      </c>
      <c r="AJ148">
        <v>1.7152913211200529</v>
      </c>
      <c r="AK148">
        <v>65.251867294734879</v>
      </c>
      <c r="AL148">
        <f t="shared" si="226"/>
        <v>0.86609144742026145</v>
      </c>
      <c r="AM148">
        <v>33.946048635405369</v>
      </c>
      <c r="AN148">
        <v>35.10053846153847</v>
      </c>
      <c r="AO148">
        <v>-5.2667810786105364E-3</v>
      </c>
      <c r="AP148">
        <v>88.924122911802471</v>
      </c>
      <c r="AQ148">
        <v>10</v>
      </c>
      <c r="AR148">
        <v>2</v>
      </c>
      <c r="AS148">
        <f t="shared" si="227"/>
        <v>1</v>
      </c>
      <c r="AT148">
        <f t="shared" si="228"/>
        <v>0</v>
      </c>
      <c r="AU148">
        <f t="shared" si="229"/>
        <v>30826.387423483753</v>
      </c>
      <c r="AV148" t="s">
        <v>413</v>
      </c>
      <c r="AW148" t="s">
        <v>413</v>
      </c>
      <c r="AX148">
        <v>0</v>
      </c>
      <c r="AY148">
        <v>0</v>
      </c>
      <c r="AZ148" t="e">
        <f t="shared" si="2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231"/>
        <v>#DIV/0!</v>
      </c>
      <c r="BG148">
        <v>0.5</v>
      </c>
      <c r="BH148">
        <f t="shared" si="232"/>
        <v>1009.4875872992712</v>
      </c>
      <c r="BI148">
        <f t="shared" si="233"/>
        <v>0.93910980723293525</v>
      </c>
      <c r="BJ148" t="e">
        <f t="shared" si="234"/>
        <v>#DIV/0!</v>
      </c>
      <c r="BK148">
        <f t="shared" si="235"/>
        <v>9.3028365979752072E-4</v>
      </c>
      <c r="BL148" t="e">
        <f t="shared" si="236"/>
        <v>#DIV/0!</v>
      </c>
      <c r="BM148" t="e">
        <f t="shared" si="237"/>
        <v>#DIV/0!</v>
      </c>
      <c r="BN148" t="s">
        <v>413</v>
      </c>
      <c r="BO148">
        <v>0</v>
      </c>
      <c r="BP148" t="e">
        <f t="shared" si="238"/>
        <v>#DIV/0!</v>
      </c>
      <c r="BQ148" t="e">
        <f t="shared" si="239"/>
        <v>#DIV/0!</v>
      </c>
      <c r="BR148" t="e">
        <f t="shared" si="240"/>
        <v>#DIV/0!</v>
      </c>
      <c r="BS148" t="e">
        <f t="shared" si="241"/>
        <v>#DIV/0!</v>
      </c>
      <c r="BT148" t="e">
        <f t="shared" si="242"/>
        <v>#DIV/0!</v>
      </c>
      <c r="BU148" t="e">
        <f t="shared" si="243"/>
        <v>#DIV/0!</v>
      </c>
      <c r="BV148" t="e">
        <f t="shared" si="244"/>
        <v>#DIV/0!</v>
      </c>
      <c r="BW148" t="e">
        <f t="shared" si="2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246"/>
        <v>1199.97875</v>
      </c>
      <c r="CQ148">
        <f t="shared" si="247"/>
        <v>1009.4875872992712</v>
      </c>
      <c r="CR148">
        <f t="shared" si="248"/>
        <v>0.84125455329877408</v>
      </c>
      <c r="CS148">
        <f t="shared" si="249"/>
        <v>0.16202128786663425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1658335017.6875</v>
      </c>
      <c r="CZ148">
        <v>859.89675000000011</v>
      </c>
      <c r="DA148">
        <v>876.11024999999995</v>
      </c>
      <c r="DB148">
        <v>35.103750000000012</v>
      </c>
      <c r="DC148">
        <v>33.968049999999998</v>
      </c>
      <c r="DD148">
        <v>863.049125</v>
      </c>
      <c r="DE148">
        <v>34.754537499999998</v>
      </c>
      <c r="DF148">
        <v>450.34387500000003</v>
      </c>
      <c r="DG148">
        <v>101.02500000000001</v>
      </c>
      <c r="DH148">
        <v>9.9999325E-2</v>
      </c>
      <c r="DI148">
        <v>34.42295</v>
      </c>
      <c r="DJ148">
        <v>999.9</v>
      </c>
      <c r="DK148">
        <v>34.576637499999997</v>
      </c>
      <c r="DL148">
        <v>0</v>
      </c>
      <c r="DM148">
        <v>0</v>
      </c>
      <c r="DN148">
        <v>5988.7487499999997</v>
      </c>
      <c r="DO148">
        <v>0</v>
      </c>
      <c r="DP148">
        <v>1735.5237500000001</v>
      </c>
      <c r="DQ148">
        <v>-16.213574999999999</v>
      </c>
      <c r="DR148">
        <v>891.18062499999996</v>
      </c>
      <c r="DS148">
        <v>906.91662500000007</v>
      </c>
      <c r="DT148">
        <v>1.1357012500000001</v>
      </c>
      <c r="DU148">
        <v>876.11024999999995</v>
      </c>
      <c r="DV148">
        <v>33.968049999999998</v>
      </c>
      <c r="DW148">
        <v>3.54636</v>
      </c>
      <c r="DX148">
        <v>3.4316249999999999</v>
      </c>
      <c r="DY148">
        <v>26.843337500000001</v>
      </c>
      <c r="DZ148">
        <v>26.2852</v>
      </c>
      <c r="EA148">
        <v>1199.97875</v>
      </c>
      <c r="EB148">
        <v>0.95800962500000009</v>
      </c>
      <c r="EC148">
        <v>4.1990637499999997E-2</v>
      </c>
      <c r="ED148">
        <v>0</v>
      </c>
      <c r="EE148">
        <v>1628.4712500000001</v>
      </c>
      <c r="EF148">
        <v>5.0001600000000002</v>
      </c>
      <c r="EG148">
        <v>20774.287499999999</v>
      </c>
      <c r="EH148">
        <v>9515.0224999999991</v>
      </c>
      <c r="EI148">
        <v>48.296499999999988</v>
      </c>
      <c r="EJ148">
        <v>50.929250000000003</v>
      </c>
      <c r="EK148">
        <v>49.515374999999999</v>
      </c>
      <c r="EL148">
        <v>49.515374999999999</v>
      </c>
      <c r="EM148">
        <v>50.030999999999999</v>
      </c>
      <c r="EN148">
        <v>1144.7974999999999</v>
      </c>
      <c r="EO148">
        <v>50.181250000000013</v>
      </c>
      <c r="EP148">
        <v>0</v>
      </c>
      <c r="EQ148">
        <v>777531.60000014305</v>
      </c>
      <c r="ER148">
        <v>0</v>
      </c>
      <c r="ES148">
        <v>1628.1623999999999</v>
      </c>
      <c r="ET148">
        <v>2.823846157992381</v>
      </c>
      <c r="EU148">
        <v>21.438461449773659</v>
      </c>
      <c r="EV148">
        <v>20773.184000000001</v>
      </c>
      <c r="EW148">
        <v>15</v>
      </c>
      <c r="EX148">
        <v>1658330855.5</v>
      </c>
      <c r="EY148" t="s">
        <v>416</v>
      </c>
      <c r="EZ148">
        <v>1658330855.5</v>
      </c>
      <c r="FA148">
        <v>1658330837</v>
      </c>
      <c r="FB148">
        <v>13</v>
      </c>
      <c r="FC148">
        <v>-0.03</v>
      </c>
      <c r="FD148">
        <v>-2.1999999999999999E-2</v>
      </c>
      <c r="FE148">
        <v>-3.91</v>
      </c>
      <c r="FF148">
        <v>0.28699999999999998</v>
      </c>
      <c r="FG148">
        <v>1439</v>
      </c>
      <c r="FH148">
        <v>33</v>
      </c>
      <c r="FI148">
        <v>0.2</v>
      </c>
      <c r="FJ148">
        <v>0.09</v>
      </c>
      <c r="FK148">
        <v>-16.397594999999999</v>
      </c>
      <c r="FL148">
        <v>0.60667317073171534</v>
      </c>
      <c r="FM148">
        <v>8.8041609338993937E-2</v>
      </c>
      <c r="FN148">
        <v>0</v>
      </c>
      <c r="FO148">
        <v>1628.007058823529</v>
      </c>
      <c r="FP148">
        <v>2.6233766268306069</v>
      </c>
      <c r="FQ148">
        <v>0.33731229561801701</v>
      </c>
      <c r="FR148">
        <v>0</v>
      </c>
      <c r="FS148">
        <v>1.2455827500000001</v>
      </c>
      <c r="FT148">
        <v>-0.55442825515947591</v>
      </c>
      <c r="FU148">
        <v>5.6700098367970228E-2</v>
      </c>
      <c r="FV148">
        <v>0</v>
      </c>
      <c r="FW148">
        <v>0</v>
      </c>
      <c r="FX148">
        <v>3</v>
      </c>
      <c r="FY148" t="s">
        <v>426</v>
      </c>
      <c r="FZ148">
        <v>2.8895599999999999</v>
      </c>
      <c r="GA148">
        <v>2.8721299999999998</v>
      </c>
      <c r="GB148">
        <v>0.164381</v>
      </c>
      <c r="GC148">
        <v>0.168376</v>
      </c>
      <c r="GD148">
        <v>0.143564</v>
      </c>
      <c r="GE148">
        <v>0.142924</v>
      </c>
      <c r="GF148">
        <v>28812.3</v>
      </c>
      <c r="GG148">
        <v>24942.2</v>
      </c>
      <c r="GH148">
        <v>30826.5</v>
      </c>
      <c r="GI148">
        <v>27962.3</v>
      </c>
      <c r="GJ148">
        <v>34787.1</v>
      </c>
      <c r="GK148">
        <v>33815.9</v>
      </c>
      <c r="GL148">
        <v>40185.4</v>
      </c>
      <c r="GM148">
        <v>38975.800000000003</v>
      </c>
      <c r="GN148">
        <v>1.9411499999999999</v>
      </c>
      <c r="GO148">
        <v>1.94153</v>
      </c>
      <c r="GP148">
        <v>0</v>
      </c>
      <c r="GQ148">
        <v>7.5221099999999999E-2</v>
      </c>
      <c r="GR148">
        <v>999.9</v>
      </c>
      <c r="GS148">
        <v>33.368899999999996</v>
      </c>
      <c r="GT148">
        <v>47.4</v>
      </c>
      <c r="GU148">
        <v>42.7</v>
      </c>
      <c r="GV148">
        <v>40.127699999999997</v>
      </c>
      <c r="GW148">
        <v>30.796500000000002</v>
      </c>
      <c r="GX148">
        <v>32.620199999999997</v>
      </c>
      <c r="GY148">
        <v>1</v>
      </c>
      <c r="GZ148">
        <v>0.68937999999999999</v>
      </c>
      <c r="HA148">
        <v>1.8395300000000001</v>
      </c>
      <c r="HB148">
        <v>20.198899999999998</v>
      </c>
      <c r="HC148">
        <v>5.2151899999999998</v>
      </c>
      <c r="HD148">
        <v>11.974</v>
      </c>
      <c r="HE148">
        <v>4.9907000000000004</v>
      </c>
      <c r="HF148">
        <v>3.2926500000000001</v>
      </c>
      <c r="HG148">
        <v>8519.7000000000007</v>
      </c>
      <c r="HH148">
        <v>9999</v>
      </c>
      <c r="HI148">
        <v>9999</v>
      </c>
      <c r="HJ148">
        <v>972.9</v>
      </c>
      <c r="HK148">
        <v>4.9713000000000003</v>
      </c>
      <c r="HL148">
        <v>1.8742799999999999</v>
      </c>
      <c r="HM148">
        <v>1.8705799999999999</v>
      </c>
      <c r="HN148">
        <v>1.8702700000000001</v>
      </c>
      <c r="HO148">
        <v>1.8748499999999999</v>
      </c>
      <c r="HP148">
        <v>1.8715200000000001</v>
      </c>
      <c r="HQ148">
        <v>1.8670500000000001</v>
      </c>
      <c r="HR148">
        <v>1.8780300000000001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-3.1579999999999999</v>
      </c>
      <c r="IG148">
        <v>0.34910000000000002</v>
      </c>
      <c r="IH148">
        <v>-2.1299345005774111</v>
      </c>
      <c r="II148">
        <v>1.7196870422270779E-5</v>
      </c>
      <c r="IJ148">
        <v>-2.1741833173098589E-6</v>
      </c>
      <c r="IK148">
        <v>9.0595066644434051E-10</v>
      </c>
      <c r="IL148">
        <v>-0.32754645563995699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69.400000000000006</v>
      </c>
      <c r="IU148">
        <v>69.7</v>
      </c>
      <c r="IV148">
        <v>1.96411</v>
      </c>
      <c r="IW148">
        <v>2.5854499999999998</v>
      </c>
      <c r="IX148">
        <v>1.49902</v>
      </c>
      <c r="IY148">
        <v>2.2753899999999998</v>
      </c>
      <c r="IZ148">
        <v>1.69678</v>
      </c>
      <c r="JA148">
        <v>2.3156699999999999</v>
      </c>
      <c r="JB148">
        <v>44.725299999999997</v>
      </c>
      <c r="JC148">
        <v>15.7431</v>
      </c>
      <c r="JD148">
        <v>18</v>
      </c>
      <c r="JE148">
        <v>443.572</v>
      </c>
      <c r="JF148">
        <v>519.83500000000004</v>
      </c>
      <c r="JG148">
        <v>29.9984</v>
      </c>
      <c r="JH148">
        <v>36.188499999999998</v>
      </c>
      <c r="JI148">
        <v>30.000299999999999</v>
      </c>
      <c r="JJ148">
        <v>35.932499999999997</v>
      </c>
      <c r="JK148">
        <v>35.851399999999998</v>
      </c>
      <c r="JL148">
        <v>39.384</v>
      </c>
      <c r="JM148">
        <v>19.581399999999999</v>
      </c>
      <c r="JN148">
        <v>33.098300000000002</v>
      </c>
      <c r="JO148">
        <v>30</v>
      </c>
      <c r="JP148">
        <v>889.38499999999999</v>
      </c>
      <c r="JQ148">
        <v>33.999299999999998</v>
      </c>
      <c r="JR148">
        <v>98.241200000000006</v>
      </c>
      <c r="JS148">
        <v>98.158600000000007</v>
      </c>
    </row>
    <row r="149" spans="1:279" x14ac:dyDescent="0.2">
      <c r="A149">
        <v>134</v>
      </c>
      <c r="B149">
        <v>1658335024</v>
      </c>
      <c r="C149">
        <v>531</v>
      </c>
      <c r="D149" t="s">
        <v>687</v>
      </c>
      <c r="E149" t="s">
        <v>688</v>
      </c>
      <c r="F149">
        <v>4</v>
      </c>
      <c r="G149">
        <v>1658335022</v>
      </c>
      <c r="H149">
        <f t="shared" si="200"/>
        <v>8.812396021792969E-4</v>
      </c>
      <c r="I149">
        <f t="shared" si="201"/>
        <v>0.88123960217929687</v>
      </c>
      <c r="J149">
        <f t="shared" si="202"/>
        <v>0.82114796198486417</v>
      </c>
      <c r="K149">
        <f t="shared" si="203"/>
        <v>867.0557142857142</v>
      </c>
      <c r="L149">
        <f t="shared" si="204"/>
        <v>809.3713177751664</v>
      </c>
      <c r="M149">
        <f t="shared" si="205"/>
        <v>81.84724502290517</v>
      </c>
      <c r="N149">
        <f t="shared" si="206"/>
        <v>87.680549010221341</v>
      </c>
      <c r="O149">
        <f t="shared" si="207"/>
        <v>4.3684516293358261E-2</v>
      </c>
      <c r="P149">
        <f t="shared" si="208"/>
        <v>2.1404208113643519</v>
      </c>
      <c r="Q149">
        <f t="shared" si="209"/>
        <v>4.3195187635076515E-2</v>
      </c>
      <c r="R149">
        <f t="shared" si="210"/>
        <v>2.7040499714816698E-2</v>
      </c>
      <c r="S149">
        <f t="shared" si="211"/>
        <v>194.41905775542102</v>
      </c>
      <c r="T149">
        <f t="shared" si="212"/>
        <v>35.639254467091227</v>
      </c>
      <c r="U149">
        <f t="shared" si="213"/>
        <v>34.586900000000007</v>
      </c>
      <c r="V149">
        <f t="shared" si="214"/>
        <v>5.5204360207142527</v>
      </c>
      <c r="W149">
        <f t="shared" si="215"/>
        <v>64.892280947493973</v>
      </c>
      <c r="X149">
        <f t="shared" si="216"/>
        <v>3.5498849293953558</v>
      </c>
      <c r="Y149">
        <f t="shared" si="217"/>
        <v>5.4704271102254207</v>
      </c>
      <c r="Z149">
        <f t="shared" si="218"/>
        <v>1.9705510913188968</v>
      </c>
      <c r="AA149">
        <f t="shared" si="219"/>
        <v>-38.862666456106993</v>
      </c>
      <c r="AB149">
        <f t="shared" si="220"/>
        <v>-18.895003315121333</v>
      </c>
      <c r="AC149">
        <f t="shared" si="221"/>
        <v>-2.051708758373175</v>
      </c>
      <c r="AD149">
        <f t="shared" si="222"/>
        <v>134.60967922581952</v>
      </c>
      <c r="AE149">
        <f t="shared" si="223"/>
        <v>11.503343180473561</v>
      </c>
      <c r="AF149">
        <f t="shared" si="224"/>
        <v>0.88237725035663284</v>
      </c>
      <c r="AG149">
        <f t="shared" si="225"/>
        <v>0.82114796198486417</v>
      </c>
      <c r="AH149">
        <v>912.26237276952145</v>
      </c>
      <c r="AI149">
        <v>901.20681212121144</v>
      </c>
      <c r="AJ149">
        <v>1.7335336345727801</v>
      </c>
      <c r="AK149">
        <v>65.251867294734879</v>
      </c>
      <c r="AL149">
        <f t="shared" si="226"/>
        <v>0.88123960217929687</v>
      </c>
      <c r="AM149">
        <v>33.975307076751442</v>
      </c>
      <c r="AN149">
        <v>35.105274825174853</v>
      </c>
      <c r="AO149">
        <v>3.7136745365320289E-4</v>
      </c>
      <c r="AP149">
        <v>88.924122911802471</v>
      </c>
      <c r="AQ149">
        <v>10</v>
      </c>
      <c r="AR149">
        <v>2</v>
      </c>
      <c r="AS149">
        <f t="shared" si="227"/>
        <v>1</v>
      </c>
      <c r="AT149">
        <f t="shared" si="228"/>
        <v>0</v>
      </c>
      <c r="AU149">
        <f t="shared" si="229"/>
        <v>30750.126323007567</v>
      </c>
      <c r="AV149" t="s">
        <v>413</v>
      </c>
      <c r="AW149" t="s">
        <v>413</v>
      </c>
      <c r="AX149">
        <v>0</v>
      </c>
      <c r="AY149">
        <v>0</v>
      </c>
      <c r="AZ149" t="e">
        <f t="shared" si="2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231"/>
        <v>#DIV/0!</v>
      </c>
      <c r="BG149">
        <v>0.5</v>
      </c>
      <c r="BH149">
        <f t="shared" si="232"/>
        <v>1009.4707283706841</v>
      </c>
      <c r="BI149">
        <f t="shared" si="233"/>
        <v>0.82114796198486417</v>
      </c>
      <c r="BJ149" t="e">
        <f t="shared" si="234"/>
        <v>#DIV/0!</v>
      </c>
      <c r="BK149">
        <f t="shared" si="235"/>
        <v>8.1344405430182354E-4</v>
      </c>
      <c r="BL149" t="e">
        <f t="shared" si="236"/>
        <v>#DIV/0!</v>
      </c>
      <c r="BM149" t="e">
        <f t="shared" si="237"/>
        <v>#DIV/0!</v>
      </c>
      <c r="BN149" t="s">
        <v>413</v>
      </c>
      <c r="BO149">
        <v>0</v>
      </c>
      <c r="BP149" t="e">
        <f t="shared" si="238"/>
        <v>#DIV/0!</v>
      </c>
      <c r="BQ149" t="e">
        <f t="shared" si="239"/>
        <v>#DIV/0!</v>
      </c>
      <c r="BR149" t="e">
        <f t="shared" si="240"/>
        <v>#DIV/0!</v>
      </c>
      <c r="BS149" t="e">
        <f t="shared" si="241"/>
        <v>#DIV/0!</v>
      </c>
      <c r="BT149" t="e">
        <f t="shared" si="242"/>
        <v>#DIV/0!</v>
      </c>
      <c r="BU149" t="e">
        <f t="shared" si="243"/>
        <v>#DIV/0!</v>
      </c>
      <c r="BV149" t="e">
        <f t="shared" si="244"/>
        <v>#DIV/0!</v>
      </c>
      <c r="BW149" t="e">
        <f t="shared" si="2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246"/>
        <v>1199.9585714285711</v>
      </c>
      <c r="CQ149">
        <f t="shared" si="247"/>
        <v>1009.4707283706841</v>
      </c>
      <c r="CR149">
        <f t="shared" si="248"/>
        <v>0.84125465029087798</v>
      </c>
      <c r="CS149">
        <f t="shared" si="249"/>
        <v>0.16202147506139469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1658335022</v>
      </c>
      <c r="CZ149">
        <v>867.0557142857142</v>
      </c>
      <c r="DA149">
        <v>883.40099999999995</v>
      </c>
      <c r="DB149">
        <v>35.104114285714282</v>
      </c>
      <c r="DC149">
        <v>33.96978571428572</v>
      </c>
      <c r="DD149">
        <v>870.22042857142856</v>
      </c>
      <c r="DE149">
        <v>34.754899999999999</v>
      </c>
      <c r="DF149">
        <v>450.34685714285717</v>
      </c>
      <c r="DG149">
        <v>101.0244285714286</v>
      </c>
      <c r="DH149">
        <v>0.10004078571428569</v>
      </c>
      <c r="DI149">
        <v>34.423157142857143</v>
      </c>
      <c r="DJ149">
        <v>999.89999999999986</v>
      </c>
      <c r="DK149">
        <v>34.586900000000007</v>
      </c>
      <c r="DL149">
        <v>0</v>
      </c>
      <c r="DM149">
        <v>0</v>
      </c>
      <c r="DN149">
        <v>5975.2671428571421</v>
      </c>
      <c r="DO149">
        <v>0</v>
      </c>
      <c r="DP149">
        <v>1735.1328571428569</v>
      </c>
      <c r="DQ149">
        <v>-16.345242857142861</v>
      </c>
      <c r="DR149">
        <v>898.60028571428575</v>
      </c>
      <c r="DS149">
        <v>914.46514285714295</v>
      </c>
      <c r="DT149">
        <v>1.1343242857142859</v>
      </c>
      <c r="DU149">
        <v>883.40099999999995</v>
      </c>
      <c r="DV149">
        <v>33.96978571428572</v>
      </c>
      <c r="DW149">
        <v>3.5463671428571431</v>
      </c>
      <c r="DX149">
        <v>3.4317742857142859</v>
      </c>
      <c r="DY149">
        <v>26.84335714285714</v>
      </c>
      <c r="DZ149">
        <v>26.28592857142857</v>
      </c>
      <c r="EA149">
        <v>1199.9585714285711</v>
      </c>
      <c r="EB149">
        <v>0.95800614285714292</v>
      </c>
      <c r="EC149">
        <v>4.1993985714285698E-2</v>
      </c>
      <c r="ED149">
        <v>0</v>
      </c>
      <c r="EE149">
        <v>1628.492857142857</v>
      </c>
      <c r="EF149">
        <v>5.0001600000000002</v>
      </c>
      <c r="EG149">
        <v>20775.41428571428</v>
      </c>
      <c r="EH149">
        <v>9514.8714285714286</v>
      </c>
      <c r="EI149">
        <v>48.311999999999998</v>
      </c>
      <c r="EJ149">
        <v>50.936999999999998</v>
      </c>
      <c r="EK149">
        <v>49.5</v>
      </c>
      <c r="EL149">
        <v>49.49971428571429</v>
      </c>
      <c r="EM149">
        <v>50.017714285714291</v>
      </c>
      <c r="EN149">
        <v>1144.774285714286</v>
      </c>
      <c r="EO149">
        <v>50.184285714285707</v>
      </c>
      <c r="EP149">
        <v>0</v>
      </c>
      <c r="EQ149">
        <v>777535.79999995232</v>
      </c>
      <c r="ER149">
        <v>0</v>
      </c>
      <c r="ES149">
        <v>1628.311153846154</v>
      </c>
      <c r="ET149">
        <v>1.7090598339618841</v>
      </c>
      <c r="EU149">
        <v>17.37777769337109</v>
      </c>
      <c r="EV149">
        <v>20774.234615384619</v>
      </c>
      <c r="EW149">
        <v>15</v>
      </c>
      <c r="EX149">
        <v>1658330855.5</v>
      </c>
      <c r="EY149" t="s">
        <v>416</v>
      </c>
      <c r="EZ149">
        <v>1658330855.5</v>
      </c>
      <c r="FA149">
        <v>1658330837</v>
      </c>
      <c r="FB149">
        <v>13</v>
      </c>
      <c r="FC149">
        <v>-0.03</v>
      </c>
      <c r="FD149">
        <v>-2.1999999999999999E-2</v>
      </c>
      <c r="FE149">
        <v>-3.91</v>
      </c>
      <c r="FF149">
        <v>0.28699999999999998</v>
      </c>
      <c r="FG149">
        <v>1439</v>
      </c>
      <c r="FH149">
        <v>33</v>
      </c>
      <c r="FI149">
        <v>0.2</v>
      </c>
      <c r="FJ149">
        <v>0.09</v>
      </c>
      <c r="FK149">
        <v>-16.355378048780491</v>
      </c>
      <c r="FL149">
        <v>0.52817560975607125</v>
      </c>
      <c r="FM149">
        <v>9.6544071857504257E-2</v>
      </c>
      <c r="FN149">
        <v>0</v>
      </c>
      <c r="FO149">
        <v>1628.177941176471</v>
      </c>
      <c r="FP149">
        <v>2.5177998480575101</v>
      </c>
      <c r="FQ149">
        <v>0.34628090783067861</v>
      </c>
      <c r="FR149">
        <v>0</v>
      </c>
      <c r="FS149">
        <v>1.2086275609756101</v>
      </c>
      <c r="FT149">
        <v>-0.61218773519164149</v>
      </c>
      <c r="FU149">
        <v>6.2843490525019641E-2</v>
      </c>
      <c r="FV149">
        <v>0</v>
      </c>
      <c r="FW149">
        <v>0</v>
      </c>
      <c r="FX149">
        <v>3</v>
      </c>
      <c r="FY149" t="s">
        <v>426</v>
      </c>
      <c r="FZ149">
        <v>2.8897900000000001</v>
      </c>
      <c r="GA149">
        <v>2.87208</v>
      </c>
      <c r="GB149">
        <v>0.165219</v>
      </c>
      <c r="GC149">
        <v>0.169242</v>
      </c>
      <c r="GD149">
        <v>0.143571</v>
      </c>
      <c r="GE149">
        <v>0.14288999999999999</v>
      </c>
      <c r="GF149">
        <v>28782.6</v>
      </c>
      <c r="GG149">
        <v>24916.1</v>
      </c>
      <c r="GH149">
        <v>30825.7</v>
      </c>
      <c r="GI149">
        <v>27962.2</v>
      </c>
      <c r="GJ149">
        <v>34786</v>
      </c>
      <c r="GK149">
        <v>33817.5</v>
      </c>
      <c r="GL149">
        <v>40184.5</v>
      </c>
      <c r="GM149">
        <v>38976.1</v>
      </c>
      <c r="GN149">
        <v>1.9413199999999999</v>
      </c>
      <c r="GO149">
        <v>1.94177</v>
      </c>
      <c r="GP149">
        <v>0</v>
      </c>
      <c r="GQ149">
        <v>7.5250899999999996E-2</v>
      </c>
      <c r="GR149">
        <v>999.9</v>
      </c>
      <c r="GS149">
        <v>33.374899999999997</v>
      </c>
      <c r="GT149">
        <v>47.4</v>
      </c>
      <c r="GU149">
        <v>42.7</v>
      </c>
      <c r="GV149">
        <v>40.127299999999998</v>
      </c>
      <c r="GW149">
        <v>30.886500000000002</v>
      </c>
      <c r="GX149">
        <v>32.103400000000001</v>
      </c>
      <c r="GY149">
        <v>1</v>
      </c>
      <c r="GZ149">
        <v>0.68954300000000002</v>
      </c>
      <c r="HA149">
        <v>1.8324400000000001</v>
      </c>
      <c r="HB149">
        <v>20.198599999999999</v>
      </c>
      <c r="HC149">
        <v>5.2144399999999997</v>
      </c>
      <c r="HD149">
        <v>11.974</v>
      </c>
      <c r="HE149">
        <v>4.9902499999999996</v>
      </c>
      <c r="HF149">
        <v>3.2925499999999999</v>
      </c>
      <c r="HG149">
        <v>8519.9</v>
      </c>
      <c r="HH149">
        <v>9999</v>
      </c>
      <c r="HI149">
        <v>9999</v>
      </c>
      <c r="HJ149">
        <v>972.9</v>
      </c>
      <c r="HK149">
        <v>4.9712800000000001</v>
      </c>
      <c r="HL149">
        <v>1.87429</v>
      </c>
      <c r="HM149">
        <v>1.8705799999999999</v>
      </c>
      <c r="HN149">
        <v>1.8702700000000001</v>
      </c>
      <c r="HO149">
        <v>1.8748499999999999</v>
      </c>
      <c r="HP149">
        <v>1.87151</v>
      </c>
      <c r="HQ149">
        <v>1.8670500000000001</v>
      </c>
      <c r="HR149">
        <v>1.87802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-3.1709999999999998</v>
      </c>
      <c r="IG149">
        <v>0.34920000000000001</v>
      </c>
      <c r="IH149">
        <v>-2.1299345005774111</v>
      </c>
      <c r="II149">
        <v>1.7196870422270779E-5</v>
      </c>
      <c r="IJ149">
        <v>-2.1741833173098589E-6</v>
      </c>
      <c r="IK149">
        <v>9.0595066644434051E-10</v>
      </c>
      <c r="IL149">
        <v>-0.32754645563995699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69.5</v>
      </c>
      <c r="IU149">
        <v>69.8</v>
      </c>
      <c r="IV149">
        <v>1.9763200000000001</v>
      </c>
      <c r="IW149">
        <v>2.5805699999999998</v>
      </c>
      <c r="IX149">
        <v>1.49902</v>
      </c>
      <c r="IY149">
        <v>2.2729499999999998</v>
      </c>
      <c r="IZ149">
        <v>1.69678</v>
      </c>
      <c r="JA149">
        <v>2.3327599999999999</v>
      </c>
      <c r="JB149">
        <v>44.697299999999998</v>
      </c>
      <c r="JC149">
        <v>15.751899999999999</v>
      </c>
      <c r="JD149">
        <v>18</v>
      </c>
      <c r="JE149">
        <v>443.68700000000001</v>
      </c>
      <c r="JF149">
        <v>520.04499999999996</v>
      </c>
      <c r="JG149">
        <v>29.9983</v>
      </c>
      <c r="JH149">
        <v>36.190199999999997</v>
      </c>
      <c r="JI149">
        <v>30.000299999999999</v>
      </c>
      <c r="JJ149">
        <v>35.934399999999997</v>
      </c>
      <c r="JK149">
        <v>35.8536</v>
      </c>
      <c r="JL149">
        <v>39.613300000000002</v>
      </c>
      <c r="JM149">
        <v>19.581399999999999</v>
      </c>
      <c r="JN149">
        <v>33.098300000000002</v>
      </c>
      <c r="JO149">
        <v>30</v>
      </c>
      <c r="JP149">
        <v>896.06399999999996</v>
      </c>
      <c r="JQ149">
        <v>33.999400000000001</v>
      </c>
      <c r="JR149">
        <v>98.238799999999998</v>
      </c>
      <c r="JS149">
        <v>98.159099999999995</v>
      </c>
    </row>
    <row r="150" spans="1:279" x14ac:dyDescent="0.2">
      <c r="A150">
        <v>135</v>
      </c>
      <c r="B150">
        <v>1658335028</v>
      </c>
      <c r="C150">
        <v>535</v>
      </c>
      <c r="D150" t="s">
        <v>689</v>
      </c>
      <c r="E150" t="s">
        <v>690</v>
      </c>
      <c r="F150">
        <v>4</v>
      </c>
      <c r="G150">
        <v>1658335025.6875</v>
      </c>
      <c r="H150">
        <f t="shared" si="200"/>
        <v>8.838549369033534E-4</v>
      </c>
      <c r="I150">
        <f t="shared" si="201"/>
        <v>0.88385493690335337</v>
      </c>
      <c r="J150">
        <f t="shared" si="202"/>
        <v>0.95108438795288219</v>
      </c>
      <c r="K150">
        <f t="shared" si="203"/>
        <v>873.20512499999995</v>
      </c>
      <c r="L150">
        <f t="shared" si="204"/>
        <v>810.6129810467869</v>
      </c>
      <c r="M150">
        <f t="shared" si="205"/>
        <v>81.972658809095918</v>
      </c>
      <c r="N150">
        <f t="shared" si="206"/>
        <v>88.302244666184976</v>
      </c>
      <c r="O150">
        <f t="shared" si="207"/>
        <v>4.3752776887494162E-2</v>
      </c>
      <c r="P150">
        <f t="shared" si="208"/>
        <v>2.1493525474371156</v>
      </c>
      <c r="Q150">
        <f t="shared" si="209"/>
        <v>4.3263942237186173E-2</v>
      </c>
      <c r="R150">
        <f t="shared" si="210"/>
        <v>2.7083428587433997E-2</v>
      </c>
      <c r="S150">
        <f t="shared" si="211"/>
        <v>194.42937448756948</v>
      </c>
      <c r="T150">
        <f t="shared" si="212"/>
        <v>35.630509999865247</v>
      </c>
      <c r="U150">
        <f t="shared" si="213"/>
        <v>34.595374999999997</v>
      </c>
      <c r="V150">
        <f t="shared" si="214"/>
        <v>5.5230351628216514</v>
      </c>
      <c r="W150">
        <f t="shared" si="215"/>
        <v>64.903003461988192</v>
      </c>
      <c r="X150">
        <f t="shared" si="216"/>
        <v>3.5498062559068901</v>
      </c>
      <c r="Y150">
        <f t="shared" si="217"/>
        <v>5.4694021332709344</v>
      </c>
      <c r="Z150">
        <f t="shared" si="218"/>
        <v>1.9732289069147613</v>
      </c>
      <c r="AA150">
        <f t="shared" si="219"/>
        <v>-38.978002717437882</v>
      </c>
      <c r="AB150">
        <f t="shared" si="220"/>
        <v>-20.346358632090826</v>
      </c>
      <c r="AC150">
        <f t="shared" si="221"/>
        <v>-2.2001777267945863</v>
      </c>
      <c r="AD150">
        <f t="shared" si="222"/>
        <v>132.90483541124621</v>
      </c>
      <c r="AE150">
        <f t="shared" si="223"/>
        <v>11.403997597627665</v>
      </c>
      <c r="AF150">
        <f t="shared" si="224"/>
        <v>0.89023906226281935</v>
      </c>
      <c r="AG150">
        <f t="shared" si="225"/>
        <v>0.95108438795288219</v>
      </c>
      <c r="AH150">
        <v>919.24994574358777</v>
      </c>
      <c r="AI150">
        <v>908.08656363636328</v>
      </c>
      <c r="AJ150">
        <v>1.721024427184503</v>
      </c>
      <c r="AK150">
        <v>65.251867294734879</v>
      </c>
      <c r="AL150">
        <f t="shared" si="226"/>
        <v>0.88385493690335337</v>
      </c>
      <c r="AM150">
        <v>33.96533826549026</v>
      </c>
      <c r="AN150">
        <v>35.101828671328697</v>
      </c>
      <c r="AO150">
        <v>-3.1494759617895461E-5</v>
      </c>
      <c r="AP150">
        <v>88.924122911802471</v>
      </c>
      <c r="AQ150">
        <v>10</v>
      </c>
      <c r="AR150">
        <v>2</v>
      </c>
      <c r="AS150">
        <f t="shared" si="227"/>
        <v>1</v>
      </c>
      <c r="AT150">
        <f t="shared" si="228"/>
        <v>0</v>
      </c>
      <c r="AU150">
        <f t="shared" si="229"/>
        <v>30974.53905870263</v>
      </c>
      <c r="AV150" t="s">
        <v>413</v>
      </c>
      <c r="AW150" t="s">
        <v>413</v>
      </c>
      <c r="AX150">
        <v>0</v>
      </c>
      <c r="AY150">
        <v>0</v>
      </c>
      <c r="AZ150" t="e">
        <f t="shared" si="2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231"/>
        <v>#DIV/0!</v>
      </c>
      <c r="BG150">
        <v>0.5</v>
      </c>
      <c r="BH150">
        <f t="shared" si="232"/>
        <v>1009.5244872992588</v>
      </c>
      <c r="BI150">
        <f t="shared" si="233"/>
        <v>0.95108438795288219</v>
      </c>
      <c r="BJ150" t="e">
        <f t="shared" si="234"/>
        <v>#DIV/0!</v>
      </c>
      <c r="BK150">
        <f t="shared" si="235"/>
        <v>9.421112612109894E-4</v>
      </c>
      <c r="BL150" t="e">
        <f t="shared" si="236"/>
        <v>#DIV/0!</v>
      </c>
      <c r="BM150" t="e">
        <f t="shared" si="237"/>
        <v>#DIV/0!</v>
      </c>
      <c r="BN150" t="s">
        <v>413</v>
      </c>
      <c r="BO150">
        <v>0</v>
      </c>
      <c r="BP150" t="e">
        <f t="shared" si="238"/>
        <v>#DIV/0!</v>
      </c>
      <c r="BQ150" t="e">
        <f t="shared" si="239"/>
        <v>#DIV/0!</v>
      </c>
      <c r="BR150" t="e">
        <f t="shared" si="240"/>
        <v>#DIV/0!</v>
      </c>
      <c r="BS150" t="e">
        <f t="shared" si="241"/>
        <v>#DIV/0!</v>
      </c>
      <c r="BT150" t="e">
        <f t="shared" si="242"/>
        <v>#DIV/0!</v>
      </c>
      <c r="BU150" t="e">
        <f t="shared" si="243"/>
        <v>#DIV/0!</v>
      </c>
      <c r="BV150" t="e">
        <f t="shared" si="244"/>
        <v>#DIV/0!</v>
      </c>
      <c r="BW150" t="e">
        <f t="shared" si="2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246"/>
        <v>1200.0225</v>
      </c>
      <c r="CQ150">
        <f t="shared" si="247"/>
        <v>1009.5244872992588</v>
      </c>
      <c r="CR150">
        <f t="shared" si="248"/>
        <v>0.8412546325583552</v>
      </c>
      <c r="CS150">
        <f t="shared" si="249"/>
        <v>0.16202144083762551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1658335025.6875</v>
      </c>
      <c r="CZ150">
        <v>873.20512499999995</v>
      </c>
      <c r="DA150">
        <v>889.43462499999987</v>
      </c>
      <c r="DB150">
        <v>35.103400000000001</v>
      </c>
      <c r="DC150">
        <v>33.958950000000002</v>
      </c>
      <c r="DD150">
        <v>876.38</v>
      </c>
      <c r="DE150">
        <v>34.754212500000001</v>
      </c>
      <c r="DF150">
        <v>450.34137500000003</v>
      </c>
      <c r="DG150">
        <v>101.02437500000001</v>
      </c>
      <c r="DH150">
        <v>9.9910849999999995E-2</v>
      </c>
      <c r="DI150">
        <v>34.419787499999998</v>
      </c>
      <c r="DJ150">
        <v>999.9</v>
      </c>
      <c r="DK150">
        <v>34.595374999999997</v>
      </c>
      <c r="DL150">
        <v>0</v>
      </c>
      <c r="DM150">
        <v>0</v>
      </c>
      <c r="DN150">
        <v>6015</v>
      </c>
      <c r="DO150">
        <v>0</v>
      </c>
      <c r="DP150">
        <v>1735.0450000000001</v>
      </c>
      <c r="DQ150">
        <v>-16.229524999999999</v>
      </c>
      <c r="DR150">
        <v>904.97275000000002</v>
      </c>
      <c r="DS150">
        <v>920.70074999999997</v>
      </c>
      <c r="DT150">
        <v>1.14446625</v>
      </c>
      <c r="DU150">
        <v>889.43462499999987</v>
      </c>
      <c r="DV150">
        <v>33.958950000000002</v>
      </c>
      <c r="DW150">
        <v>3.5462937499999998</v>
      </c>
      <c r="DX150">
        <v>3.4306774999999998</v>
      </c>
      <c r="DY150">
        <v>26.843025000000001</v>
      </c>
      <c r="DZ150">
        <v>26.2805</v>
      </c>
      <c r="EA150">
        <v>1200.0225</v>
      </c>
      <c r="EB150">
        <v>0.95800637500000008</v>
      </c>
      <c r="EC150">
        <v>4.1993824999999999E-2</v>
      </c>
      <c r="ED150">
        <v>0</v>
      </c>
      <c r="EE150">
        <v>1628.4849999999999</v>
      </c>
      <c r="EF150">
        <v>5.0001600000000002</v>
      </c>
      <c r="EG150">
        <v>20777.474999999999</v>
      </c>
      <c r="EH150">
        <v>9515.380000000001</v>
      </c>
      <c r="EI150">
        <v>48.327749999999988</v>
      </c>
      <c r="EJ150">
        <v>50.936999999999998</v>
      </c>
      <c r="EK150">
        <v>49.5</v>
      </c>
      <c r="EL150">
        <v>49.515374999999999</v>
      </c>
      <c r="EM150">
        <v>50.023249999999997</v>
      </c>
      <c r="EN150">
        <v>1144.8362500000001</v>
      </c>
      <c r="EO150">
        <v>50.186250000000001</v>
      </c>
      <c r="EP150">
        <v>0</v>
      </c>
      <c r="EQ150">
        <v>777539.40000009537</v>
      </c>
      <c r="ER150">
        <v>0</v>
      </c>
      <c r="ES150">
        <v>1628.413846153846</v>
      </c>
      <c r="ET150">
        <v>1.187692312872044</v>
      </c>
      <c r="EU150">
        <v>18.50256405597381</v>
      </c>
      <c r="EV150">
        <v>20775.5</v>
      </c>
      <c r="EW150">
        <v>15</v>
      </c>
      <c r="EX150">
        <v>1658330855.5</v>
      </c>
      <c r="EY150" t="s">
        <v>416</v>
      </c>
      <c r="EZ150">
        <v>1658330855.5</v>
      </c>
      <c r="FA150">
        <v>1658330837</v>
      </c>
      <c r="FB150">
        <v>13</v>
      </c>
      <c r="FC150">
        <v>-0.03</v>
      </c>
      <c r="FD150">
        <v>-2.1999999999999999E-2</v>
      </c>
      <c r="FE150">
        <v>-3.91</v>
      </c>
      <c r="FF150">
        <v>0.28699999999999998</v>
      </c>
      <c r="FG150">
        <v>1439</v>
      </c>
      <c r="FH150">
        <v>33</v>
      </c>
      <c r="FI150">
        <v>0.2</v>
      </c>
      <c r="FJ150">
        <v>0.09</v>
      </c>
      <c r="FK150">
        <v>-16.330331707317072</v>
      </c>
      <c r="FL150">
        <v>0.53923902439018723</v>
      </c>
      <c r="FM150">
        <v>0.1069979221111772</v>
      </c>
      <c r="FN150">
        <v>0</v>
      </c>
      <c r="FO150">
        <v>1628.3117647058821</v>
      </c>
      <c r="FP150">
        <v>1.902215436423577</v>
      </c>
      <c r="FQ150">
        <v>0.30777637592554058</v>
      </c>
      <c r="FR150">
        <v>0</v>
      </c>
      <c r="FS150">
        <v>1.1810836585365849</v>
      </c>
      <c r="FT150">
        <v>-0.47745742160278393</v>
      </c>
      <c r="FU150">
        <v>5.375873908564565E-2</v>
      </c>
      <c r="FV150">
        <v>0</v>
      </c>
      <c r="FW150">
        <v>0</v>
      </c>
      <c r="FX150">
        <v>3</v>
      </c>
      <c r="FY150" t="s">
        <v>426</v>
      </c>
      <c r="FZ150">
        <v>2.8896199999999999</v>
      </c>
      <c r="GA150">
        <v>2.8723200000000002</v>
      </c>
      <c r="GB150">
        <v>0.16605500000000001</v>
      </c>
      <c r="GC150">
        <v>0.170017</v>
      </c>
      <c r="GD150">
        <v>0.143562</v>
      </c>
      <c r="GE150">
        <v>0.14285500000000001</v>
      </c>
      <c r="GF150">
        <v>28753</v>
      </c>
      <c r="GG150">
        <v>24892.6</v>
      </c>
      <c r="GH150">
        <v>30824.9</v>
      </c>
      <c r="GI150">
        <v>27962.1</v>
      </c>
      <c r="GJ150">
        <v>34785.599999999999</v>
      </c>
      <c r="GK150">
        <v>33818.9</v>
      </c>
      <c r="GL150">
        <v>40183.5</v>
      </c>
      <c r="GM150">
        <v>38976.199999999997</v>
      </c>
      <c r="GN150">
        <v>1.9413</v>
      </c>
      <c r="GO150">
        <v>1.9416</v>
      </c>
      <c r="GP150">
        <v>0</v>
      </c>
      <c r="GQ150">
        <v>7.4908100000000005E-2</v>
      </c>
      <c r="GR150">
        <v>999.9</v>
      </c>
      <c r="GS150">
        <v>33.380099999999999</v>
      </c>
      <c r="GT150">
        <v>47.4</v>
      </c>
      <c r="GU150">
        <v>42.7</v>
      </c>
      <c r="GV150">
        <v>40.124699999999997</v>
      </c>
      <c r="GW150">
        <v>30.766500000000001</v>
      </c>
      <c r="GX150">
        <v>31.999199999999998</v>
      </c>
      <c r="GY150">
        <v>1</v>
      </c>
      <c r="GZ150">
        <v>0.68962100000000004</v>
      </c>
      <c r="HA150">
        <v>1.82636</v>
      </c>
      <c r="HB150">
        <v>20.198899999999998</v>
      </c>
      <c r="HC150">
        <v>5.2144399999999997</v>
      </c>
      <c r="HD150">
        <v>11.974</v>
      </c>
      <c r="HE150">
        <v>4.9903000000000004</v>
      </c>
      <c r="HF150">
        <v>3.2924500000000001</v>
      </c>
      <c r="HG150">
        <v>8519.9</v>
      </c>
      <c r="HH150">
        <v>9999</v>
      </c>
      <c r="HI150">
        <v>9999</v>
      </c>
      <c r="HJ150">
        <v>972.9</v>
      </c>
      <c r="HK150">
        <v>4.9712699999999996</v>
      </c>
      <c r="HL150">
        <v>1.87432</v>
      </c>
      <c r="HM150">
        <v>1.8705799999999999</v>
      </c>
      <c r="HN150">
        <v>1.8702700000000001</v>
      </c>
      <c r="HO150">
        <v>1.8748499999999999</v>
      </c>
      <c r="HP150">
        <v>1.8714999999999999</v>
      </c>
      <c r="HQ150">
        <v>1.8670500000000001</v>
      </c>
      <c r="HR150">
        <v>1.8780399999999999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-3.181</v>
      </c>
      <c r="IG150">
        <v>0.34910000000000002</v>
      </c>
      <c r="IH150">
        <v>-2.1299345005774111</v>
      </c>
      <c r="II150">
        <v>1.7196870422270779E-5</v>
      </c>
      <c r="IJ150">
        <v>-2.1741833173098589E-6</v>
      </c>
      <c r="IK150">
        <v>9.0595066644434051E-10</v>
      </c>
      <c r="IL150">
        <v>-0.32754645563995699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69.5</v>
      </c>
      <c r="IU150">
        <v>69.8</v>
      </c>
      <c r="IV150">
        <v>1.9873000000000001</v>
      </c>
      <c r="IW150">
        <v>2.5720200000000002</v>
      </c>
      <c r="IX150">
        <v>1.49902</v>
      </c>
      <c r="IY150">
        <v>2.2729499999999998</v>
      </c>
      <c r="IZ150">
        <v>1.69678</v>
      </c>
      <c r="JA150">
        <v>2.4011200000000001</v>
      </c>
      <c r="JB150">
        <v>44.697299999999998</v>
      </c>
      <c r="JC150">
        <v>15.7606</v>
      </c>
      <c r="JD150">
        <v>18</v>
      </c>
      <c r="JE150">
        <v>443.68799999999999</v>
      </c>
      <c r="JF150">
        <v>519.92100000000005</v>
      </c>
      <c r="JG150">
        <v>29.9984</v>
      </c>
      <c r="JH150">
        <v>36.1935</v>
      </c>
      <c r="JI150">
        <v>30.000299999999999</v>
      </c>
      <c r="JJ150">
        <v>35.936700000000002</v>
      </c>
      <c r="JK150">
        <v>35.854799999999997</v>
      </c>
      <c r="JL150">
        <v>39.851900000000001</v>
      </c>
      <c r="JM150">
        <v>19.581399999999999</v>
      </c>
      <c r="JN150">
        <v>33.098300000000002</v>
      </c>
      <c r="JO150">
        <v>30</v>
      </c>
      <c r="JP150">
        <v>902.745</v>
      </c>
      <c r="JQ150">
        <v>34.003599999999999</v>
      </c>
      <c r="JR150">
        <v>98.236500000000007</v>
      </c>
      <c r="JS150">
        <v>98.158799999999999</v>
      </c>
    </row>
    <row r="151" spans="1:279" x14ac:dyDescent="0.2">
      <c r="A151">
        <v>136</v>
      </c>
      <c r="B151">
        <v>1658335032</v>
      </c>
      <c r="C151">
        <v>539</v>
      </c>
      <c r="D151" t="s">
        <v>691</v>
      </c>
      <c r="E151" t="s">
        <v>692</v>
      </c>
      <c r="F151">
        <v>4</v>
      </c>
      <c r="G151">
        <v>1658335030</v>
      </c>
      <c r="H151">
        <f t="shared" si="200"/>
        <v>8.9096155885810585E-4</v>
      </c>
      <c r="I151">
        <f t="shared" si="201"/>
        <v>0.89096155885810591</v>
      </c>
      <c r="J151">
        <f t="shared" si="202"/>
        <v>0.78650207322336008</v>
      </c>
      <c r="K151">
        <f t="shared" si="203"/>
        <v>880.29914285714278</v>
      </c>
      <c r="L151">
        <f t="shared" si="204"/>
        <v>823.75745882337128</v>
      </c>
      <c r="M151">
        <f t="shared" si="205"/>
        <v>83.301462084824038</v>
      </c>
      <c r="N151">
        <f t="shared" si="206"/>
        <v>89.019170493169057</v>
      </c>
      <c r="O151">
        <f t="shared" si="207"/>
        <v>4.4165352716496908E-2</v>
      </c>
      <c r="P151">
        <f t="shared" si="208"/>
        <v>2.1469568139680471</v>
      </c>
      <c r="Q151">
        <f t="shared" si="209"/>
        <v>4.3666763083007598E-2</v>
      </c>
      <c r="R151">
        <f t="shared" si="210"/>
        <v>2.7336054147379885E-2</v>
      </c>
      <c r="S151">
        <f t="shared" si="211"/>
        <v>194.43035275536556</v>
      </c>
      <c r="T151">
        <f t="shared" si="212"/>
        <v>35.638052943739396</v>
      </c>
      <c r="U151">
        <f t="shared" si="213"/>
        <v>34.585942857142847</v>
      </c>
      <c r="V151">
        <f t="shared" si="214"/>
        <v>5.5201425476919299</v>
      </c>
      <c r="W151">
        <f t="shared" si="215"/>
        <v>64.863454212385065</v>
      </c>
      <c r="X151">
        <f t="shared" si="216"/>
        <v>3.5493736376362035</v>
      </c>
      <c r="Y151">
        <f t="shared" si="217"/>
        <v>5.4720700288552999</v>
      </c>
      <c r="Z151">
        <f t="shared" si="218"/>
        <v>1.9707689100557264</v>
      </c>
      <c r="AA151">
        <f t="shared" si="219"/>
        <v>-39.291404745642467</v>
      </c>
      <c r="AB151">
        <f t="shared" si="220"/>
        <v>-18.216882682984114</v>
      </c>
      <c r="AC151">
        <f t="shared" si="221"/>
        <v>-1.9720960689289435</v>
      </c>
      <c r="AD151">
        <f t="shared" si="222"/>
        <v>134.94996925781004</v>
      </c>
      <c r="AE151">
        <f t="shared" si="223"/>
        <v>11.138052837339423</v>
      </c>
      <c r="AF151">
        <f t="shared" si="224"/>
        <v>0.89801736066556681</v>
      </c>
      <c r="AG151">
        <f t="shared" si="225"/>
        <v>0.78650207322336008</v>
      </c>
      <c r="AH151">
        <v>925.61217734241586</v>
      </c>
      <c r="AI151">
        <v>914.84875151515143</v>
      </c>
      <c r="AJ151">
        <v>1.6910045239495279</v>
      </c>
      <c r="AK151">
        <v>65.251867294734879</v>
      </c>
      <c r="AL151">
        <f t="shared" si="226"/>
        <v>0.89096155885810591</v>
      </c>
      <c r="AM151">
        <v>33.951803540041922</v>
      </c>
      <c r="AN151">
        <v>35.098658741258767</v>
      </c>
      <c r="AO151">
        <v>-1.9909960922078561E-4</v>
      </c>
      <c r="AP151">
        <v>88.924122911802471</v>
      </c>
      <c r="AQ151">
        <v>10</v>
      </c>
      <c r="AR151">
        <v>2</v>
      </c>
      <c r="AS151">
        <f t="shared" si="227"/>
        <v>1</v>
      </c>
      <c r="AT151">
        <f t="shared" si="228"/>
        <v>0</v>
      </c>
      <c r="AU151">
        <f t="shared" si="229"/>
        <v>30913.553376299209</v>
      </c>
      <c r="AV151" t="s">
        <v>413</v>
      </c>
      <c r="AW151" t="s">
        <v>413</v>
      </c>
      <c r="AX151">
        <v>0</v>
      </c>
      <c r="AY151">
        <v>0</v>
      </c>
      <c r="AZ151" t="e">
        <f t="shared" si="2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231"/>
        <v>#DIV/0!</v>
      </c>
      <c r="BG151">
        <v>0.5</v>
      </c>
      <c r="BH151">
        <f t="shared" si="232"/>
        <v>1009.5274283706555</v>
      </c>
      <c r="BI151">
        <f t="shared" si="233"/>
        <v>0.78650207322336008</v>
      </c>
      <c r="BJ151" t="e">
        <f t="shared" si="234"/>
        <v>#DIV/0!</v>
      </c>
      <c r="BK151">
        <f t="shared" si="235"/>
        <v>7.7907944957250836E-4</v>
      </c>
      <c r="BL151" t="e">
        <f t="shared" si="236"/>
        <v>#DIV/0!</v>
      </c>
      <c r="BM151" t="e">
        <f t="shared" si="237"/>
        <v>#DIV/0!</v>
      </c>
      <c r="BN151" t="s">
        <v>413</v>
      </c>
      <c r="BO151">
        <v>0</v>
      </c>
      <c r="BP151" t="e">
        <f t="shared" si="238"/>
        <v>#DIV/0!</v>
      </c>
      <c r="BQ151" t="e">
        <f t="shared" si="239"/>
        <v>#DIV/0!</v>
      </c>
      <c r="BR151" t="e">
        <f t="shared" si="240"/>
        <v>#DIV/0!</v>
      </c>
      <c r="BS151" t="e">
        <f t="shared" si="241"/>
        <v>#DIV/0!</v>
      </c>
      <c r="BT151" t="e">
        <f t="shared" si="242"/>
        <v>#DIV/0!</v>
      </c>
      <c r="BU151" t="e">
        <f t="shared" si="243"/>
        <v>#DIV/0!</v>
      </c>
      <c r="BV151" t="e">
        <f t="shared" si="244"/>
        <v>#DIV/0!</v>
      </c>
      <c r="BW151" t="e">
        <f t="shared" si="2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246"/>
        <v>1200.025714285714</v>
      </c>
      <c r="CQ151">
        <f t="shared" si="247"/>
        <v>1009.5274283706555</v>
      </c>
      <c r="CR151">
        <f t="shared" si="248"/>
        <v>0.84125483008633029</v>
      </c>
      <c r="CS151">
        <f t="shared" si="249"/>
        <v>0.16202182206661753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1658335030</v>
      </c>
      <c r="CZ151">
        <v>880.29914285714278</v>
      </c>
      <c r="DA151">
        <v>896.19071428571431</v>
      </c>
      <c r="DB151">
        <v>35.099299999999999</v>
      </c>
      <c r="DC151">
        <v>33.944928571428584</v>
      </c>
      <c r="DD151">
        <v>883.48614285714291</v>
      </c>
      <c r="DE151">
        <v>34.75027142857143</v>
      </c>
      <c r="DF151">
        <v>450.3737142857143</v>
      </c>
      <c r="DG151">
        <v>101.02371428571431</v>
      </c>
      <c r="DH151">
        <v>0.1000584857142857</v>
      </c>
      <c r="DI151">
        <v>34.428557142857137</v>
      </c>
      <c r="DJ151">
        <v>999.89999999999986</v>
      </c>
      <c r="DK151">
        <v>34.585942857142847</v>
      </c>
      <c r="DL151">
        <v>0</v>
      </c>
      <c r="DM151">
        <v>0</v>
      </c>
      <c r="DN151">
        <v>6004.3742857142861</v>
      </c>
      <c r="DO151">
        <v>0</v>
      </c>
      <c r="DP151">
        <v>1735.234285714286</v>
      </c>
      <c r="DQ151">
        <v>-15.89147142857143</v>
      </c>
      <c r="DR151">
        <v>912.32100000000003</v>
      </c>
      <c r="DS151">
        <v>927.68085714285712</v>
      </c>
      <c r="DT151">
        <v>1.154391428571429</v>
      </c>
      <c r="DU151">
        <v>896.19071428571431</v>
      </c>
      <c r="DV151">
        <v>33.944928571428584</v>
      </c>
      <c r="DW151">
        <v>3.5458585714285711</v>
      </c>
      <c r="DX151">
        <v>3.4292371428571431</v>
      </c>
      <c r="DY151">
        <v>26.84092857142857</v>
      </c>
      <c r="DZ151">
        <v>26.273428571428571</v>
      </c>
      <c r="EA151">
        <v>1200.025714285714</v>
      </c>
      <c r="EB151">
        <v>0.95799871428571426</v>
      </c>
      <c r="EC151">
        <v>4.2001400000000008E-2</v>
      </c>
      <c r="ED151">
        <v>0</v>
      </c>
      <c r="EE151">
        <v>1628.7414285714281</v>
      </c>
      <c r="EF151">
        <v>5.0001600000000002</v>
      </c>
      <c r="EG151">
        <v>20778.17142857143</v>
      </c>
      <c r="EH151">
        <v>9515.3714285714286</v>
      </c>
      <c r="EI151">
        <v>48.294285714285706</v>
      </c>
      <c r="EJ151">
        <v>50.936999999999998</v>
      </c>
      <c r="EK151">
        <v>49.482000000000014</v>
      </c>
      <c r="EL151">
        <v>49.454999999999998</v>
      </c>
      <c r="EM151">
        <v>50.017714285714291</v>
      </c>
      <c r="EN151">
        <v>1144.831428571428</v>
      </c>
      <c r="EO151">
        <v>50.194285714285719</v>
      </c>
      <c r="EP151">
        <v>0</v>
      </c>
      <c r="EQ151">
        <v>777543.60000014305</v>
      </c>
      <c r="ER151">
        <v>0</v>
      </c>
      <c r="ES151">
        <v>1628.53</v>
      </c>
      <c r="ET151">
        <v>1.5299999975910441</v>
      </c>
      <c r="EU151">
        <v>15.96153840913599</v>
      </c>
      <c r="EV151">
        <v>20776.815999999999</v>
      </c>
      <c r="EW151">
        <v>15</v>
      </c>
      <c r="EX151">
        <v>1658330855.5</v>
      </c>
      <c r="EY151" t="s">
        <v>416</v>
      </c>
      <c r="EZ151">
        <v>1658330855.5</v>
      </c>
      <c r="FA151">
        <v>1658330837</v>
      </c>
      <c r="FB151">
        <v>13</v>
      </c>
      <c r="FC151">
        <v>-0.03</v>
      </c>
      <c r="FD151">
        <v>-2.1999999999999999E-2</v>
      </c>
      <c r="FE151">
        <v>-3.91</v>
      </c>
      <c r="FF151">
        <v>0.28699999999999998</v>
      </c>
      <c r="FG151">
        <v>1439</v>
      </c>
      <c r="FH151">
        <v>33</v>
      </c>
      <c r="FI151">
        <v>0.2</v>
      </c>
      <c r="FJ151">
        <v>0.09</v>
      </c>
      <c r="FK151">
        <v>-16.235836585365849</v>
      </c>
      <c r="FL151">
        <v>1.4915080139373349</v>
      </c>
      <c r="FM151">
        <v>0.1938148132425454</v>
      </c>
      <c r="FN151">
        <v>0</v>
      </c>
      <c r="FO151">
        <v>1628.441764705882</v>
      </c>
      <c r="FP151">
        <v>1.303284950938318</v>
      </c>
      <c r="FQ151">
        <v>0.25204423734308767</v>
      </c>
      <c r="FR151">
        <v>0</v>
      </c>
      <c r="FS151">
        <v>1.160193902439024</v>
      </c>
      <c r="FT151">
        <v>-0.22892968641115</v>
      </c>
      <c r="FU151">
        <v>3.7275611976003868E-2</v>
      </c>
      <c r="FV151">
        <v>0</v>
      </c>
      <c r="FW151">
        <v>0</v>
      </c>
      <c r="FX151">
        <v>3</v>
      </c>
      <c r="FY151" t="s">
        <v>426</v>
      </c>
      <c r="FZ151">
        <v>2.8896299999999999</v>
      </c>
      <c r="GA151">
        <v>2.87208</v>
      </c>
      <c r="GB151">
        <v>0.16686699999999999</v>
      </c>
      <c r="GC151">
        <v>0.17083400000000001</v>
      </c>
      <c r="GD151">
        <v>0.14354900000000001</v>
      </c>
      <c r="GE151">
        <v>0.142813</v>
      </c>
      <c r="GF151">
        <v>28725.3</v>
      </c>
      <c r="GG151">
        <v>24868</v>
      </c>
      <c r="GH151">
        <v>30825.4</v>
      </c>
      <c r="GI151">
        <v>27962.1</v>
      </c>
      <c r="GJ151">
        <v>34786.5</v>
      </c>
      <c r="GK151">
        <v>33820.1</v>
      </c>
      <c r="GL151">
        <v>40183.9</v>
      </c>
      <c r="GM151">
        <v>38975.5</v>
      </c>
      <c r="GN151">
        <v>1.9412</v>
      </c>
      <c r="GO151">
        <v>1.9416</v>
      </c>
      <c r="GP151">
        <v>0</v>
      </c>
      <c r="GQ151">
        <v>7.4572899999999998E-2</v>
      </c>
      <c r="GR151">
        <v>999.9</v>
      </c>
      <c r="GS151">
        <v>33.383000000000003</v>
      </c>
      <c r="GT151">
        <v>47.4</v>
      </c>
      <c r="GU151">
        <v>42.7</v>
      </c>
      <c r="GV151">
        <v>40.1252</v>
      </c>
      <c r="GW151">
        <v>30.886500000000002</v>
      </c>
      <c r="GX151">
        <v>32.023200000000003</v>
      </c>
      <c r="GY151">
        <v>1</v>
      </c>
      <c r="GZ151">
        <v>0.68986800000000004</v>
      </c>
      <c r="HA151">
        <v>1.82311</v>
      </c>
      <c r="HB151">
        <v>20.199000000000002</v>
      </c>
      <c r="HC151">
        <v>5.2140000000000004</v>
      </c>
      <c r="HD151">
        <v>11.974</v>
      </c>
      <c r="HE151">
        <v>4.9894999999999996</v>
      </c>
      <c r="HF151">
        <v>3.2924500000000001</v>
      </c>
      <c r="HG151">
        <v>8519.9</v>
      </c>
      <c r="HH151">
        <v>9999</v>
      </c>
      <c r="HI151">
        <v>9999</v>
      </c>
      <c r="HJ151">
        <v>972.9</v>
      </c>
      <c r="HK151">
        <v>4.9713000000000003</v>
      </c>
      <c r="HL151">
        <v>1.8743099999999999</v>
      </c>
      <c r="HM151">
        <v>1.8706</v>
      </c>
      <c r="HN151">
        <v>1.87029</v>
      </c>
      <c r="HO151">
        <v>1.8748499999999999</v>
      </c>
      <c r="HP151">
        <v>1.87151</v>
      </c>
      <c r="HQ151">
        <v>1.86707</v>
      </c>
      <c r="HR151">
        <v>1.87802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-3.1920000000000002</v>
      </c>
      <c r="IG151">
        <v>0.34899999999999998</v>
      </c>
      <c r="IH151">
        <v>-2.1299345005774111</v>
      </c>
      <c r="II151">
        <v>1.7196870422270779E-5</v>
      </c>
      <c r="IJ151">
        <v>-2.1741833173098589E-6</v>
      </c>
      <c r="IK151">
        <v>9.0595066644434051E-10</v>
      </c>
      <c r="IL151">
        <v>-0.32754645563995699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69.599999999999994</v>
      </c>
      <c r="IU151">
        <v>69.900000000000006</v>
      </c>
      <c r="IV151">
        <v>1.9995099999999999</v>
      </c>
      <c r="IW151">
        <v>2.5720200000000002</v>
      </c>
      <c r="IX151">
        <v>1.49902</v>
      </c>
      <c r="IY151">
        <v>2.2741699999999998</v>
      </c>
      <c r="IZ151">
        <v>1.69678</v>
      </c>
      <c r="JA151">
        <v>2.3999000000000001</v>
      </c>
      <c r="JB151">
        <v>44.697299999999998</v>
      </c>
      <c r="JC151">
        <v>15.7606</v>
      </c>
      <c r="JD151">
        <v>18</v>
      </c>
      <c r="JE151">
        <v>443.637</v>
      </c>
      <c r="JF151">
        <v>519.94500000000005</v>
      </c>
      <c r="JG151">
        <v>29.998899999999999</v>
      </c>
      <c r="JH151">
        <v>36.1935</v>
      </c>
      <c r="JI151">
        <v>30.0002</v>
      </c>
      <c r="JJ151">
        <v>35.9377</v>
      </c>
      <c r="JK151">
        <v>35.857700000000001</v>
      </c>
      <c r="JL151">
        <v>40.088299999999997</v>
      </c>
      <c r="JM151">
        <v>19.581399999999999</v>
      </c>
      <c r="JN151">
        <v>33.477499999999999</v>
      </c>
      <c r="JO151">
        <v>30</v>
      </c>
      <c r="JP151">
        <v>909.423</v>
      </c>
      <c r="JQ151">
        <v>34.010300000000001</v>
      </c>
      <c r="JR151">
        <v>98.2376</v>
      </c>
      <c r="JS151">
        <v>98.157899999999998</v>
      </c>
    </row>
    <row r="152" spans="1:279" x14ac:dyDescent="0.2">
      <c r="A152">
        <v>137</v>
      </c>
      <c r="B152">
        <v>1658335036</v>
      </c>
      <c r="C152">
        <v>543</v>
      </c>
      <c r="D152" t="s">
        <v>693</v>
      </c>
      <c r="E152" t="s">
        <v>694</v>
      </c>
      <c r="F152">
        <v>4</v>
      </c>
      <c r="G152">
        <v>1658335033.6875</v>
      </c>
      <c r="H152">
        <f t="shared" si="200"/>
        <v>8.9418648445684524E-4</v>
      </c>
      <c r="I152">
        <f t="shared" si="201"/>
        <v>0.89418648445684523</v>
      </c>
      <c r="J152">
        <f t="shared" si="202"/>
        <v>1.0100706575293641</v>
      </c>
      <c r="K152">
        <f t="shared" si="203"/>
        <v>886.25025000000005</v>
      </c>
      <c r="L152">
        <f t="shared" si="204"/>
        <v>821.50472516947241</v>
      </c>
      <c r="M152">
        <f t="shared" si="205"/>
        <v>83.07417717411758</v>
      </c>
      <c r="N152">
        <f t="shared" si="206"/>
        <v>89.621529899195195</v>
      </c>
      <c r="O152">
        <f t="shared" si="207"/>
        <v>4.4259924618467603E-2</v>
      </c>
      <c r="P152">
        <f t="shared" si="208"/>
        <v>2.1414848330357215</v>
      </c>
      <c r="Q152">
        <f t="shared" si="209"/>
        <v>4.3757946695512563E-2</v>
      </c>
      <c r="R152">
        <f t="shared" si="210"/>
        <v>2.7393342952304695E-2</v>
      </c>
      <c r="S152">
        <f t="shared" si="211"/>
        <v>194.42085073757181</v>
      </c>
      <c r="T152">
        <f t="shared" si="212"/>
        <v>35.639161456832092</v>
      </c>
      <c r="U152">
        <f t="shared" si="213"/>
        <v>34.594275000000003</v>
      </c>
      <c r="V152">
        <f t="shared" si="214"/>
        <v>5.5226977509775788</v>
      </c>
      <c r="W152">
        <f t="shared" si="215"/>
        <v>64.857050893059025</v>
      </c>
      <c r="X152">
        <f t="shared" si="216"/>
        <v>3.5489256271316041</v>
      </c>
      <c r="Y152">
        <f t="shared" si="217"/>
        <v>5.4719195187942296</v>
      </c>
      <c r="Z152">
        <f t="shared" si="218"/>
        <v>1.9737721238459747</v>
      </c>
      <c r="AA152">
        <f t="shared" si="219"/>
        <v>-39.433623964546875</v>
      </c>
      <c r="AB152">
        <f t="shared" si="220"/>
        <v>-19.189520725583968</v>
      </c>
      <c r="AC152">
        <f t="shared" si="221"/>
        <v>-2.0827783102224044</v>
      </c>
      <c r="AD152">
        <f t="shared" si="222"/>
        <v>133.71492773721855</v>
      </c>
      <c r="AE152">
        <f t="shared" si="223"/>
        <v>11.260210767171303</v>
      </c>
      <c r="AF152">
        <f t="shared" si="224"/>
        <v>0.90216667430126896</v>
      </c>
      <c r="AG152">
        <f t="shared" si="225"/>
        <v>1.0100706575293641</v>
      </c>
      <c r="AH152">
        <v>932.42476511130894</v>
      </c>
      <c r="AI152">
        <v>921.50774545454499</v>
      </c>
      <c r="AJ152">
        <v>1.6638983443534869</v>
      </c>
      <c r="AK152">
        <v>65.251867294734879</v>
      </c>
      <c r="AL152">
        <f t="shared" si="226"/>
        <v>0.89418648445684523</v>
      </c>
      <c r="AM152">
        <v>33.939516563214568</v>
      </c>
      <c r="AN152">
        <v>35.089401398601417</v>
      </c>
      <c r="AO152">
        <v>-4.9643937558386117E-5</v>
      </c>
      <c r="AP152">
        <v>88.924122911802471</v>
      </c>
      <c r="AQ152">
        <v>10</v>
      </c>
      <c r="AR152">
        <v>2</v>
      </c>
      <c r="AS152">
        <f t="shared" si="227"/>
        <v>1</v>
      </c>
      <c r="AT152">
        <f t="shared" si="228"/>
        <v>0</v>
      </c>
      <c r="AU152">
        <f t="shared" si="229"/>
        <v>30776.319234980783</v>
      </c>
      <c r="AV152" t="s">
        <v>413</v>
      </c>
      <c r="AW152" t="s">
        <v>413</v>
      </c>
      <c r="AX152">
        <v>0</v>
      </c>
      <c r="AY152">
        <v>0</v>
      </c>
      <c r="AZ152" t="e">
        <f t="shared" si="2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231"/>
        <v>#DIV/0!</v>
      </c>
      <c r="BG152">
        <v>0.5</v>
      </c>
      <c r="BH152">
        <f t="shared" si="232"/>
        <v>1009.48031229926</v>
      </c>
      <c r="BI152">
        <f t="shared" si="233"/>
        <v>1.0100706575293641</v>
      </c>
      <c r="BJ152" t="e">
        <f t="shared" si="234"/>
        <v>#DIV/0!</v>
      </c>
      <c r="BK152">
        <f t="shared" si="235"/>
        <v>1.0005848011327327E-3</v>
      </c>
      <c r="BL152" t="e">
        <f t="shared" si="236"/>
        <v>#DIV/0!</v>
      </c>
      <c r="BM152" t="e">
        <f t="shared" si="237"/>
        <v>#DIV/0!</v>
      </c>
      <c r="BN152" t="s">
        <v>413</v>
      </c>
      <c r="BO152">
        <v>0</v>
      </c>
      <c r="BP152" t="e">
        <f t="shared" si="238"/>
        <v>#DIV/0!</v>
      </c>
      <c r="BQ152" t="e">
        <f t="shared" si="239"/>
        <v>#DIV/0!</v>
      </c>
      <c r="BR152" t="e">
        <f t="shared" si="240"/>
        <v>#DIV/0!</v>
      </c>
      <c r="BS152" t="e">
        <f t="shared" si="241"/>
        <v>#DIV/0!</v>
      </c>
      <c r="BT152" t="e">
        <f t="shared" si="242"/>
        <v>#DIV/0!</v>
      </c>
      <c r="BU152" t="e">
        <f t="shared" si="243"/>
        <v>#DIV/0!</v>
      </c>
      <c r="BV152" t="e">
        <f t="shared" si="244"/>
        <v>#DIV/0!</v>
      </c>
      <c r="BW152" t="e">
        <f t="shared" si="2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246"/>
        <v>1199.97</v>
      </c>
      <c r="CQ152">
        <f t="shared" si="247"/>
        <v>1009.48031229926</v>
      </c>
      <c r="CR152">
        <f t="shared" si="248"/>
        <v>0.84125462494834036</v>
      </c>
      <c r="CS152">
        <f t="shared" si="249"/>
        <v>0.16202142615029694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1658335033.6875</v>
      </c>
      <c r="CZ152">
        <v>886.25025000000005</v>
      </c>
      <c r="DA152">
        <v>902.31712500000003</v>
      </c>
      <c r="DB152">
        <v>35.094650000000001</v>
      </c>
      <c r="DC152">
        <v>33.934899999999999</v>
      </c>
      <c r="DD152">
        <v>889.44724999999994</v>
      </c>
      <c r="DE152">
        <v>34.745737499999997</v>
      </c>
      <c r="DF152">
        <v>450.35849999999999</v>
      </c>
      <c r="DG152">
        <v>101.02437500000001</v>
      </c>
      <c r="DH152">
        <v>0.100030775</v>
      </c>
      <c r="DI152">
        <v>34.428062500000003</v>
      </c>
      <c r="DJ152">
        <v>999.9</v>
      </c>
      <c r="DK152">
        <v>34.594275000000003</v>
      </c>
      <c r="DL152">
        <v>0</v>
      </c>
      <c r="DM152">
        <v>0</v>
      </c>
      <c r="DN152">
        <v>5979.9987499999997</v>
      </c>
      <c r="DO152">
        <v>0</v>
      </c>
      <c r="DP152">
        <v>1735.03</v>
      </c>
      <c r="DQ152">
        <v>-16.066812500000001</v>
      </c>
      <c r="DR152">
        <v>918.48412499999995</v>
      </c>
      <c r="DS152">
        <v>934.01250000000005</v>
      </c>
      <c r="DT152">
        <v>1.1597649999999999</v>
      </c>
      <c r="DU152">
        <v>902.31712500000003</v>
      </c>
      <c r="DV152">
        <v>33.934899999999999</v>
      </c>
      <c r="DW152">
        <v>3.5454124999999999</v>
      </c>
      <c r="DX152">
        <v>3.4282487499999998</v>
      </c>
      <c r="DY152">
        <v>26.838787499999999</v>
      </c>
      <c r="DZ152">
        <v>26.268537500000001</v>
      </c>
      <c r="EA152">
        <v>1199.97</v>
      </c>
      <c r="EB152">
        <v>0.95800637500000008</v>
      </c>
      <c r="EC152">
        <v>4.1993824999999999E-2</v>
      </c>
      <c r="ED152">
        <v>0</v>
      </c>
      <c r="EE152">
        <v>1628.9237499999999</v>
      </c>
      <c r="EF152">
        <v>5.0001600000000002</v>
      </c>
      <c r="EG152">
        <v>20776.587500000001</v>
      </c>
      <c r="EH152">
        <v>9514.9500000000007</v>
      </c>
      <c r="EI152">
        <v>48.304250000000003</v>
      </c>
      <c r="EJ152">
        <v>50.905999999999999</v>
      </c>
      <c r="EK152">
        <v>49.5</v>
      </c>
      <c r="EL152">
        <v>49.499624999999988</v>
      </c>
      <c r="EM152">
        <v>50.023249999999997</v>
      </c>
      <c r="EN152">
        <v>1144.7862500000001</v>
      </c>
      <c r="EO152">
        <v>50.183750000000003</v>
      </c>
      <c r="EP152">
        <v>0</v>
      </c>
      <c r="EQ152">
        <v>777547.79999995232</v>
      </c>
      <c r="ER152">
        <v>0</v>
      </c>
      <c r="ES152">
        <v>1628.633846153846</v>
      </c>
      <c r="ET152">
        <v>2.274188032490144</v>
      </c>
      <c r="EU152">
        <v>7.9829060449734177</v>
      </c>
      <c r="EV152">
        <v>20777.311538461541</v>
      </c>
      <c r="EW152">
        <v>15</v>
      </c>
      <c r="EX152">
        <v>1658330855.5</v>
      </c>
      <c r="EY152" t="s">
        <v>416</v>
      </c>
      <c r="EZ152">
        <v>1658330855.5</v>
      </c>
      <c r="FA152">
        <v>1658330837</v>
      </c>
      <c r="FB152">
        <v>13</v>
      </c>
      <c r="FC152">
        <v>-0.03</v>
      </c>
      <c r="FD152">
        <v>-2.1999999999999999E-2</v>
      </c>
      <c r="FE152">
        <v>-3.91</v>
      </c>
      <c r="FF152">
        <v>0.28699999999999998</v>
      </c>
      <c r="FG152">
        <v>1439</v>
      </c>
      <c r="FH152">
        <v>33</v>
      </c>
      <c r="FI152">
        <v>0.2</v>
      </c>
      <c r="FJ152">
        <v>0.09</v>
      </c>
      <c r="FK152">
        <v>-16.158436585365859</v>
      </c>
      <c r="FL152">
        <v>1.2003324041811789</v>
      </c>
      <c r="FM152">
        <v>0.17923623429960039</v>
      </c>
      <c r="FN152">
        <v>0</v>
      </c>
      <c r="FO152">
        <v>1628.5579411764711</v>
      </c>
      <c r="FP152">
        <v>1.4198624874794761</v>
      </c>
      <c r="FQ152">
        <v>0.27123659535071643</v>
      </c>
      <c r="FR152">
        <v>0</v>
      </c>
      <c r="FS152">
        <v>1.1466170731707319</v>
      </c>
      <c r="FT152">
        <v>6.5223344947736489E-2</v>
      </c>
      <c r="FU152">
        <v>1.4149814312993879E-2</v>
      </c>
      <c r="FV152">
        <v>1</v>
      </c>
      <c r="FW152">
        <v>1</v>
      </c>
      <c r="FX152">
        <v>3</v>
      </c>
      <c r="FY152" t="s">
        <v>423</v>
      </c>
      <c r="FZ152">
        <v>2.8896999999999999</v>
      </c>
      <c r="GA152">
        <v>2.8721299999999998</v>
      </c>
      <c r="GB152">
        <v>0.16767099999999999</v>
      </c>
      <c r="GC152">
        <v>0.17166899999999999</v>
      </c>
      <c r="GD152">
        <v>0.14352699999999999</v>
      </c>
      <c r="GE152">
        <v>0.14282500000000001</v>
      </c>
      <c r="GF152">
        <v>28697.5</v>
      </c>
      <c r="GG152">
        <v>24842.7</v>
      </c>
      <c r="GH152">
        <v>30825.4</v>
      </c>
      <c r="GI152">
        <v>27961.8</v>
      </c>
      <c r="GJ152">
        <v>34787.5</v>
      </c>
      <c r="GK152">
        <v>33819.300000000003</v>
      </c>
      <c r="GL152">
        <v>40184</v>
      </c>
      <c r="GM152">
        <v>38975.199999999997</v>
      </c>
      <c r="GN152">
        <v>1.9415800000000001</v>
      </c>
      <c r="GO152">
        <v>1.94147</v>
      </c>
      <c r="GP152">
        <v>0</v>
      </c>
      <c r="GQ152">
        <v>7.4803800000000004E-2</v>
      </c>
      <c r="GR152">
        <v>999.9</v>
      </c>
      <c r="GS152">
        <v>33.3825</v>
      </c>
      <c r="GT152">
        <v>47.4</v>
      </c>
      <c r="GU152">
        <v>42.7</v>
      </c>
      <c r="GV152">
        <v>40.126899999999999</v>
      </c>
      <c r="GW152">
        <v>30.766500000000001</v>
      </c>
      <c r="GX152">
        <v>32.5</v>
      </c>
      <c r="GY152">
        <v>1</v>
      </c>
      <c r="GZ152">
        <v>0.68987299999999996</v>
      </c>
      <c r="HA152">
        <v>1.8230900000000001</v>
      </c>
      <c r="HB152">
        <v>20.199000000000002</v>
      </c>
      <c r="HC152">
        <v>5.2145900000000003</v>
      </c>
      <c r="HD152">
        <v>11.974</v>
      </c>
      <c r="HE152">
        <v>4.9901</v>
      </c>
      <c r="HF152">
        <v>3.2924799999999999</v>
      </c>
      <c r="HG152">
        <v>8520.2000000000007</v>
      </c>
      <c r="HH152">
        <v>9999</v>
      </c>
      <c r="HI152">
        <v>9999</v>
      </c>
      <c r="HJ152">
        <v>972.9</v>
      </c>
      <c r="HK152">
        <v>4.9713000000000003</v>
      </c>
      <c r="HL152">
        <v>1.8743000000000001</v>
      </c>
      <c r="HM152">
        <v>1.87059</v>
      </c>
      <c r="HN152">
        <v>1.8702799999999999</v>
      </c>
      <c r="HO152">
        <v>1.8748499999999999</v>
      </c>
      <c r="HP152">
        <v>1.87154</v>
      </c>
      <c r="HQ152">
        <v>1.86707</v>
      </c>
      <c r="HR152">
        <v>1.87801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-3.2040000000000002</v>
      </c>
      <c r="IG152">
        <v>0.3488</v>
      </c>
      <c r="IH152">
        <v>-2.1299345005774111</v>
      </c>
      <c r="II152">
        <v>1.7196870422270779E-5</v>
      </c>
      <c r="IJ152">
        <v>-2.1741833173098589E-6</v>
      </c>
      <c r="IK152">
        <v>9.0595066644434051E-10</v>
      </c>
      <c r="IL152">
        <v>-0.32754645563995699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69.7</v>
      </c>
      <c r="IU152">
        <v>70</v>
      </c>
      <c r="IV152">
        <v>2.01172</v>
      </c>
      <c r="IW152">
        <v>2.5695800000000002</v>
      </c>
      <c r="IX152">
        <v>1.49902</v>
      </c>
      <c r="IY152">
        <v>2.2729499999999998</v>
      </c>
      <c r="IZ152">
        <v>1.69678</v>
      </c>
      <c r="JA152">
        <v>2.34985</v>
      </c>
      <c r="JB152">
        <v>44.669199999999996</v>
      </c>
      <c r="JC152">
        <v>15.7606</v>
      </c>
      <c r="JD152">
        <v>18</v>
      </c>
      <c r="JE152">
        <v>443.875</v>
      </c>
      <c r="JF152">
        <v>519.85299999999995</v>
      </c>
      <c r="JG152">
        <v>29.999500000000001</v>
      </c>
      <c r="JH152">
        <v>36.196899999999999</v>
      </c>
      <c r="JI152">
        <v>30.0002</v>
      </c>
      <c r="JJ152">
        <v>35.940800000000003</v>
      </c>
      <c r="JK152">
        <v>35.857999999999997</v>
      </c>
      <c r="JL152">
        <v>40.327300000000001</v>
      </c>
      <c r="JM152">
        <v>19.581399999999999</v>
      </c>
      <c r="JN152">
        <v>33.477499999999999</v>
      </c>
      <c r="JO152">
        <v>30</v>
      </c>
      <c r="JP152">
        <v>916.10199999999998</v>
      </c>
      <c r="JQ152">
        <v>34.018099999999997</v>
      </c>
      <c r="JR152">
        <v>98.237799999999993</v>
      </c>
      <c r="JS152">
        <v>98.156999999999996</v>
      </c>
    </row>
    <row r="153" spans="1:279" x14ac:dyDescent="0.2">
      <c r="A153">
        <v>138</v>
      </c>
      <c r="B153">
        <v>1658335040</v>
      </c>
      <c r="C153">
        <v>547</v>
      </c>
      <c r="D153" t="s">
        <v>695</v>
      </c>
      <c r="E153" t="s">
        <v>696</v>
      </c>
      <c r="F153">
        <v>4</v>
      </c>
      <c r="G153">
        <v>1658335038</v>
      </c>
      <c r="H153">
        <f t="shared" si="200"/>
        <v>8.9091459422161151E-4</v>
      </c>
      <c r="I153">
        <f t="shared" si="201"/>
        <v>0.89091459422161146</v>
      </c>
      <c r="J153">
        <f t="shared" si="202"/>
        <v>0.97440393292580652</v>
      </c>
      <c r="K153">
        <f t="shared" si="203"/>
        <v>893.26542857142863</v>
      </c>
      <c r="L153">
        <f t="shared" si="204"/>
        <v>829.49306751753124</v>
      </c>
      <c r="M153">
        <f t="shared" si="205"/>
        <v>83.881578904345176</v>
      </c>
      <c r="N153">
        <f t="shared" si="206"/>
        <v>90.330489142580319</v>
      </c>
      <c r="O153">
        <f t="shared" si="207"/>
        <v>4.4127565653356522E-2</v>
      </c>
      <c r="P153">
        <f t="shared" si="208"/>
        <v>2.1484449847946481</v>
      </c>
      <c r="Q153">
        <f t="shared" si="209"/>
        <v>4.3630164217768101E-2</v>
      </c>
      <c r="R153">
        <f t="shared" si="210"/>
        <v>2.7313074933765863E-2</v>
      </c>
      <c r="S153">
        <f t="shared" si="211"/>
        <v>194.42359761260684</v>
      </c>
      <c r="T153">
        <f t="shared" si="212"/>
        <v>35.642868217704887</v>
      </c>
      <c r="U153">
        <f t="shared" si="213"/>
        <v>34.58678571428571</v>
      </c>
      <c r="V153">
        <f t="shared" si="214"/>
        <v>5.520400978446296</v>
      </c>
      <c r="W153">
        <f t="shared" si="215"/>
        <v>64.819382349694493</v>
      </c>
      <c r="X153">
        <f t="shared" si="216"/>
        <v>3.5480694780880793</v>
      </c>
      <c r="Y153">
        <f t="shared" si="217"/>
        <v>5.4737785974981641</v>
      </c>
      <c r="Z153">
        <f t="shared" si="218"/>
        <v>1.9723315003582167</v>
      </c>
      <c r="AA153">
        <f t="shared" si="219"/>
        <v>-39.28933360517307</v>
      </c>
      <c r="AB153">
        <f t="shared" si="220"/>
        <v>-17.676849685633989</v>
      </c>
      <c r="AC153">
        <f t="shared" si="221"/>
        <v>-1.9123686861660798</v>
      </c>
      <c r="AD153">
        <f t="shared" si="222"/>
        <v>135.54504563563373</v>
      </c>
      <c r="AE153">
        <f t="shared" si="223"/>
        <v>11.346791818996337</v>
      </c>
      <c r="AF153">
        <f t="shared" si="224"/>
        <v>0.87765028817161717</v>
      </c>
      <c r="AG153">
        <f t="shared" si="225"/>
        <v>0.97440393292580652</v>
      </c>
      <c r="AH153">
        <v>939.32014831593881</v>
      </c>
      <c r="AI153">
        <v>928.27752727272707</v>
      </c>
      <c r="AJ153">
        <v>1.6945433334839231</v>
      </c>
      <c r="AK153">
        <v>65.251867294734879</v>
      </c>
      <c r="AL153">
        <f t="shared" si="226"/>
        <v>0.89091459422161146</v>
      </c>
      <c r="AM153">
        <v>33.939653225423569</v>
      </c>
      <c r="AN153">
        <v>35.087274825174838</v>
      </c>
      <c r="AO153">
        <v>-3.0406602331840669E-4</v>
      </c>
      <c r="AP153">
        <v>88.924122911802471</v>
      </c>
      <c r="AQ153">
        <v>10</v>
      </c>
      <c r="AR153">
        <v>2</v>
      </c>
      <c r="AS153">
        <f t="shared" si="227"/>
        <v>1</v>
      </c>
      <c r="AT153">
        <f t="shared" si="228"/>
        <v>0</v>
      </c>
      <c r="AU153">
        <f t="shared" si="229"/>
        <v>30950.323960930906</v>
      </c>
      <c r="AV153" t="s">
        <v>413</v>
      </c>
      <c r="AW153" t="s">
        <v>413</v>
      </c>
      <c r="AX153">
        <v>0</v>
      </c>
      <c r="AY153">
        <v>0</v>
      </c>
      <c r="AZ153" t="e">
        <f t="shared" si="2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231"/>
        <v>#DIV/0!</v>
      </c>
      <c r="BG153">
        <v>0.5</v>
      </c>
      <c r="BH153">
        <f t="shared" si="232"/>
        <v>1009.4957997992785</v>
      </c>
      <c r="BI153">
        <f t="shared" si="233"/>
        <v>0.97440393292580652</v>
      </c>
      <c r="BJ153" t="e">
        <f t="shared" si="234"/>
        <v>#DIV/0!</v>
      </c>
      <c r="BK153">
        <f t="shared" si="235"/>
        <v>9.6523822399216573E-4</v>
      </c>
      <c r="BL153" t="e">
        <f t="shared" si="236"/>
        <v>#DIV/0!</v>
      </c>
      <c r="BM153" t="e">
        <f t="shared" si="237"/>
        <v>#DIV/0!</v>
      </c>
      <c r="BN153" t="s">
        <v>413</v>
      </c>
      <c r="BO153">
        <v>0</v>
      </c>
      <c r="BP153" t="e">
        <f t="shared" si="238"/>
        <v>#DIV/0!</v>
      </c>
      <c r="BQ153" t="e">
        <f t="shared" si="239"/>
        <v>#DIV/0!</v>
      </c>
      <c r="BR153" t="e">
        <f t="shared" si="240"/>
        <v>#DIV/0!</v>
      </c>
      <c r="BS153" t="e">
        <f t="shared" si="241"/>
        <v>#DIV/0!</v>
      </c>
      <c r="BT153" t="e">
        <f t="shared" si="242"/>
        <v>#DIV/0!</v>
      </c>
      <c r="BU153" t="e">
        <f t="shared" si="243"/>
        <v>#DIV/0!</v>
      </c>
      <c r="BV153" t="e">
        <f t="shared" si="244"/>
        <v>#DIV/0!</v>
      </c>
      <c r="BW153" t="e">
        <f t="shared" si="2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246"/>
        <v>1199.988571428572</v>
      </c>
      <c r="CQ153">
        <f t="shared" si="247"/>
        <v>1009.4957997992785</v>
      </c>
      <c r="CR153">
        <f t="shared" si="248"/>
        <v>0.84125451178046295</v>
      </c>
      <c r="CS153">
        <f t="shared" si="249"/>
        <v>0.16202120773629358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1658335038</v>
      </c>
      <c r="CZ153">
        <v>893.26542857142863</v>
      </c>
      <c r="DA153">
        <v>909.42628571428577</v>
      </c>
      <c r="DB153">
        <v>35.086357142857153</v>
      </c>
      <c r="DC153">
        <v>33.958157142857139</v>
      </c>
      <c r="DD153">
        <v>896.47442857142869</v>
      </c>
      <c r="DE153">
        <v>34.737699999999997</v>
      </c>
      <c r="DF153">
        <v>450.37585714285723</v>
      </c>
      <c r="DG153">
        <v>101.024</v>
      </c>
      <c r="DH153">
        <v>9.9905900000000006E-2</v>
      </c>
      <c r="DI153">
        <v>34.434171428571418</v>
      </c>
      <c r="DJ153">
        <v>999.89999999999986</v>
      </c>
      <c r="DK153">
        <v>34.58678571428571</v>
      </c>
      <c r="DL153">
        <v>0</v>
      </c>
      <c r="DM153">
        <v>0</v>
      </c>
      <c r="DN153">
        <v>6010.9814285714292</v>
      </c>
      <c r="DO153">
        <v>0</v>
      </c>
      <c r="DP153">
        <v>1734.751428571429</v>
      </c>
      <c r="DQ153">
        <v>-16.16094285714286</v>
      </c>
      <c r="DR153">
        <v>925.74642857142862</v>
      </c>
      <c r="DS153">
        <v>941.39428571428573</v>
      </c>
      <c r="DT153">
        <v>1.1281971428571429</v>
      </c>
      <c r="DU153">
        <v>909.42628571428577</v>
      </c>
      <c r="DV153">
        <v>33.958157142857139</v>
      </c>
      <c r="DW153">
        <v>3.5445628571428571</v>
      </c>
      <c r="DX153">
        <v>3.43059</v>
      </c>
      <c r="DY153">
        <v>26.83472857142857</v>
      </c>
      <c r="DZ153">
        <v>26.280085714285711</v>
      </c>
      <c r="EA153">
        <v>1199.988571428572</v>
      </c>
      <c r="EB153">
        <v>0.95801014285714292</v>
      </c>
      <c r="EC153">
        <v>4.1990142857142858E-2</v>
      </c>
      <c r="ED153">
        <v>0</v>
      </c>
      <c r="EE153">
        <v>1628.78</v>
      </c>
      <c r="EF153">
        <v>5.0001600000000002</v>
      </c>
      <c r="EG153">
        <v>20779.21428571429</v>
      </c>
      <c r="EH153">
        <v>9515.1057142857153</v>
      </c>
      <c r="EI153">
        <v>48.285428571428568</v>
      </c>
      <c r="EJ153">
        <v>50.919285714285706</v>
      </c>
      <c r="EK153">
        <v>49.499857142857152</v>
      </c>
      <c r="EL153">
        <v>49.490714285714297</v>
      </c>
      <c r="EM153">
        <v>50.017428571428567</v>
      </c>
      <c r="EN153">
        <v>1144.808571428571</v>
      </c>
      <c r="EO153">
        <v>50.18</v>
      </c>
      <c r="EP153">
        <v>0</v>
      </c>
      <c r="EQ153">
        <v>777551.40000009537</v>
      </c>
      <c r="ER153">
        <v>0</v>
      </c>
      <c r="ES153">
        <v>1628.7307692307691</v>
      </c>
      <c r="ET153">
        <v>1.1528205078602309</v>
      </c>
      <c r="EU153">
        <v>8.895726468931489</v>
      </c>
      <c r="EV153">
        <v>20778.061538461541</v>
      </c>
      <c r="EW153">
        <v>15</v>
      </c>
      <c r="EX153">
        <v>1658330855.5</v>
      </c>
      <c r="EY153" t="s">
        <v>416</v>
      </c>
      <c r="EZ153">
        <v>1658330855.5</v>
      </c>
      <c r="FA153">
        <v>1658330837</v>
      </c>
      <c r="FB153">
        <v>13</v>
      </c>
      <c r="FC153">
        <v>-0.03</v>
      </c>
      <c r="FD153">
        <v>-2.1999999999999999E-2</v>
      </c>
      <c r="FE153">
        <v>-3.91</v>
      </c>
      <c r="FF153">
        <v>0.28699999999999998</v>
      </c>
      <c r="FG153">
        <v>1439</v>
      </c>
      <c r="FH153">
        <v>33</v>
      </c>
      <c r="FI153">
        <v>0.2</v>
      </c>
      <c r="FJ153">
        <v>0.09</v>
      </c>
      <c r="FK153">
        <v>-16.138278048780489</v>
      </c>
      <c r="FL153">
        <v>0.66922160278746989</v>
      </c>
      <c r="FM153">
        <v>0.16426630299191541</v>
      </c>
      <c r="FN153">
        <v>0</v>
      </c>
      <c r="FO153">
        <v>1628.6597058823529</v>
      </c>
      <c r="FP153">
        <v>1.497784569910303</v>
      </c>
      <c r="FQ153">
        <v>0.26726815454893399</v>
      </c>
      <c r="FR153">
        <v>0</v>
      </c>
      <c r="FS153">
        <v>1.1440165853658539</v>
      </c>
      <c r="FT153">
        <v>3.8274564459931222E-2</v>
      </c>
      <c r="FU153">
        <v>1.254888462826256E-2</v>
      </c>
      <c r="FV153">
        <v>1</v>
      </c>
      <c r="FW153">
        <v>1</v>
      </c>
      <c r="FX153">
        <v>3</v>
      </c>
      <c r="FY153" t="s">
        <v>423</v>
      </c>
      <c r="FZ153">
        <v>2.8893300000000002</v>
      </c>
      <c r="GA153">
        <v>2.87208</v>
      </c>
      <c r="GB153">
        <v>0.16848199999999999</v>
      </c>
      <c r="GC153">
        <v>0.17247999999999999</v>
      </c>
      <c r="GD153">
        <v>0.14352300000000001</v>
      </c>
      <c r="GE153">
        <v>0.14288300000000001</v>
      </c>
      <c r="GF153">
        <v>28670.1</v>
      </c>
      <c r="GG153">
        <v>24817.599999999999</v>
      </c>
      <c r="GH153">
        <v>30826.1</v>
      </c>
      <c r="GI153">
        <v>27961.1</v>
      </c>
      <c r="GJ153">
        <v>34788.6</v>
      </c>
      <c r="GK153">
        <v>33816.1</v>
      </c>
      <c r="GL153">
        <v>40185.1</v>
      </c>
      <c r="GM153">
        <v>38974.1</v>
      </c>
      <c r="GN153">
        <v>1.9411499999999999</v>
      </c>
      <c r="GO153">
        <v>1.9419299999999999</v>
      </c>
      <c r="GP153">
        <v>0</v>
      </c>
      <c r="GQ153">
        <v>7.5161500000000006E-2</v>
      </c>
      <c r="GR153">
        <v>999.9</v>
      </c>
      <c r="GS153">
        <v>33.378799999999998</v>
      </c>
      <c r="GT153">
        <v>47.4</v>
      </c>
      <c r="GU153">
        <v>42.7</v>
      </c>
      <c r="GV153">
        <v>40.125999999999998</v>
      </c>
      <c r="GW153">
        <v>30.916499999999999</v>
      </c>
      <c r="GX153">
        <v>33.201099999999997</v>
      </c>
      <c r="GY153">
        <v>1</v>
      </c>
      <c r="GZ153">
        <v>0.68999200000000005</v>
      </c>
      <c r="HA153">
        <v>1.8241000000000001</v>
      </c>
      <c r="HB153">
        <v>20.198899999999998</v>
      </c>
      <c r="HC153">
        <v>5.2144399999999997</v>
      </c>
      <c r="HD153">
        <v>11.974</v>
      </c>
      <c r="HE153">
        <v>4.9898999999999996</v>
      </c>
      <c r="HF153">
        <v>3.2924500000000001</v>
      </c>
      <c r="HG153">
        <v>8520.2000000000007</v>
      </c>
      <c r="HH153">
        <v>9999</v>
      </c>
      <c r="HI153">
        <v>9999</v>
      </c>
      <c r="HJ153">
        <v>972.9</v>
      </c>
      <c r="HK153">
        <v>4.97133</v>
      </c>
      <c r="HL153">
        <v>1.87429</v>
      </c>
      <c r="HM153">
        <v>1.87059</v>
      </c>
      <c r="HN153">
        <v>1.8702700000000001</v>
      </c>
      <c r="HO153">
        <v>1.8748499999999999</v>
      </c>
      <c r="HP153">
        <v>1.8715299999999999</v>
      </c>
      <c r="HQ153">
        <v>1.8670599999999999</v>
      </c>
      <c r="HR153">
        <v>1.87801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-3.2149999999999999</v>
      </c>
      <c r="IG153">
        <v>0.34870000000000001</v>
      </c>
      <c r="IH153">
        <v>-2.1299345005774111</v>
      </c>
      <c r="II153">
        <v>1.7196870422270779E-5</v>
      </c>
      <c r="IJ153">
        <v>-2.1741833173098589E-6</v>
      </c>
      <c r="IK153">
        <v>9.0595066644434051E-10</v>
      </c>
      <c r="IL153">
        <v>-0.32754645563995699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69.7</v>
      </c>
      <c r="IU153">
        <v>70</v>
      </c>
      <c r="IV153">
        <v>2.02393</v>
      </c>
      <c r="IW153">
        <v>2.5842299999999998</v>
      </c>
      <c r="IX153">
        <v>1.49902</v>
      </c>
      <c r="IY153">
        <v>2.2729499999999998</v>
      </c>
      <c r="IZ153">
        <v>1.69678</v>
      </c>
      <c r="JA153">
        <v>2.2290000000000001</v>
      </c>
      <c r="JB153">
        <v>44.669199999999996</v>
      </c>
      <c r="JC153">
        <v>15.7431</v>
      </c>
      <c r="JD153">
        <v>18</v>
      </c>
      <c r="JE153">
        <v>443.63</v>
      </c>
      <c r="JF153">
        <v>520.22400000000005</v>
      </c>
      <c r="JG153">
        <v>30</v>
      </c>
      <c r="JH153">
        <v>36.197699999999998</v>
      </c>
      <c r="JI153">
        <v>30.000299999999999</v>
      </c>
      <c r="JJ153">
        <v>35.941000000000003</v>
      </c>
      <c r="JK153">
        <v>35.8611</v>
      </c>
      <c r="JL153">
        <v>40.567300000000003</v>
      </c>
      <c r="JM153">
        <v>19.581399999999999</v>
      </c>
      <c r="JN153">
        <v>33.477499999999999</v>
      </c>
      <c r="JO153">
        <v>30</v>
      </c>
      <c r="JP153">
        <v>922.78200000000004</v>
      </c>
      <c r="JQ153">
        <v>34.017499999999998</v>
      </c>
      <c r="JR153">
        <v>98.240300000000005</v>
      </c>
      <c r="JS153">
        <v>98.154399999999995</v>
      </c>
    </row>
    <row r="154" spans="1:279" x14ac:dyDescent="0.2">
      <c r="A154">
        <v>139</v>
      </c>
      <c r="B154">
        <v>1658335044</v>
      </c>
      <c r="C154">
        <v>551</v>
      </c>
      <c r="D154" t="s">
        <v>697</v>
      </c>
      <c r="E154" t="s">
        <v>698</v>
      </c>
      <c r="F154">
        <v>4</v>
      </c>
      <c r="G154">
        <v>1658335041.6875</v>
      </c>
      <c r="H154">
        <f t="shared" si="200"/>
        <v>8.7557428650831106E-4</v>
      </c>
      <c r="I154">
        <f t="shared" si="201"/>
        <v>0.87557428650831104</v>
      </c>
      <c r="J154">
        <f t="shared" si="202"/>
        <v>0.9082097375922229</v>
      </c>
      <c r="K154">
        <f t="shared" si="203"/>
        <v>899.30112499999996</v>
      </c>
      <c r="L154">
        <f t="shared" si="204"/>
        <v>837.0457274515785</v>
      </c>
      <c r="M154">
        <f t="shared" si="205"/>
        <v>84.644295419182299</v>
      </c>
      <c r="N154">
        <f t="shared" si="206"/>
        <v>90.939727184386612</v>
      </c>
      <c r="O154">
        <f t="shared" si="207"/>
        <v>4.3290133781979184E-2</v>
      </c>
      <c r="P154">
        <f t="shared" si="208"/>
        <v>2.1399141187525013</v>
      </c>
      <c r="Q154">
        <f t="shared" si="209"/>
        <v>4.280943567425656E-2</v>
      </c>
      <c r="R154">
        <f t="shared" si="210"/>
        <v>2.6798641266851095E-2</v>
      </c>
      <c r="S154">
        <f t="shared" si="211"/>
        <v>194.42063361260077</v>
      </c>
      <c r="T154">
        <f t="shared" si="212"/>
        <v>35.661100143417954</v>
      </c>
      <c r="U154">
        <f t="shared" si="213"/>
        <v>34.5974875</v>
      </c>
      <c r="V154">
        <f t="shared" si="214"/>
        <v>5.5236831971860019</v>
      </c>
      <c r="W154">
        <f t="shared" si="215"/>
        <v>64.7908766028131</v>
      </c>
      <c r="X154">
        <f t="shared" si="216"/>
        <v>3.5482110607218513</v>
      </c>
      <c r="Y154">
        <f t="shared" si="217"/>
        <v>5.4764053934220032</v>
      </c>
      <c r="Z154">
        <f t="shared" si="218"/>
        <v>1.9754721364641505</v>
      </c>
      <c r="AA154">
        <f t="shared" si="219"/>
        <v>-38.612826035016518</v>
      </c>
      <c r="AB154">
        <f t="shared" si="220"/>
        <v>-17.845840542263133</v>
      </c>
      <c r="AC154">
        <f t="shared" si="221"/>
        <v>-1.938530356529792</v>
      </c>
      <c r="AD154">
        <f t="shared" si="222"/>
        <v>136.02343667879131</v>
      </c>
      <c r="AE154">
        <f t="shared" si="223"/>
        <v>11.386455021885498</v>
      </c>
      <c r="AF154">
        <f t="shared" si="224"/>
        <v>0.87566999699583836</v>
      </c>
      <c r="AG154">
        <f t="shared" si="225"/>
        <v>0.9082097375922229</v>
      </c>
      <c r="AH154">
        <v>946.12538439879836</v>
      </c>
      <c r="AI154">
        <v>935.10903030302973</v>
      </c>
      <c r="AJ154">
        <v>1.705870092764648</v>
      </c>
      <c r="AK154">
        <v>65.251867294734879</v>
      </c>
      <c r="AL154">
        <f t="shared" si="226"/>
        <v>0.87557428650831104</v>
      </c>
      <c r="AM154">
        <v>33.963626650922649</v>
      </c>
      <c r="AN154">
        <v>35.088660839160873</v>
      </c>
      <c r="AO154">
        <v>7.1116973081528063E-5</v>
      </c>
      <c r="AP154">
        <v>88.924122911802471</v>
      </c>
      <c r="AQ154">
        <v>10</v>
      </c>
      <c r="AR154">
        <v>2</v>
      </c>
      <c r="AS154">
        <f t="shared" si="227"/>
        <v>1</v>
      </c>
      <c r="AT154">
        <f t="shared" si="228"/>
        <v>0</v>
      </c>
      <c r="AU154">
        <f t="shared" si="229"/>
        <v>30735.510268778871</v>
      </c>
      <c r="AV154" t="s">
        <v>413</v>
      </c>
      <c r="AW154" t="s">
        <v>413</v>
      </c>
      <c r="AX154">
        <v>0</v>
      </c>
      <c r="AY154">
        <v>0</v>
      </c>
      <c r="AZ154" t="e">
        <f t="shared" si="2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231"/>
        <v>#DIV/0!</v>
      </c>
      <c r="BG154">
        <v>0.5</v>
      </c>
      <c r="BH154">
        <f t="shared" si="232"/>
        <v>1009.4801997992749</v>
      </c>
      <c r="BI154">
        <f t="shared" si="233"/>
        <v>0.9082097375922229</v>
      </c>
      <c r="BJ154" t="e">
        <f t="shared" si="234"/>
        <v>#DIV/0!</v>
      </c>
      <c r="BK154">
        <f t="shared" si="235"/>
        <v>8.9968058588252775E-4</v>
      </c>
      <c r="BL154" t="e">
        <f t="shared" si="236"/>
        <v>#DIV/0!</v>
      </c>
      <c r="BM154" t="e">
        <f t="shared" si="237"/>
        <v>#DIV/0!</v>
      </c>
      <c r="BN154" t="s">
        <v>413</v>
      </c>
      <c r="BO154">
        <v>0</v>
      </c>
      <c r="BP154" t="e">
        <f t="shared" si="238"/>
        <v>#DIV/0!</v>
      </c>
      <c r="BQ154" t="e">
        <f t="shared" si="239"/>
        <v>#DIV/0!</v>
      </c>
      <c r="BR154" t="e">
        <f t="shared" si="240"/>
        <v>#DIV/0!</v>
      </c>
      <c r="BS154" t="e">
        <f t="shared" si="241"/>
        <v>#DIV/0!</v>
      </c>
      <c r="BT154" t="e">
        <f t="shared" si="242"/>
        <v>#DIV/0!</v>
      </c>
      <c r="BU154" t="e">
        <f t="shared" si="243"/>
        <v>#DIV/0!</v>
      </c>
      <c r="BV154" t="e">
        <f t="shared" si="244"/>
        <v>#DIV/0!</v>
      </c>
      <c r="BW154" t="e">
        <f t="shared" si="2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246"/>
        <v>1199.97</v>
      </c>
      <c r="CQ154">
        <f t="shared" si="247"/>
        <v>1009.4801997992749</v>
      </c>
      <c r="CR154">
        <f t="shared" si="248"/>
        <v>0.84125453119600901</v>
      </c>
      <c r="CS154">
        <f t="shared" si="249"/>
        <v>0.1620212452082975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1658335041.6875</v>
      </c>
      <c r="CZ154">
        <v>899.30112499999996</v>
      </c>
      <c r="DA154">
        <v>915.52037500000006</v>
      </c>
      <c r="DB154">
        <v>35.088187499999997</v>
      </c>
      <c r="DC154">
        <v>33.962474999999998</v>
      </c>
      <c r="DD154">
        <v>902.52025000000003</v>
      </c>
      <c r="DE154">
        <v>34.739462500000002</v>
      </c>
      <c r="DF154">
        <v>450.35174999999992</v>
      </c>
      <c r="DG154">
        <v>101.02262500000001</v>
      </c>
      <c r="DH154">
        <v>0.100040875</v>
      </c>
      <c r="DI154">
        <v>34.442799999999998</v>
      </c>
      <c r="DJ154">
        <v>999.9</v>
      </c>
      <c r="DK154">
        <v>34.5974875</v>
      </c>
      <c r="DL154">
        <v>0</v>
      </c>
      <c r="DM154">
        <v>0</v>
      </c>
      <c r="DN154">
        <v>5973.1224999999986</v>
      </c>
      <c r="DO154">
        <v>0</v>
      </c>
      <c r="DP154">
        <v>1734.2974999999999</v>
      </c>
      <c r="DQ154">
        <v>-16.219275</v>
      </c>
      <c r="DR154">
        <v>932.00324999999998</v>
      </c>
      <c r="DS154">
        <v>947.70687499999997</v>
      </c>
      <c r="DT154">
        <v>1.1257237499999999</v>
      </c>
      <c r="DU154">
        <v>915.52037500000006</v>
      </c>
      <c r="DV154">
        <v>33.962474999999998</v>
      </c>
      <c r="DW154">
        <v>3.5447074999999999</v>
      </c>
      <c r="DX154">
        <v>3.4309850000000002</v>
      </c>
      <c r="DY154">
        <v>26.835425000000001</v>
      </c>
      <c r="DZ154">
        <v>26.282025000000001</v>
      </c>
      <c r="EA154">
        <v>1199.97</v>
      </c>
      <c r="EB154">
        <v>0.95800974999999999</v>
      </c>
      <c r="EC154">
        <v>4.1990525000000001E-2</v>
      </c>
      <c r="ED154">
        <v>0</v>
      </c>
      <c r="EE154">
        <v>1628.7262499999999</v>
      </c>
      <c r="EF154">
        <v>5.0001600000000002</v>
      </c>
      <c r="EG154">
        <v>20778.924999999999</v>
      </c>
      <c r="EH154">
        <v>9514.9575000000004</v>
      </c>
      <c r="EI154">
        <v>48.288749999999993</v>
      </c>
      <c r="EJ154">
        <v>50.936999999999998</v>
      </c>
      <c r="EK154">
        <v>49.484375</v>
      </c>
      <c r="EL154">
        <v>49.515124999999998</v>
      </c>
      <c r="EM154">
        <v>50.038749999999993</v>
      </c>
      <c r="EN154">
        <v>1144.79</v>
      </c>
      <c r="EO154">
        <v>50.18</v>
      </c>
      <c r="EP154">
        <v>0</v>
      </c>
      <c r="EQ154">
        <v>777555.60000014305</v>
      </c>
      <c r="ER154">
        <v>0</v>
      </c>
      <c r="ES154">
        <v>1628.7936</v>
      </c>
      <c r="ET154">
        <v>-1.2307687922993939E-2</v>
      </c>
      <c r="EU154">
        <v>0.66923064983081515</v>
      </c>
      <c r="EV154">
        <v>20778.448</v>
      </c>
      <c r="EW154">
        <v>15</v>
      </c>
      <c r="EX154">
        <v>1658330855.5</v>
      </c>
      <c r="EY154" t="s">
        <v>416</v>
      </c>
      <c r="EZ154">
        <v>1658330855.5</v>
      </c>
      <c r="FA154">
        <v>1658330837</v>
      </c>
      <c r="FB154">
        <v>13</v>
      </c>
      <c r="FC154">
        <v>-0.03</v>
      </c>
      <c r="FD154">
        <v>-2.1999999999999999E-2</v>
      </c>
      <c r="FE154">
        <v>-3.91</v>
      </c>
      <c r="FF154">
        <v>0.28699999999999998</v>
      </c>
      <c r="FG154">
        <v>1439</v>
      </c>
      <c r="FH154">
        <v>33</v>
      </c>
      <c r="FI154">
        <v>0.2</v>
      </c>
      <c r="FJ154">
        <v>0.09</v>
      </c>
      <c r="FK154">
        <v>-16.12772682926829</v>
      </c>
      <c r="FL154">
        <v>-2.3956097560990441E-2</v>
      </c>
      <c r="FM154">
        <v>0.1530130012400352</v>
      </c>
      <c r="FN154">
        <v>1</v>
      </c>
      <c r="FO154">
        <v>1628.703529411765</v>
      </c>
      <c r="FP154">
        <v>1.0206264340527329</v>
      </c>
      <c r="FQ154">
        <v>0.23322398162613031</v>
      </c>
      <c r="FR154">
        <v>0</v>
      </c>
      <c r="FS154">
        <v>1.143134146341463</v>
      </c>
      <c r="FT154">
        <v>-7.1597979094077363E-2</v>
      </c>
      <c r="FU154">
        <v>1.3499133120425709E-2</v>
      </c>
      <c r="FV154">
        <v>1</v>
      </c>
      <c r="FW154">
        <v>2</v>
      </c>
      <c r="FX154">
        <v>3</v>
      </c>
      <c r="FY154" t="s">
        <v>417</v>
      </c>
      <c r="FZ154">
        <v>2.8900800000000002</v>
      </c>
      <c r="GA154">
        <v>2.87216</v>
      </c>
      <c r="GB154">
        <v>0.169289</v>
      </c>
      <c r="GC154">
        <v>0.17330200000000001</v>
      </c>
      <c r="GD154">
        <v>0.14352100000000001</v>
      </c>
      <c r="GE154">
        <v>0.142877</v>
      </c>
      <c r="GF154">
        <v>28642.2</v>
      </c>
      <c r="GG154">
        <v>24793.4</v>
      </c>
      <c r="GH154">
        <v>30826.2</v>
      </c>
      <c r="GI154">
        <v>27961.7</v>
      </c>
      <c r="GJ154">
        <v>34788.699999999997</v>
      </c>
      <c r="GK154">
        <v>33817.1</v>
      </c>
      <c r="GL154">
        <v>40185.1</v>
      </c>
      <c r="GM154">
        <v>38975</v>
      </c>
      <c r="GN154">
        <v>1.9416</v>
      </c>
      <c r="GO154">
        <v>1.9416</v>
      </c>
      <c r="GP154">
        <v>0</v>
      </c>
      <c r="GQ154">
        <v>7.5787300000000002E-2</v>
      </c>
      <c r="GR154">
        <v>999.9</v>
      </c>
      <c r="GS154">
        <v>33.375</v>
      </c>
      <c r="GT154">
        <v>47.4</v>
      </c>
      <c r="GU154">
        <v>42.7</v>
      </c>
      <c r="GV154">
        <v>40.131599999999999</v>
      </c>
      <c r="GW154">
        <v>30.976500000000001</v>
      </c>
      <c r="GX154">
        <v>32.708300000000001</v>
      </c>
      <c r="GY154">
        <v>1</v>
      </c>
      <c r="GZ154">
        <v>0.69007600000000002</v>
      </c>
      <c r="HA154">
        <v>1.8287899999999999</v>
      </c>
      <c r="HB154">
        <v>20.199000000000002</v>
      </c>
      <c r="HC154">
        <v>5.2141500000000001</v>
      </c>
      <c r="HD154">
        <v>11.974</v>
      </c>
      <c r="HE154">
        <v>4.9901999999999997</v>
      </c>
      <c r="HF154">
        <v>3.29243</v>
      </c>
      <c r="HG154">
        <v>8520.2000000000007</v>
      </c>
      <c r="HH154">
        <v>9999</v>
      </c>
      <c r="HI154">
        <v>9999</v>
      </c>
      <c r="HJ154">
        <v>972.9</v>
      </c>
      <c r="HK154">
        <v>4.9713099999999999</v>
      </c>
      <c r="HL154">
        <v>1.87429</v>
      </c>
      <c r="HM154">
        <v>1.8706</v>
      </c>
      <c r="HN154">
        <v>1.8702700000000001</v>
      </c>
      <c r="HO154">
        <v>1.8748499999999999</v>
      </c>
      <c r="HP154">
        <v>1.8715200000000001</v>
      </c>
      <c r="HQ154">
        <v>1.86707</v>
      </c>
      <c r="HR154">
        <v>1.8780300000000001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-3.226</v>
      </c>
      <c r="IG154">
        <v>0.3488</v>
      </c>
      <c r="IH154">
        <v>-2.1299345005774111</v>
      </c>
      <c r="II154">
        <v>1.7196870422270779E-5</v>
      </c>
      <c r="IJ154">
        <v>-2.1741833173098589E-6</v>
      </c>
      <c r="IK154">
        <v>9.0595066644434051E-10</v>
      </c>
      <c r="IL154">
        <v>-0.32754645563995699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69.8</v>
      </c>
      <c r="IU154">
        <v>70.099999999999994</v>
      </c>
      <c r="IV154">
        <v>2.03613</v>
      </c>
      <c r="IW154">
        <v>2.5817899999999998</v>
      </c>
      <c r="IX154">
        <v>1.49902</v>
      </c>
      <c r="IY154">
        <v>2.2729499999999998</v>
      </c>
      <c r="IZ154">
        <v>1.69678</v>
      </c>
      <c r="JA154">
        <v>2.2924799999999999</v>
      </c>
      <c r="JB154">
        <v>44.669199999999996</v>
      </c>
      <c r="JC154">
        <v>15.7431</v>
      </c>
      <c r="JD154">
        <v>18</v>
      </c>
      <c r="JE154">
        <v>443.91199999999998</v>
      </c>
      <c r="JF154">
        <v>519.98099999999999</v>
      </c>
      <c r="JG154">
        <v>30.000800000000002</v>
      </c>
      <c r="JH154">
        <v>36.200299999999999</v>
      </c>
      <c r="JI154">
        <v>30.000299999999999</v>
      </c>
      <c r="JJ154">
        <v>35.944200000000002</v>
      </c>
      <c r="JK154">
        <v>35.861899999999999</v>
      </c>
      <c r="JL154">
        <v>40.8093</v>
      </c>
      <c r="JM154">
        <v>19.581399999999999</v>
      </c>
      <c r="JN154">
        <v>33.477499999999999</v>
      </c>
      <c r="JO154">
        <v>30</v>
      </c>
      <c r="JP154">
        <v>929.46100000000001</v>
      </c>
      <c r="JQ154">
        <v>34.021799999999999</v>
      </c>
      <c r="JR154">
        <v>98.240399999999994</v>
      </c>
      <c r="JS154">
        <v>98.156700000000001</v>
      </c>
    </row>
    <row r="155" spans="1:279" x14ac:dyDescent="0.2">
      <c r="A155">
        <v>140</v>
      </c>
      <c r="B155">
        <v>1658335048</v>
      </c>
      <c r="C155">
        <v>555</v>
      </c>
      <c r="D155" t="s">
        <v>699</v>
      </c>
      <c r="E155" t="s">
        <v>700</v>
      </c>
      <c r="F155">
        <v>4</v>
      </c>
      <c r="G155">
        <v>1658335046</v>
      </c>
      <c r="H155">
        <f t="shared" si="200"/>
        <v>8.8032133899752839E-4</v>
      </c>
      <c r="I155">
        <f t="shared" si="201"/>
        <v>0.8803213389975284</v>
      </c>
      <c r="J155">
        <f t="shared" si="202"/>
        <v>0.98501934105863598</v>
      </c>
      <c r="K155">
        <f t="shared" si="203"/>
        <v>906.40514285714278</v>
      </c>
      <c r="L155">
        <f t="shared" si="204"/>
        <v>841.2134176041651</v>
      </c>
      <c r="M155">
        <f t="shared" si="205"/>
        <v>85.064472641994584</v>
      </c>
      <c r="N155">
        <f t="shared" si="206"/>
        <v>91.656735215575864</v>
      </c>
      <c r="O155">
        <f t="shared" si="207"/>
        <v>4.3470491330243409E-2</v>
      </c>
      <c r="P155">
        <f t="shared" si="208"/>
        <v>2.1390908750216342</v>
      </c>
      <c r="Q155">
        <f t="shared" si="209"/>
        <v>4.298561935809754E-2</v>
      </c>
      <c r="R155">
        <f t="shared" si="210"/>
        <v>2.6909125197290655E-2</v>
      </c>
      <c r="S155">
        <f t="shared" si="211"/>
        <v>194.41675761259287</v>
      </c>
      <c r="T155">
        <f t="shared" si="212"/>
        <v>35.667132520419258</v>
      </c>
      <c r="U155">
        <f t="shared" si="213"/>
        <v>34.606614285714294</v>
      </c>
      <c r="V155">
        <f t="shared" si="214"/>
        <v>5.5264837064085297</v>
      </c>
      <c r="W155">
        <f t="shared" si="215"/>
        <v>64.769993791040775</v>
      </c>
      <c r="X155">
        <f t="shared" si="216"/>
        <v>3.5485045779134157</v>
      </c>
      <c r="Y155">
        <f t="shared" si="217"/>
        <v>5.4786242366511662</v>
      </c>
      <c r="Z155">
        <f t="shared" si="218"/>
        <v>1.977979128495114</v>
      </c>
      <c r="AA155">
        <f t="shared" si="219"/>
        <v>-38.822171049791002</v>
      </c>
      <c r="AB155">
        <f t="shared" si="220"/>
        <v>-18.051292358628221</v>
      </c>
      <c r="AC155">
        <f t="shared" si="221"/>
        <v>-1.9617595489431445</v>
      </c>
      <c r="AD155">
        <f t="shared" si="222"/>
        <v>135.58153465523051</v>
      </c>
      <c r="AE155">
        <f t="shared" si="223"/>
        <v>11.504873713996224</v>
      </c>
      <c r="AF155">
        <f t="shared" si="224"/>
        <v>0.88194789666497653</v>
      </c>
      <c r="AG155">
        <f t="shared" si="225"/>
        <v>0.98501934105863598</v>
      </c>
      <c r="AH155">
        <v>953.08514052993655</v>
      </c>
      <c r="AI155">
        <v>941.93612727272705</v>
      </c>
      <c r="AJ155">
        <v>1.7106442410518561</v>
      </c>
      <c r="AK155">
        <v>65.251867294734879</v>
      </c>
      <c r="AL155">
        <f t="shared" si="226"/>
        <v>0.8803213389975284</v>
      </c>
      <c r="AM155">
        <v>33.961781797977842</v>
      </c>
      <c r="AN155">
        <v>35.092900699300728</v>
      </c>
      <c r="AO155">
        <v>6.9973479125440632E-5</v>
      </c>
      <c r="AP155">
        <v>88.924122911802471</v>
      </c>
      <c r="AQ155">
        <v>10</v>
      </c>
      <c r="AR155">
        <v>2</v>
      </c>
      <c r="AS155">
        <f t="shared" si="227"/>
        <v>1</v>
      </c>
      <c r="AT155">
        <f t="shared" si="228"/>
        <v>0</v>
      </c>
      <c r="AU155">
        <f t="shared" si="229"/>
        <v>30714.186104386252</v>
      </c>
      <c r="AV155" t="s">
        <v>413</v>
      </c>
      <c r="AW155" t="s">
        <v>413</v>
      </c>
      <c r="AX155">
        <v>0</v>
      </c>
      <c r="AY155">
        <v>0</v>
      </c>
      <c r="AZ155" t="e">
        <f t="shared" si="2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231"/>
        <v>#DIV/0!</v>
      </c>
      <c r="BG155">
        <v>0.5</v>
      </c>
      <c r="BH155">
        <f t="shared" si="232"/>
        <v>1009.4597997992707</v>
      </c>
      <c r="BI155">
        <f t="shared" si="233"/>
        <v>0.98501934105863598</v>
      </c>
      <c r="BJ155" t="e">
        <f t="shared" si="234"/>
        <v>#DIV/0!</v>
      </c>
      <c r="BK155">
        <f t="shared" si="235"/>
        <v>9.7578857647873183E-4</v>
      </c>
      <c r="BL155" t="e">
        <f t="shared" si="236"/>
        <v>#DIV/0!</v>
      </c>
      <c r="BM155" t="e">
        <f t="shared" si="237"/>
        <v>#DIV/0!</v>
      </c>
      <c r="BN155" t="s">
        <v>413</v>
      </c>
      <c r="BO155">
        <v>0</v>
      </c>
      <c r="BP155" t="e">
        <f t="shared" si="238"/>
        <v>#DIV/0!</v>
      </c>
      <c r="BQ155" t="e">
        <f t="shared" si="239"/>
        <v>#DIV/0!</v>
      </c>
      <c r="BR155" t="e">
        <f t="shared" si="240"/>
        <v>#DIV/0!</v>
      </c>
      <c r="BS155" t="e">
        <f t="shared" si="241"/>
        <v>#DIV/0!</v>
      </c>
      <c r="BT155" t="e">
        <f t="shared" si="242"/>
        <v>#DIV/0!</v>
      </c>
      <c r="BU155" t="e">
        <f t="shared" si="243"/>
        <v>#DIV/0!</v>
      </c>
      <c r="BV155" t="e">
        <f t="shared" si="244"/>
        <v>#DIV/0!</v>
      </c>
      <c r="BW155" t="e">
        <f t="shared" si="2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246"/>
        <v>1199.9457142857141</v>
      </c>
      <c r="CQ155">
        <f t="shared" si="247"/>
        <v>1009.4597997992707</v>
      </c>
      <c r="CR155">
        <f t="shared" si="248"/>
        <v>0.84125455658647608</v>
      </c>
      <c r="CS155">
        <f t="shared" si="249"/>
        <v>0.16202129421189893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1658335046</v>
      </c>
      <c r="CZ155">
        <v>906.40514285714278</v>
      </c>
      <c r="DA155">
        <v>922.79771428571428</v>
      </c>
      <c r="DB155">
        <v>35.091614285714293</v>
      </c>
      <c r="DC155">
        <v>33.957857142857137</v>
      </c>
      <c r="DD155">
        <v>909.63657142857153</v>
      </c>
      <c r="DE155">
        <v>34.742785714285723</v>
      </c>
      <c r="DF155">
        <v>450.3604285714286</v>
      </c>
      <c r="DG155">
        <v>101.02114285714291</v>
      </c>
      <c r="DH155">
        <v>0.10001244285714279</v>
      </c>
      <c r="DI155">
        <v>34.450085714285713</v>
      </c>
      <c r="DJ155">
        <v>999.89999999999986</v>
      </c>
      <c r="DK155">
        <v>34.606614285714294</v>
      </c>
      <c r="DL155">
        <v>0</v>
      </c>
      <c r="DM155">
        <v>0</v>
      </c>
      <c r="DN155">
        <v>5969.5528571428567</v>
      </c>
      <c r="DO155">
        <v>0</v>
      </c>
      <c r="DP155">
        <v>1731.9385714285711</v>
      </c>
      <c r="DQ155">
        <v>-16.39255714285715</v>
      </c>
      <c r="DR155">
        <v>939.36942857142844</v>
      </c>
      <c r="DS155">
        <v>955.23542857142854</v>
      </c>
      <c r="DT155">
        <v>1.133738571428571</v>
      </c>
      <c r="DU155">
        <v>922.79771428571428</v>
      </c>
      <c r="DV155">
        <v>33.957857142857137</v>
      </c>
      <c r="DW155">
        <v>3.544994285714286</v>
      </c>
      <c r="DX155">
        <v>3.430462857142857</v>
      </c>
      <c r="DY155">
        <v>26.83678571428571</v>
      </c>
      <c r="DZ155">
        <v>26.27947142857143</v>
      </c>
      <c r="EA155">
        <v>1199.9457142857141</v>
      </c>
      <c r="EB155">
        <v>0.95800857142857154</v>
      </c>
      <c r="EC155">
        <v>4.199167142857143E-2</v>
      </c>
      <c r="ED155">
        <v>0</v>
      </c>
      <c r="EE155">
        <v>1628.8628571428569</v>
      </c>
      <c r="EF155">
        <v>5.0001600000000002</v>
      </c>
      <c r="EG155">
        <v>20777.21428571429</v>
      </c>
      <c r="EH155">
        <v>9514.7599999999984</v>
      </c>
      <c r="EI155">
        <v>48.311999999999998</v>
      </c>
      <c r="EJ155">
        <v>50.936999999999998</v>
      </c>
      <c r="EK155">
        <v>49.491</v>
      </c>
      <c r="EL155">
        <v>49.490714285714297</v>
      </c>
      <c r="EM155">
        <v>49.990714285714297</v>
      </c>
      <c r="EN155">
        <v>1144.765714285714</v>
      </c>
      <c r="EO155">
        <v>50.18</v>
      </c>
      <c r="EP155">
        <v>0</v>
      </c>
      <c r="EQ155">
        <v>777559.79999995232</v>
      </c>
      <c r="ER155">
        <v>0</v>
      </c>
      <c r="ES155">
        <v>1628.8076923076919</v>
      </c>
      <c r="ET155">
        <v>1.982907224091203E-2</v>
      </c>
      <c r="EU155">
        <v>-0.8752136826439767</v>
      </c>
      <c r="EV155">
        <v>20777.869230769229</v>
      </c>
      <c r="EW155">
        <v>15</v>
      </c>
      <c r="EX155">
        <v>1658330855.5</v>
      </c>
      <c r="EY155" t="s">
        <v>416</v>
      </c>
      <c r="EZ155">
        <v>1658330855.5</v>
      </c>
      <c r="FA155">
        <v>1658330837</v>
      </c>
      <c r="FB155">
        <v>13</v>
      </c>
      <c r="FC155">
        <v>-0.03</v>
      </c>
      <c r="FD155">
        <v>-2.1999999999999999E-2</v>
      </c>
      <c r="FE155">
        <v>-3.91</v>
      </c>
      <c r="FF155">
        <v>0.28699999999999998</v>
      </c>
      <c r="FG155">
        <v>1439</v>
      </c>
      <c r="FH155">
        <v>33</v>
      </c>
      <c r="FI155">
        <v>0.2</v>
      </c>
      <c r="FJ155">
        <v>0.09</v>
      </c>
      <c r="FK155">
        <v>-16.13514878048781</v>
      </c>
      <c r="FL155">
        <v>-1.5074843205574919</v>
      </c>
      <c r="FM155">
        <v>0.15998589895477161</v>
      </c>
      <c r="FN155">
        <v>0</v>
      </c>
      <c r="FO155">
        <v>1628.788823529412</v>
      </c>
      <c r="FP155">
        <v>0.62215431844633939</v>
      </c>
      <c r="FQ155">
        <v>0.22394543329442221</v>
      </c>
      <c r="FR155">
        <v>1</v>
      </c>
      <c r="FS155">
        <v>1.141090975609756</v>
      </c>
      <c r="FT155">
        <v>-0.1084728919860634</v>
      </c>
      <c r="FU155">
        <v>1.4310504380822891E-2</v>
      </c>
      <c r="FV155">
        <v>0</v>
      </c>
      <c r="FW155">
        <v>1</v>
      </c>
      <c r="FX155">
        <v>3</v>
      </c>
      <c r="FY155" t="s">
        <v>423</v>
      </c>
      <c r="FZ155">
        <v>2.8896500000000001</v>
      </c>
      <c r="GA155">
        <v>2.8720599999999998</v>
      </c>
      <c r="GB155">
        <v>0.17010700000000001</v>
      </c>
      <c r="GC155">
        <v>0.17413699999999999</v>
      </c>
      <c r="GD155">
        <v>0.14353399999999999</v>
      </c>
      <c r="GE155">
        <v>0.14285200000000001</v>
      </c>
      <c r="GF155">
        <v>28613.4</v>
      </c>
      <c r="GG155">
        <v>24768.1</v>
      </c>
      <c r="GH155">
        <v>30825.7</v>
      </c>
      <c r="GI155">
        <v>27961.599999999999</v>
      </c>
      <c r="GJ155">
        <v>34788</v>
      </c>
      <c r="GK155">
        <v>33818</v>
      </c>
      <c r="GL155">
        <v>40184.800000000003</v>
      </c>
      <c r="GM155">
        <v>38974.800000000003</v>
      </c>
      <c r="GN155">
        <v>1.9416</v>
      </c>
      <c r="GO155">
        <v>1.9419299999999999</v>
      </c>
      <c r="GP155">
        <v>0</v>
      </c>
      <c r="GQ155">
        <v>7.6569600000000002E-2</v>
      </c>
      <c r="GR155">
        <v>999.9</v>
      </c>
      <c r="GS155">
        <v>33.374000000000002</v>
      </c>
      <c r="GT155">
        <v>47.4</v>
      </c>
      <c r="GU155">
        <v>42.7</v>
      </c>
      <c r="GV155">
        <v>40.123600000000003</v>
      </c>
      <c r="GW155">
        <v>31.066500000000001</v>
      </c>
      <c r="GX155">
        <v>32.515999999999998</v>
      </c>
      <c r="GY155">
        <v>1</v>
      </c>
      <c r="GZ155">
        <v>0.69049499999999997</v>
      </c>
      <c r="HA155">
        <v>1.8308800000000001</v>
      </c>
      <c r="HB155">
        <v>20.198799999999999</v>
      </c>
      <c r="HC155">
        <v>5.2140000000000004</v>
      </c>
      <c r="HD155">
        <v>11.974</v>
      </c>
      <c r="HE155">
        <v>4.9905499999999998</v>
      </c>
      <c r="HF155">
        <v>3.29243</v>
      </c>
      <c r="HG155">
        <v>8520.4</v>
      </c>
      <c r="HH155">
        <v>9999</v>
      </c>
      <c r="HI155">
        <v>9999</v>
      </c>
      <c r="HJ155">
        <v>973</v>
      </c>
      <c r="HK155">
        <v>4.9713200000000004</v>
      </c>
      <c r="HL155">
        <v>1.8742700000000001</v>
      </c>
      <c r="HM155">
        <v>1.87059</v>
      </c>
      <c r="HN155">
        <v>1.8702700000000001</v>
      </c>
      <c r="HO155">
        <v>1.8748499999999999</v>
      </c>
      <c r="HP155">
        <v>1.8715200000000001</v>
      </c>
      <c r="HQ155">
        <v>1.86707</v>
      </c>
      <c r="HR155">
        <v>1.8780399999999999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-3.2370000000000001</v>
      </c>
      <c r="IG155">
        <v>0.34889999999999999</v>
      </c>
      <c r="IH155">
        <v>-2.1299345005774111</v>
      </c>
      <c r="II155">
        <v>1.7196870422270779E-5</v>
      </c>
      <c r="IJ155">
        <v>-2.1741833173098589E-6</v>
      </c>
      <c r="IK155">
        <v>9.0595066644434051E-10</v>
      </c>
      <c r="IL155">
        <v>-0.32754645563995699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69.900000000000006</v>
      </c>
      <c r="IU155">
        <v>70.2</v>
      </c>
      <c r="IV155">
        <v>2.04834</v>
      </c>
      <c r="IW155">
        <v>2.5793499999999998</v>
      </c>
      <c r="IX155">
        <v>1.49902</v>
      </c>
      <c r="IY155">
        <v>2.2741699999999998</v>
      </c>
      <c r="IZ155">
        <v>1.69678</v>
      </c>
      <c r="JA155">
        <v>2.32056</v>
      </c>
      <c r="JB155">
        <v>44.669199999999996</v>
      </c>
      <c r="JC155">
        <v>15.7431</v>
      </c>
      <c r="JD155">
        <v>18</v>
      </c>
      <c r="JE155">
        <v>443.91800000000001</v>
      </c>
      <c r="JF155">
        <v>520.255</v>
      </c>
      <c r="JG155">
        <v>30.000699999999998</v>
      </c>
      <c r="JH155">
        <v>36.202800000000003</v>
      </c>
      <c r="JI155">
        <v>30.000299999999999</v>
      </c>
      <c r="JJ155">
        <v>35.945</v>
      </c>
      <c r="JK155">
        <v>35.864699999999999</v>
      </c>
      <c r="JL155">
        <v>41.049199999999999</v>
      </c>
      <c r="JM155">
        <v>19.581399999999999</v>
      </c>
      <c r="JN155">
        <v>33.477499999999999</v>
      </c>
      <c r="JO155">
        <v>30</v>
      </c>
      <c r="JP155">
        <v>936.14099999999996</v>
      </c>
      <c r="JQ155">
        <v>34.020299999999999</v>
      </c>
      <c r="JR155">
        <v>98.239400000000003</v>
      </c>
      <c r="JS155">
        <v>98.156199999999998</v>
      </c>
    </row>
    <row r="156" spans="1:279" x14ac:dyDescent="0.2">
      <c r="A156">
        <v>141</v>
      </c>
      <c r="B156">
        <v>1658335052</v>
      </c>
      <c r="C156">
        <v>559</v>
      </c>
      <c r="D156" t="s">
        <v>701</v>
      </c>
      <c r="E156" t="s">
        <v>702</v>
      </c>
      <c r="F156">
        <v>4</v>
      </c>
      <c r="G156">
        <v>1658335049.6875</v>
      </c>
      <c r="H156">
        <f t="shared" si="200"/>
        <v>8.8693212426193494E-4</v>
      </c>
      <c r="I156">
        <f t="shared" si="201"/>
        <v>0.88693212426193491</v>
      </c>
      <c r="J156">
        <f t="shared" si="202"/>
        <v>0.95269380668942016</v>
      </c>
      <c r="K156">
        <f t="shared" si="203"/>
        <v>912.51212499999997</v>
      </c>
      <c r="L156">
        <f t="shared" si="204"/>
        <v>848.52392644068141</v>
      </c>
      <c r="M156">
        <f t="shared" si="205"/>
        <v>85.804809840062205</v>
      </c>
      <c r="N156">
        <f t="shared" si="206"/>
        <v>92.275452609585003</v>
      </c>
      <c r="O156">
        <f t="shared" si="207"/>
        <v>4.37692644845439E-2</v>
      </c>
      <c r="P156">
        <f t="shared" si="208"/>
        <v>2.147660568576073</v>
      </c>
      <c r="Q156">
        <f t="shared" si="209"/>
        <v>4.3279682812125901E-2</v>
      </c>
      <c r="R156">
        <f t="shared" si="210"/>
        <v>2.7093332344484588E-2</v>
      </c>
      <c r="S156">
        <f t="shared" si="211"/>
        <v>194.42442411260842</v>
      </c>
      <c r="T156">
        <f t="shared" si="212"/>
        <v>35.665046877334291</v>
      </c>
      <c r="U156">
        <f t="shared" si="213"/>
        <v>34.611674999999998</v>
      </c>
      <c r="V156">
        <f t="shared" si="214"/>
        <v>5.5280370935402399</v>
      </c>
      <c r="W156">
        <f t="shared" si="215"/>
        <v>64.757972951734359</v>
      </c>
      <c r="X156">
        <f t="shared" si="216"/>
        <v>3.5487365560485</v>
      </c>
      <c r="Y156">
        <f t="shared" si="217"/>
        <v>5.4799994414486326</v>
      </c>
      <c r="Z156">
        <f t="shared" si="218"/>
        <v>1.9793005374917398</v>
      </c>
      <c r="AA156">
        <f t="shared" si="219"/>
        <v>-39.113706679951328</v>
      </c>
      <c r="AB156">
        <f t="shared" si="220"/>
        <v>-18.186878072715363</v>
      </c>
      <c r="AC156">
        <f t="shared" si="221"/>
        <v>-1.9686998349537754</v>
      </c>
      <c r="AD156">
        <f t="shared" si="222"/>
        <v>135.15513952498796</v>
      </c>
      <c r="AE156">
        <f t="shared" si="223"/>
        <v>11.573131526792908</v>
      </c>
      <c r="AF156">
        <f t="shared" si="224"/>
        <v>0.88927947501793747</v>
      </c>
      <c r="AG156">
        <f t="shared" si="225"/>
        <v>0.95269380668942016</v>
      </c>
      <c r="AH156">
        <v>960.04411577490532</v>
      </c>
      <c r="AI156">
        <v>948.84329090909102</v>
      </c>
      <c r="AJ156">
        <v>1.7274127267034649</v>
      </c>
      <c r="AK156">
        <v>65.251867294734879</v>
      </c>
      <c r="AL156">
        <f t="shared" si="226"/>
        <v>0.88693212426193491</v>
      </c>
      <c r="AM156">
        <v>33.953996741846893</v>
      </c>
      <c r="AN156">
        <v>35.093997202797233</v>
      </c>
      <c r="AO156">
        <v>2.644111530769217E-5</v>
      </c>
      <c r="AP156">
        <v>88.924122911802471</v>
      </c>
      <c r="AQ156">
        <v>10</v>
      </c>
      <c r="AR156">
        <v>2</v>
      </c>
      <c r="AS156">
        <f t="shared" si="227"/>
        <v>1</v>
      </c>
      <c r="AT156">
        <f t="shared" si="228"/>
        <v>0</v>
      </c>
      <c r="AU156">
        <f t="shared" si="229"/>
        <v>30928.627923654061</v>
      </c>
      <c r="AV156" t="s">
        <v>413</v>
      </c>
      <c r="AW156" t="s">
        <v>413</v>
      </c>
      <c r="AX156">
        <v>0</v>
      </c>
      <c r="AY156">
        <v>0</v>
      </c>
      <c r="AZ156" t="e">
        <f t="shared" si="2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231"/>
        <v>#DIV/0!</v>
      </c>
      <c r="BG156">
        <v>0.5</v>
      </c>
      <c r="BH156">
        <f t="shared" si="232"/>
        <v>1009.5001497992789</v>
      </c>
      <c r="BI156">
        <f t="shared" si="233"/>
        <v>0.95269380668942016</v>
      </c>
      <c r="BJ156" t="e">
        <f t="shared" si="234"/>
        <v>#DIV/0!</v>
      </c>
      <c r="BK156">
        <f t="shared" si="235"/>
        <v>9.4372824697336235E-4</v>
      </c>
      <c r="BL156" t="e">
        <f t="shared" si="236"/>
        <v>#DIV/0!</v>
      </c>
      <c r="BM156" t="e">
        <f t="shared" si="237"/>
        <v>#DIV/0!</v>
      </c>
      <c r="BN156" t="s">
        <v>413</v>
      </c>
      <c r="BO156">
        <v>0</v>
      </c>
      <c r="BP156" t="e">
        <f t="shared" si="238"/>
        <v>#DIV/0!</v>
      </c>
      <c r="BQ156" t="e">
        <f t="shared" si="239"/>
        <v>#DIV/0!</v>
      </c>
      <c r="BR156" t="e">
        <f t="shared" si="240"/>
        <v>#DIV/0!</v>
      </c>
      <c r="BS156" t="e">
        <f t="shared" si="241"/>
        <v>#DIV/0!</v>
      </c>
      <c r="BT156" t="e">
        <f t="shared" si="242"/>
        <v>#DIV/0!</v>
      </c>
      <c r="BU156" t="e">
        <f t="shared" si="243"/>
        <v>#DIV/0!</v>
      </c>
      <c r="BV156" t="e">
        <f t="shared" si="244"/>
        <v>#DIV/0!</v>
      </c>
      <c r="BW156" t="e">
        <f t="shared" si="2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246"/>
        <v>1199.9937500000001</v>
      </c>
      <c r="CQ156">
        <f t="shared" si="247"/>
        <v>1009.5001497992789</v>
      </c>
      <c r="CR156">
        <f t="shared" si="248"/>
        <v>0.84125450636661969</v>
      </c>
      <c r="CS156">
        <f t="shared" si="249"/>
        <v>0.16202119728757622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1658335049.6875</v>
      </c>
      <c r="CZ156">
        <v>912.51212499999997</v>
      </c>
      <c r="DA156">
        <v>929.01237500000002</v>
      </c>
      <c r="DB156">
        <v>35.093462500000001</v>
      </c>
      <c r="DC156">
        <v>33.9502375</v>
      </c>
      <c r="DD156">
        <v>915.75362500000006</v>
      </c>
      <c r="DE156">
        <v>34.744562500000001</v>
      </c>
      <c r="DF156">
        <v>450.342625</v>
      </c>
      <c r="DG156">
        <v>101.02249999999999</v>
      </c>
      <c r="DH156">
        <v>9.9940000000000001E-2</v>
      </c>
      <c r="DI156">
        <v>34.454599999999999</v>
      </c>
      <c r="DJ156">
        <v>999.9</v>
      </c>
      <c r="DK156">
        <v>34.611674999999998</v>
      </c>
      <c r="DL156">
        <v>0</v>
      </c>
      <c r="DM156">
        <v>0</v>
      </c>
      <c r="DN156">
        <v>6007.5787500000006</v>
      </c>
      <c r="DO156">
        <v>0</v>
      </c>
      <c r="DP156">
        <v>1732.0325</v>
      </c>
      <c r="DQ156">
        <v>-16.500337500000001</v>
      </c>
      <c r="DR156">
        <v>945.69987500000002</v>
      </c>
      <c r="DS156">
        <v>961.66112499999997</v>
      </c>
      <c r="DT156">
        <v>1.143195</v>
      </c>
      <c r="DU156">
        <v>929.01237500000002</v>
      </c>
      <c r="DV156">
        <v>33.9502375</v>
      </c>
      <c r="DW156">
        <v>3.5452287500000002</v>
      </c>
      <c r="DX156">
        <v>3.4297387499999998</v>
      </c>
      <c r="DY156">
        <v>26.837900000000001</v>
      </c>
      <c r="DZ156">
        <v>26.275874999999999</v>
      </c>
      <c r="EA156">
        <v>1199.9937500000001</v>
      </c>
      <c r="EB156">
        <v>0.95800974999999999</v>
      </c>
      <c r="EC156">
        <v>4.1990525000000001E-2</v>
      </c>
      <c r="ED156">
        <v>0</v>
      </c>
      <c r="EE156">
        <v>1628.75</v>
      </c>
      <c r="EF156">
        <v>5.0001600000000002</v>
      </c>
      <c r="EG156">
        <v>20776.825000000001</v>
      </c>
      <c r="EH156">
        <v>9515.1362499999996</v>
      </c>
      <c r="EI156">
        <v>48.304250000000003</v>
      </c>
      <c r="EJ156">
        <v>50.921499999999988</v>
      </c>
      <c r="EK156">
        <v>49.5</v>
      </c>
      <c r="EL156">
        <v>49.499624999999988</v>
      </c>
      <c r="EM156">
        <v>50.038749999999993</v>
      </c>
      <c r="EN156">
        <v>1144.81375</v>
      </c>
      <c r="EO156">
        <v>50.18</v>
      </c>
      <c r="EP156">
        <v>0</v>
      </c>
      <c r="EQ156">
        <v>777563.40000009537</v>
      </c>
      <c r="ER156">
        <v>0</v>
      </c>
      <c r="ES156">
        <v>1628.8057692307691</v>
      </c>
      <c r="ET156">
        <v>6.8717963126320475E-2</v>
      </c>
      <c r="EU156">
        <v>-11.18290601833381</v>
      </c>
      <c r="EV156">
        <v>20777.826923076918</v>
      </c>
      <c r="EW156">
        <v>15</v>
      </c>
      <c r="EX156">
        <v>1658330855.5</v>
      </c>
      <c r="EY156" t="s">
        <v>416</v>
      </c>
      <c r="EZ156">
        <v>1658330855.5</v>
      </c>
      <c r="FA156">
        <v>1658330837</v>
      </c>
      <c r="FB156">
        <v>13</v>
      </c>
      <c r="FC156">
        <v>-0.03</v>
      </c>
      <c r="FD156">
        <v>-2.1999999999999999E-2</v>
      </c>
      <c r="FE156">
        <v>-3.91</v>
      </c>
      <c r="FF156">
        <v>0.28699999999999998</v>
      </c>
      <c r="FG156">
        <v>1439</v>
      </c>
      <c r="FH156">
        <v>33</v>
      </c>
      <c r="FI156">
        <v>0.2</v>
      </c>
      <c r="FJ156">
        <v>0.09</v>
      </c>
      <c r="FK156">
        <v>-16.236102500000001</v>
      </c>
      <c r="FL156">
        <v>-1.659790243902435</v>
      </c>
      <c r="FM156">
        <v>0.16507991017610241</v>
      </c>
      <c r="FN156">
        <v>0</v>
      </c>
      <c r="FO156">
        <v>1628.8017647058821</v>
      </c>
      <c r="FP156">
        <v>-1.6195564183254511E-2</v>
      </c>
      <c r="FQ156">
        <v>0.21527643771829211</v>
      </c>
      <c r="FR156">
        <v>1</v>
      </c>
      <c r="FS156">
        <v>1.13907175</v>
      </c>
      <c r="FT156">
        <v>-6.9076660412761198E-2</v>
      </c>
      <c r="FU156">
        <v>1.352137860713544E-2</v>
      </c>
      <c r="FV156">
        <v>1</v>
      </c>
      <c r="FW156">
        <v>2</v>
      </c>
      <c r="FX156">
        <v>3</v>
      </c>
      <c r="FY156" t="s">
        <v>417</v>
      </c>
      <c r="FZ156">
        <v>2.8895200000000001</v>
      </c>
      <c r="GA156">
        <v>2.8722400000000001</v>
      </c>
      <c r="GB156">
        <v>0.170927</v>
      </c>
      <c r="GC156">
        <v>0.17496700000000001</v>
      </c>
      <c r="GD156">
        <v>0.143535</v>
      </c>
      <c r="GE156">
        <v>0.14283399999999999</v>
      </c>
      <c r="GF156">
        <v>28585.1</v>
      </c>
      <c r="GG156">
        <v>24742.6</v>
      </c>
      <c r="GH156">
        <v>30825.8</v>
      </c>
      <c r="GI156">
        <v>27961</v>
      </c>
      <c r="GJ156">
        <v>34788.1</v>
      </c>
      <c r="GK156">
        <v>33817.9</v>
      </c>
      <c r="GL156">
        <v>40185</v>
      </c>
      <c r="GM156">
        <v>38973.800000000003</v>
      </c>
      <c r="GN156">
        <v>1.9415500000000001</v>
      </c>
      <c r="GO156">
        <v>1.94173</v>
      </c>
      <c r="GP156">
        <v>0</v>
      </c>
      <c r="GQ156">
        <v>7.6636700000000002E-2</v>
      </c>
      <c r="GR156">
        <v>999.9</v>
      </c>
      <c r="GS156">
        <v>33.374000000000002</v>
      </c>
      <c r="GT156">
        <v>47.4</v>
      </c>
      <c r="GU156">
        <v>42.7</v>
      </c>
      <c r="GV156">
        <v>40.128799999999998</v>
      </c>
      <c r="GW156">
        <v>30.826499999999999</v>
      </c>
      <c r="GX156">
        <v>32.944699999999997</v>
      </c>
      <c r="GY156">
        <v>1</v>
      </c>
      <c r="GZ156">
        <v>0.69046700000000005</v>
      </c>
      <c r="HA156">
        <v>1.8309800000000001</v>
      </c>
      <c r="HB156">
        <v>20.198599999999999</v>
      </c>
      <c r="HC156">
        <v>5.2148899999999996</v>
      </c>
      <c r="HD156">
        <v>11.974</v>
      </c>
      <c r="HE156">
        <v>4.9906499999999996</v>
      </c>
      <c r="HF156">
        <v>3.2925</v>
      </c>
      <c r="HG156">
        <v>8520.4</v>
      </c>
      <c r="HH156">
        <v>9999</v>
      </c>
      <c r="HI156">
        <v>9999</v>
      </c>
      <c r="HJ156">
        <v>973</v>
      </c>
      <c r="HK156">
        <v>4.9712699999999996</v>
      </c>
      <c r="HL156">
        <v>1.8742799999999999</v>
      </c>
      <c r="HM156">
        <v>1.87059</v>
      </c>
      <c r="HN156">
        <v>1.8702700000000001</v>
      </c>
      <c r="HO156">
        <v>1.8748499999999999</v>
      </c>
      <c r="HP156">
        <v>1.87151</v>
      </c>
      <c r="HQ156">
        <v>1.8670599999999999</v>
      </c>
      <c r="HR156">
        <v>1.8780300000000001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-3.2490000000000001</v>
      </c>
      <c r="IG156">
        <v>0.34889999999999999</v>
      </c>
      <c r="IH156">
        <v>-2.1299345005774111</v>
      </c>
      <c r="II156">
        <v>1.7196870422270779E-5</v>
      </c>
      <c r="IJ156">
        <v>-2.1741833173098589E-6</v>
      </c>
      <c r="IK156">
        <v>9.0595066644434051E-10</v>
      </c>
      <c r="IL156">
        <v>-0.32754645563995699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69.900000000000006</v>
      </c>
      <c r="IU156">
        <v>70.2</v>
      </c>
      <c r="IV156">
        <v>2.0593300000000001</v>
      </c>
      <c r="IW156">
        <v>2.5830099999999998</v>
      </c>
      <c r="IX156">
        <v>1.49902</v>
      </c>
      <c r="IY156">
        <v>2.2741699999999998</v>
      </c>
      <c r="IZ156">
        <v>1.69678</v>
      </c>
      <c r="JA156">
        <v>2.2558600000000002</v>
      </c>
      <c r="JB156">
        <v>44.669199999999996</v>
      </c>
      <c r="JC156">
        <v>15.7256</v>
      </c>
      <c r="JD156">
        <v>18</v>
      </c>
      <c r="JE156">
        <v>443.90699999999998</v>
      </c>
      <c r="JF156">
        <v>520.11199999999997</v>
      </c>
      <c r="JG156">
        <v>30.000299999999999</v>
      </c>
      <c r="JH156">
        <v>36.204500000000003</v>
      </c>
      <c r="JI156">
        <v>30.0002</v>
      </c>
      <c r="JJ156">
        <v>35.947600000000001</v>
      </c>
      <c r="JK156">
        <v>35.866</v>
      </c>
      <c r="JL156">
        <v>41.289499999999997</v>
      </c>
      <c r="JM156">
        <v>19.581399999999999</v>
      </c>
      <c r="JN156">
        <v>33.857399999999998</v>
      </c>
      <c r="JO156">
        <v>30</v>
      </c>
      <c r="JP156">
        <v>942.85599999999999</v>
      </c>
      <c r="JQ156">
        <v>34.0227</v>
      </c>
      <c r="JR156">
        <v>98.239599999999996</v>
      </c>
      <c r="JS156">
        <v>98.153800000000004</v>
      </c>
    </row>
    <row r="157" spans="1:279" x14ac:dyDescent="0.2">
      <c r="A157">
        <v>142</v>
      </c>
      <c r="B157">
        <v>1658335056</v>
      </c>
      <c r="C157">
        <v>563</v>
      </c>
      <c r="D157" t="s">
        <v>703</v>
      </c>
      <c r="E157" t="s">
        <v>704</v>
      </c>
      <c r="F157">
        <v>4</v>
      </c>
      <c r="G157">
        <v>1658335054</v>
      </c>
      <c r="H157">
        <f t="shared" si="200"/>
        <v>8.8994262687950231E-4</v>
      </c>
      <c r="I157">
        <f t="shared" si="201"/>
        <v>0.88994262687950232</v>
      </c>
      <c r="J157">
        <f t="shared" si="202"/>
        <v>0.86933908776246638</v>
      </c>
      <c r="K157">
        <f t="shared" si="203"/>
        <v>919.76857142857148</v>
      </c>
      <c r="L157">
        <f t="shared" si="204"/>
        <v>858.62302691231866</v>
      </c>
      <c r="M157">
        <f t="shared" si="205"/>
        <v>86.826739206277523</v>
      </c>
      <c r="N157">
        <f t="shared" si="206"/>
        <v>93.009974550466197</v>
      </c>
      <c r="O157">
        <f t="shared" si="207"/>
        <v>4.3876083132481952E-2</v>
      </c>
      <c r="P157">
        <f t="shared" si="208"/>
        <v>2.1519235650600286</v>
      </c>
      <c r="Q157">
        <f t="shared" si="209"/>
        <v>4.3385086203999924E-2</v>
      </c>
      <c r="R157">
        <f t="shared" si="210"/>
        <v>2.7159335095053683E-2</v>
      </c>
      <c r="S157">
        <f t="shared" si="211"/>
        <v>194.43257232689945</v>
      </c>
      <c r="T157">
        <f t="shared" si="212"/>
        <v>35.661499311717947</v>
      </c>
      <c r="U157">
        <f t="shared" si="213"/>
        <v>34.617485714285714</v>
      </c>
      <c r="V157">
        <f t="shared" si="214"/>
        <v>5.529821161401979</v>
      </c>
      <c r="W157">
        <f t="shared" si="215"/>
        <v>64.757486514436692</v>
      </c>
      <c r="X157">
        <f t="shared" si="216"/>
        <v>3.5486281636769434</v>
      </c>
      <c r="Y157">
        <f t="shared" si="217"/>
        <v>5.4798732234393182</v>
      </c>
      <c r="Z157">
        <f t="shared" si="218"/>
        <v>1.9811929977250355</v>
      </c>
      <c r="AA157">
        <f t="shared" si="219"/>
        <v>-39.246469845386052</v>
      </c>
      <c r="AB157">
        <f t="shared" si="220"/>
        <v>-18.945168379013779</v>
      </c>
      <c r="AC157">
        <f t="shared" si="221"/>
        <v>-2.0467747686540334</v>
      </c>
      <c r="AD157">
        <f t="shared" si="222"/>
        <v>134.19415933384556</v>
      </c>
      <c r="AE157">
        <f t="shared" si="223"/>
        <v>11.509827964334265</v>
      </c>
      <c r="AF157">
        <f t="shared" si="224"/>
        <v>0.88218639991262215</v>
      </c>
      <c r="AG157">
        <f t="shared" si="225"/>
        <v>0.86933908776246638</v>
      </c>
      <c r="AH157">
        <v>967.01712708928085</v>
      </c>
      <c r="AI157">
        <v>955.83167272727269</v>
      </c>
      <c r="AJ157">
        <v>1.7448577158342029</v>
      </c>
      <c r="AK157">
        <v>65.251867294734879</v>
      </c>
      <c r="AL157">
        <f t="shared" si="226"/>
        <v>0.88994262687950232</v>
      </c>
      <c r="AM157">
        <v>33.946314807622002</v>
      </c>
      <c r="AN157">
        <v>35.090439860139888</v>
      </c>
      <c r="AO157">
        <v>-1.0362604244754691E-5</v>
      </c>
      <c r="AP157">
        <v>88.924122911802471</v>
      </c>
      <c r="AQ157">
        <v>10</v>
      </c>
      <c r="AR157">
        <v>2</v>
      </c>
      <c r="AS157">
        <f t="shared" si="227"/>
        <v>1</v>
      </c>
      <c r="AT157">
        <f t="shared" si="228"/>
        <v>0</v>
      </c>
      <c r="AU157">
        <f t="shared" si="229"/>
        <v>31035.636420156716</v>
      </c>
      <c r="AV157" t="s">
        <v>413</v>
      </c>
      <c r="AW157" t="s">
        <v>413</v>
      </c>
      <c r="AX157">
        <v>0</v>
      </c>
      <c r="AY157">
        <v>0</v>
      </c>
      <c r="AZ157" t="e">
        <f t="shared" si="2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231"/>
        <v>#DIV/0!</v>
      </c>
      <c r="BG157">
        <v>0.5</v>
      </c>
      <c r="BH157">
        <f t="shared" si="232"/>
        <v>1009.5426426564247</v>
      </c>
      <c r="BI157">
        <f t="shared" si="233"/>
        <v>0.86933908776246638</v>
      </c>
      <c r="BJ157" t="e">
        <f t="shared" si="234"/>
        <v>#DIV/0!</v>
      </c>
      <c r="BK157">
        <f t="shared" si="235"/>
        <v>8.6112171099079224E-4</v>
      </c>
      <c r="BL157" t="e">
        <f t="shared" si="236"/>
        <v>#DIV/0!</v>
      </c>
      <c r="BM157" t="e">
        <f t="shared" si="237"/>
        <v>#DIV/0!</v>
      </c>
      <c r="BN157" t="s">
        <v>413</v>
      </c>
      <c r="BO157">
        <v>0</v>
      </c>
      <c r="BP157" t="e">
        <f t="shared" si="238"/>
        <v>#DIV/0!</v>
      </c>
      <c r="BQ157" t="e">
        <f t="shared" si="239"/>
        <v>#DIV/0!</v>
      </c>
      <c r="BR157" t="e">
        <f t="shared" si="240"/>
        <v>#DIV/0!</v>
      </c>
      <c r="BS157" t="e">
        <f t="shared" si="241"/>
        <v>#DIV/0!</v>
      </c>
      <c r="BT157" t="e">
        <f t="shared" si="242"/>
        <v>#DIV/0!</v>
      </c>
      <c r="BU157" t="e">
        <f t="shared" si="243"/>
        <v>#DIV/0!</v>
      </c>
      <c r="BV157" t="e">
        <f t="shared" si="244"/>
        <v>#DIV/0!</v>
      </c>
      <c r="BW157" t="e">
        <f t="shared" si="2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246"/>
        <v>1200.0442857142859</v>
      </c>
      <c r="CQ157">
        <f t="shared" si="247"/>
        <v>1009.5426426564247</v>
      </c>
      <c r="CR157">
        <f t="shared" si="248"/>
        <v>0.84125448925039337</v>
      </c>
      <c r="CS157">
        <f t="shared" si="249"/>
        <v>0.16202116425325921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1658335054</v>
      </c>
      <c r="CZ157">
        <v>919.76857142857148</v>
      </c>
      <c r="DA157">
        <v>936.18385714285716</v>
      </c>
      <c r="DB157">
        <v>35.092114285714288</v>
      </c>
      <c r="DC157">
        <v>33.95804285714285</v>
      </c>
      <c r="DD157">
        <v>923.02242857142858</v>
      </c>
      <c r="DE157">
        <v>34.743299999999998</v>
      </c>
      <c r="DF157">
        <v>450.35714285714278</v>
      </c>
      <c r="DG157">
        <v>101.02328571428571</v>
      </c>
      <c r="DH157">
        <v>9.9950542857142846E-2</v>
      </c>
      <c r="DI157">
        <v>34.454185714285707</v>
      </c>
      <c r="DJ157">
        <v>999.89999999999986</v>
      </c>
      <c r="DK157">
        <v>34.617485714285714</v>
      </c>
      <c r="DL157">
        <v>0</v>
      </c>
      <c r="DM157">
        <v>0</v>
      </c>
      <c r="DN157">
        <v>6026.5171428571421</v>
      </c>
      <c r="DO157">
        <v>0</v>
      </c>
      <c r="DP157">
        <v>1731.4557142857141</v>
      </c>
      <c r="DQ157">
        <v>-16.415342857142861</v>
      </c>
      <c r="DR157">
        <v>953.21928571428555</v>
      </c>
      <c r="DS157">
        <v>969.09228571428571</v>
      </c>
      <c r="DT157">
        <v>1.1340671428571429</v>
      </c>
      <c r="DU157">
        <v>936.18385714285716</v>
      </c>
      <c r="DV157">
        <v>33.95804285714285</v>
      </c>
      <c r="DW157">
        <v>3.5451242857142859</v>
      </c>
      <c r="DX157">
        <v>3.4305571428571429</v>
      </c>
      <c r="DY157">
        <v>26.837414285714281</v>
      </c>
      <c r="DZ157">
        <v>26.27992857142857</v>
      </c>
      <c r="EA157">
        <v>1200.0442857142859</v>
      </c>
      <c r="EB157">
        <v>0.95801014285714292</v>
      </c>
      <c r="EC157">
        <v>4.1990142857142858E-2</v>
      </c>
      <c r="ED157">
        <v>0</v>
      </c>
      <c r="EE157">
        <v>1628.82</v>
      </c>
      <c r="EF157">
        <v>5.0001600000000002</v>
      </c>
      <c r="EG157">
        <v>20777.58571428572</v>
      </c>
      <c r="EH157">
        <v>9515.5714285714294</v>
      </c>
      <c r="EI157">
        <v>48.285428571428568</v>
      </c>
      <c r="EJ157">
        <v>50.936999999999998</v>
      </c>
      <c r="EK157">
        <v>49.490857142857138</v>
      </c>
      <c r="EL157">
        <v>49.49971428571429</v>
      </c>
      <c r="EM157">
        <v>50.017714285714291</v>
      </c>
      <c r="EN157">
        <v>1144.8628571428569</v>
      </c>
      <c r="EO157">
        <v>50.181428571428583</v>
      </c>
      <c r="EP157">
        <v>0</v>
      </c>
      <c r="EQ157">
        <v>777567.60000014305</v>
      </c>
      <c r="ER157">
        <v>0</v>
      </c>
      <c r="ES157">
        <v>1628.8152</v>
      </c>
      <c r="ET157">
        <v>8.307694282208318E-2</v>
      </c>
      <c r="EU157">
        <v>-1.0153846531818509</v>
      </c>
      <c r="EV157">
        <v>20776.876</v>
      </c>
      <c r="EW157">
        <v>15</v>
      </c>
      <c r="EX157">
        <v>1658330855.5</v>
      </c>
      <c r="EY157" t="s">
        <v>416</v>
      </c>
      <c r="EZ157">
        <v>1658330855.5</v>
      </c>
      <c r="FA157">
        <v>1658330837</v>
      </c>
      <c r="FB157">
        <v>13</v>
      </c>
      <c r="FC157">
        <v>-0.03</v>
      </c>
      <c r="FD157">
        <v>-2.1999999999999999E-2</v>
      </c>
      <c r="FE157">
        <v>-3.91</v>
      </c>
      <c r="FF157">
        <v>0.28699999999999998</v>
      </c>
      <c r="FG157">
        <v>1439</v>
      </c>
      <c r="FH157">
        <v>33</v>
      </c>
      <c r="FI157">
        <v>0.2</v>
      </c>
      <c r="FJ157">
        <v>0.09</v>
      </c>
      <c r="FK157">
        <v>-16.3310675</v>
      </c>
      <c r="FL157">
        <v>-1.3378953095684769</v>
      </c>
      <c r="FM157">
        <v>0.13915024503661541</v>
      </c>
      <c r="FN157">
        <v>0</v>
      </c>
      <c r="FO157">
        <v>1628.8038235294121</v>
      </c>
      <c r="FP157">
        <v>0.1278838895904976</v>
      </c>
      <c r="FQ157">
        <v>0.1989977047736711</v>
      </c>
      <c r="FR157">
        <v>1</v>
      </c>
      <c r="FS157">
        <v>1.135397</v>
      </c>
      <c r="FT157">
        <v>2.9873921200747638E-2</v>
      </c>
      <c r="FU157">
        <v>9.2369955071982136E-3</v>
      </c>
      <c r="FV157">
        <v>1</v>
      </c>
      <c r="FW157">
        <v>2</v>
      </c>
      <c r="FX157">
        <v>3</v>
      </c>
      <c r="FY157" t="s">
        <v>417</v>
      </c>
      <c r="FZ157">
        <v>2.88978</v>
      </c>
      <c r="GA157">
        <v>2.8722699999999999</v>
      </c>
      <c r="GB157">
        <v>0.17175699999999999</v>
      </c>
      <c r="GC157">
        <v>0.17577100000000001</v>
      </c>
      <c r="GD157">
        <v>0.14352999999999999</v>
      </c>
      <c r="GE157">
        <v>0.14293</v>
      </c>
      <c r="GF157">
        <v>28556.7</v>
      </c>
      <c r="GG157">
        <v>24718.400000000001</v>
      </c>
      <c r="GH157">
        <v>30826.2</v>
      </c>
      <c r="GI157">
        <v>27961</v>
      </c>
      <c r="GJ157">
        <v>34788.800000000003</v>
      </c>
      <c r="GK157">
        <v>33813.9</v>
      </c>
      <c r="GL157">
        <v>40185.5</v>
      </c>
      <c r="GM157">
        <v>38973.599999999999</v>
      </c>
      <c r="GN157">
        <v>1.9415800000000001</v>
      </c>
      <c r="GO157">
        <v>1.94197</v>
      </c>
      <c r="GP157">
        <v>0</v>
      </c>
      <c r="GQ157">
        <v>7.6793100000000003E-2</v>
      </c>
      <c r="GR157">
        <v>999.9</v>
      </c>
      <c r="GS157">
        <v>33.374400000000001</v>
      </c>
      <c r="GT157">
        <v>47.5</v>
      </c>
      <c r="GU157">
        <v>42.7</v>
      </c>
      <c r="GV157">
        <v>40.211100000000002</v>
      </c>
      <c r="GW157">
        <v>30.766500000000001</v>
      </c>
      <c r="GX157">
        <v>32.8446</v>
      </c>
      <c r="GY157">
        <v>1</v>
      </c>
      <c r="GZ157">
        <v>0.69045699999999999</v>
      </c>
      <c r="HA157">
        <v>1.829</v>
      </c>
      <c r="HB157">
        <v>20.198799999999999</v>
      </c>
      <c r="HC157">
        <v>5.2140000000000004</v>
      </c>
      <c r="HD157">
        <v>11.974</v>
      </c>
      <c r="HE157">
        <v>4.9904000000000002</v>
      </c>
      <c r="HF157">
        <v>3.29243</v>
      </c>
      <c r="HG157">
        <v>8520.6</v>
      </c>
      <c r="HH157">
        <v>9999</v>
      </c>
      <c r="HI157">
        <v>9999</v>
      </c>
      <c r="HJ157">
        <v>973</v>
      </c>
      <c r="HK157">
        <v>4.9713000000000003</v>
      </c>
      <c r="HL157">
        <v>1.87425</v>
      </c>
      <c r="HM157">
        <v>1.8705799999999999</v>
      </c>
      <c r="HN157">
        <v>1.8702700000000001</v>
      </c>
      <c r="HO157">
        <v>1.8748499999999999</v>
      </c>
      <c r="HP157">
        <v>1.87151</v>
      </c>
      <c r="HQ157">
        <v>1.86707</v>
      </c>
      <c r="HR157">
        <v>1.8780300000000001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-3.26</v>
      </c>
      <c r="IG157">
        <v>0.3488</v>
      </c>
      <c r="IH157">
        <v>-2.1299345005774111</v>
      </c>
      <c r="II157">
        <v>1.7196870422270779E-5</v>
      </c>
      <c r="IJ157">
        <v>-2.1741833173098589E-6</v>
      </c>
      <c r="IK157">
        <v>9.0595066644434051E-10</v>
      </c>
      <c r="IL157">
        <v>-0.32754645563995699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70</v>
      </c>
      <c r="IU157">
        <v>70.3</v>
      </c>
      <c r="IV157">
        <v>2.0715300000000001</v>
      </c>
      <c r="IW157">
        <v>2.5793499999999998</v>
      </c>
      <c r="IX157">
        <v>1.49902</v>
      </c>
      <c r="IY157">
        <v>2.2741699999999998</v>
      </c>
      <c r="IZ157">
        <v>1.69678</v>
      </c>
      <c r="JA157">
        <v>2.2790499999999998</v>
      </c>
      <c r="JB157">
        <v>44.641199999999998</v>
      </c>
      <c r="JC157">
        <v>15.734400000000001</v>
      </c>
      <c r="JD157">
        <v>18</v>
      </c>
      <c r="JE157">
        <v>443.93099999999998</v>
      </c>
      <c r="JF157">
        <v>520.322</v>
      </c>
      <c r="JG157">
        <v>29.9999</v>
      </c>
      <c r="JH157">
        <v>36.207000000000001</v>
      </c>
      <c r="JI157">
        <v>30.0002</v>
      </c>
      <c r="JJ157">
        <v>35.949100000000001</v>
      </c>
      <c r="JK157">
        <v>35.868000000000002</v>
      </c>
      <c r="JL157">
        <v>41.538800000000002</v>
      </c>
      <c r="JM157">
        <v>19.581399999999999</v>
      </c>
      <c r="JN157">
        <v>33.857399999999998</v>
      </c>
      <c r="JO157">
        <v>30</v>
      </c>
      <c r="JP157">
        <v>949.66899999999998</v>
      </c>
      <c r="JQ157">
        <v>34.025700000000001</v>
      </c>
      <c r="JR157">
        <v>98.240899999999996</v>
      </c>
      <c r="JS157">
        <v>98.153599999999997</v>
      </c>
    </row>
    <row r="158" spans="1:279" x14ac:dyDescent="0.2">
      <c r="A158">
        <v>143</v>
      </c>
      <c r="B158">
        <v>1658335060</v>
      </c>
      <c r="C158">
        <v>567</v>
      </c>
      <c r="D158" t="s">
        <v>705</v>
      </c>
      <c r="E158" t="s">
        <v>706</v>
      </c>
      <c r="F158">
        <v>4</v>
      </c>
      <c r="G158">
        <v>1658335057.6875</v>
      </c>
      <c r="H158">
        <f t="shared" si="200"/>
        <v>8.7284518638435795E-4</v>
      </c>
      <c r="I158">
        <f t="shared" si="201"/>
        <v>0.87284518638435793</v>
      </c>
      <c r="J158">
        <f t="shared" si="202"/>
        <v>0.94078636870447807</v>
      </c>
      <c r="K158">
        <f t="shared" si="203"/>
        <v>925.904</v>
      </c>
      <c r="L158">
        <f t="shared" si="204"/>
        <v>861.28985773123065</v>
      </c>
      <c r="M158">
        <f t="shared" si="205"/>
        <v>87.097801188385858</v>
      </c>
      <c r="N158">
        <f t="shared" si="206"/>
        <v>93.63189614697238</v>
      </c>
      <c r="O158">
        <f t="shared" si="207"/>
        <v>4.3016568258475586E-2</v>
      </c>
      <c r="P158">
        <f t="shared" si="208"/>
        <v>2.1433178128334944</v>
      </c>
      <c r="Q158">
        <f t="shared" si="209"/>
        <v>4.2542635276117992E-2</v>
      </c>
      <c r="R158">
        <f t="shared" si="210"/>
        <v>2.6631292875095393E-2</v>
      </c>
      <c r="S158">
        <f t="shared" si="211"/>
        <v>194.42525736255132</v>
      </c>
      <c r="T158">
        <f t="shared" si="212"/>
        <v>35.673565026635551</v>
      </c>
      <c r="U158">
        <f t="shared" si="213"/>
        <v>34.619774999999997</v>
      </c>
      <c r="V158">
        <f t="shared" si="214"/>
        <v>5.5305241799018319</v>
      </c>
      <c r="W158">
        <f t="shared" si="215"/>
        <v>64.755582795299986</v>
      </c>
      <c r="X158">
        <f t="shared" si="216"/>
        <v>3.5488916546045526</v>
      </c>
      <c r="Y158">
        <f t="shared" si="217"/>
        <v>5.4804412243852649</v>
      </c>
      <c r="Z158">
        <f t="shared" si="218"/>
        <v>1.9816325252972793</v>
      </c>
      <c r="AA158">
        <f t="shared" si="219"/>
        <v>-38.492472719550186</v>
      </c>
      <c r="AB158">
        <f t="shared" si="220"/>
        <v>-18.918513786549045</v>
      </c>
      <c r="AC158">
        <f t="shared" si="221"/>
        <v>-2.0521432217463702</v>
      </c>
      <c r="AD158">
        <f t="shared" si="222"/>
        <v>134.96212763470569</v>
      </c>
      <c r="AE158">
        <f t="shared" si="223"/>
        <v>11.437360625064237</v>
      </c>
      <c r="AF158">
        <f t="shared" si="224"/>
        <v>0.86057840728973412</v>
      </c>
      <c r="AG158">
        <f t="shared" si="225"/>
        <v>0.94078636870447807</v>
      </c>
      <c r="AH158">
        <v>973.73207452116981</v>
      </c>
      <c r="AI158">
        <v>962.66564848484779</v>
      </c>
      <c r="AJ158">
        <v>1.706918084249829</v>
      </c>
      <c r="AK158">
        <v>65.251867294734879</v>
      </c>
      <c r="AL158">
        <f t="shared" si="226"/>
        <v>0.87284518638435793</v>
      </c>
      <c r="AM158">
        <v>33.977032201585033</v>
      </c>
      <c r="AN158">
        <v>35.099134965034999</v>
      </c>
      <c r="AO158">
        <v>-1.315665475355498E-5</v>
      </c>
      <c r="AP158">
        <v>88.924122911802471</v>
      </c>
      <c r="AQ158">
        <v>10</v>
      </c>
      <c r="AR158">
        <v>2</v>
      </c>
      <c r="AS158">
        <f t="shared" si="227"/>
        <v>1</v>
      </c>
      <c r="AT158">
        <f t="shared" si="228"/>
        <v>0</v>
      </c>
      <c r="AU158">
        <f t="shared" si="229"/>
        <v>30819.474193373324</v>
      </c>
      <c r="AV158" t="s">
        <v>413</v>
      </c>
      <c r="AW158" t="s">
        <v>413</v>
      </c>
      <c r="AX158">
        <v>0</v>
      </c>
      <c r="AY158">
        <v>0</v>
      </c>
      <c r="AZ158" t="e">
        <f t="shared" si="2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231"/>
        <v>#DIV/0!</v>
      </c>
      <c r="BG158">
        <v>0.5</v>
      </c>
      <c r="BH158">
        <f t="shared" si="232"/>
        <v>1009.5024747992493</v>
      </c>
      <c r="BI158">
        <f t="shared" si="233"/>
        <v>0.94078636870447807</v>
      </c>
      <c r="BJ158" t="e">
        <f t="shared" si="234"/>
        <v>#DIV/0!</v>
      </c>
      <c r="BK158">
        <f t="shared" si="235"/>
        <v>9.3193072051810848E-4</v>
      </c>
      <c r="BL158" t="e">
        <f t="shared" si="236"/>
        <v>#DIV/0!</v>
      </c>
      <c r="BM158" t="e">
        <f t="shared" si="237"/>
        <v>#DIV/0!</v>
      </c>
      <c r="BN158" t="s">
        <v>413</v>
      </c>
      <c r="BO158">
        <v>0</v>
      </c>
      <c r="BP158" t="e">
        <f t="shared" si="238"/>
        <v>#DIV/0!</v>
      </c>
      <c r="BQ158" t="e">
        <f t="shared" si="239"/>
        <v>#DIV/0!</v>
      </c>
      <c r="BR158" t="e">
        <f t="shared" si="240"/>
        <v>#DIV/0!</v>
      </c>
      <c r="BS158" t="e">
        <f t="shared" si="241"/>
        <v>#DIV/0!</v>
      </c>
      <c r="BT158" t="e">
        <f t="shared" si="242"/>
        <v>#DIV/0!</v>
      </c>
      <c r="BU158" t="e">
        <f t="shared" si="243"/>
        <v>#DIV/0!</v>
      </c>
      <c r="BV158" t="e">
        <f t="shared" si="244"/>
        <v>#DIV/0!</v>
      </c>
      <c r="BW158" t="e">
        <f t="shared" si="2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246"/>
        <v>1199.9962499999999</v>
      </c>
      <c r="CQ158">
        <f t="shared" si="247"/>
        <v>1009.5024747992493</v>
      </c>
      <c r="CR158">
        <f t="shared" si="248"/>
        <v>0.84125469125361796</v>
      </c>
      <c r="CS158">
        <f t="shared" si="249"/>
        <v>0.16202155411948274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1658335057.6875</v>
      </c>
      <c r="CZ158">
        <v>925.904</v>
      </c>
      <c r="DA158">
        <v>942.20249999999999</v>
      </c>
      <c r="DB158">
        <v>35.094162500000003</v>
      </c>
      <c r="DC158">
        <v>33.987924999999997</v>
      </c>
      <c r="DD158">
        <v>929.16824999999994</v>
      </c>
      <c r="DE158">
        <v>34.745262500000003</v>
      </c>
      <c r="DF158">
        <v>450.37912499999999</v>
      </c>
      <c r="DG158">
        <v>101.02475</v>
      </c>
      <c r="DH158">
        <v>0.100092475</v>
      </c>
      <c r="DI158">
        <v>34.456049999999998</v>
      </c>
      <c r="DJ158">
        <v>999.9</v>
      </c>
      <c r="DK158">
        <v>34.619774999999997</v>
      </c>
      <c r="DL158">
        <v>0</v>
      </c>
      <c r="DM158">
        <v>0</v>
      </c>
      <c r="DN158">
        <v>5988.125</v>
      </c>
      <c r="DO158">
        <v>0</v>
      </c>
      <c r="DP158">
        <v>1732.26</v>
      </c>
      <c r="DQ158">
        <v>-16.298237499999999</v>
      </c>
      <c r="DR158">
        <v>959.57962499999996</v>
      </c>
      <c r="DS158">
        <v>975.35262499999999</v>
      </c>
      <c r="DT158">
        <v>1.1062574999999999</v>
      </c>
      <c r="DU158">
        <v>942.20249999999999</v>
      </c>
      <c r="DV158">
        <v>33.987924999999997</v>
      </c>
      <c r="DW158">
        <v>3.5453800000000002</v>
      </c>
      <c r="DX158">
        <v>3.4336199999999999</v>
      </c>
      <c r="DY158">
        <v>26.838637500000001</v>
      </c>
      <c r="DZ158">
        <v>26.2950625</v>
      </c>
      <c r="EA158">
        <v>1199.9962499999999</v>
      </c>
      <c r="EB158">
        <v>0.95800300000000005</v>
      </c>
      <c r="EC158">
        <v>4.1997125000000003E-2</v>
      </c>
      <c r="ED158">
        <v>0</v>
      </c>
      <c r="EE158">
        <v>1628.82375</v>
      </c>
      <c r="EF158">
        <v>5.0001600000000002</v>
      </c>
      <c r="EG158">
        <v>20775.362499999999</v>
      </c>
      <c r="EH158">
        <v>9515.1637499999997</v>
      </c>
      <c r="EI158">
        <v>48.280999999999999</v>
      </c>
      <c r="EJ158">
        <v>50.929250000000003</v>
      </c>
      <c r="EK158">
        <v>49.515500000000003</v>
      </c>
      <c r="EL158">
        <v>49.499624999999988</v>
      </c>
      <c r="EM158">
        <v>50.038749999999993</v>
      </c>
      <c r="EN158">
        <v>1144.8087499999999</v>
      </c>
      <c r="EO158">
        <v>50.1875</v>
      </c>
      <c r="EP158">
        <v>0</v>
      </c>
      <c r="EQ158">
        <v>777571.79999995232</v>
      </c>
      <c r="ER158">
        <v>0</v>
      </c>
      <c r="ES158">
        <v>1628.8184615384621</v>
      </c>
      <c r="ET158">
        <v>0.15384616893143091</v>
      </c>
      <c r="EU158">
        <v>-9.2410257510384071</v>
      </c>
      <c r="EV158">
        <v>20776.48076923077</v>
      </c>
      <c r="EW158">
        <v>15</v>
      </c>
      <c r="EX158">
        <v>1658330855.5</v>
      </c>
      <c r="EY158" t="s">
        <v>416</v>
      </c>
      <c r="EZ158">
        <v>1658330855.5</v>
      </c>
      <c r="FA158">
        <v>1658330837</v>
      </c>
      <c r="FB158">
        <v>13</v>
      </c>
      <c r="FC158">
        <v>-0.03</v>
      </c>
      <c r="FD158">
        <v>-2.1999999999999999E-2</v>
      </c>
      <c r="FE158">
        <v>-3.91</v>
      </c>
      <c r="FF158">
        <v>0.28699999999999998</v>
      </c>
      <c r="FG158">
        <v>1439</v>
      </c>
      <c r="FH158">
        <v>33</v>
      </c>
      <c r="FI158">
        <v>0.2</v>
      </c>
      <c r="FJ158">
        <v>0.09</v>
      </c>
      <c r="FK158">
        <v>-16.35363902439024</v>
      </c>
      <c r="FL158">
        <v>-0.43917491289198052</v>
      </c>
      <c r="FM158">
        <v>0.11789974012269699</v>
      </c>
      <c r="FN158">
        <v>1</v>
      </c>
      <c r="FO158">
        <v>1628.8114705882349</v>
      </c>
      <c r="FP158">
        <v>0.20550039121327349</v>
      </c>
      <c r="FQ158">
        <v>0.18024709107451481</v>
      </c>
      <c r="FR158">
        <v>1</v>
      </c>
      <c r="FS158">
        <v>1.1289392682926831</v>
      </c>
      <c r="FT158">
        <v>-3.8862229965156703E-2</v>
      </c>
      <c r="FU158">
        <v>1.339691252932043E-2</v>
      </c>
      <c r="FV158">
        <v>1</v>
      </c>
      <c r="FW158">
        <v>3</v>
      </c>
      <c r="FX158">
        <v>3</v>
      </c>
      <c r="FY158" t="s">
        <v>707</v>
      </c>
      <c r="FZ158">
        <v>2.88978</v>
      </c>
      <c r="GA158">
        <v>2.8721800000000002</v>
      </c>
      <c r="GB158">
        <v>0.17255799999999999</v>
      </c>
      <c r="GC158">
        <v>0.176595</v>
      </c>
      <c r="GD158">
        <v>0.14355499999999999</v>
      </c>
      <c r="GE158">
        <v>0.14296200000000001</v>
      </c>
      <c r="GF158">
        <v>28528.5</v>
      </c>
      <c r="GG158">
        <v>24693.5</v>
      </c>
      <c r="GH158">
        <v>30825.7</v>
      </c>
      <c r="GI158">
        <v>27960.9</v>
      </c>
      <c r="GJ158">
        <v>34787.599999999999</v>
      </c>
      <c r="GK158">
        <v>33812.800000000003</v>
      </c>
      <c r="GL158">
        <v>40185.300000000003</v>
      </c>
      <c r="GM158">
        <v>38973.800000000003</v>
      </c>
      <c r="GN158">
        <v>1.9414499999999999</v>
      </c>
      <c r="GO158">
        <v>1.94232</v>
      </c>
      <c r="GP158">
        <v>0</v>
      </c>
      <c r="GQ158">
        <v>7.7173099999999994E-2</v>
      </c>
      <c r="GR158">
        <v>999.9</v>
      </c>
      <c r="GS158">
        <v>33.377400000000002</v>
      </c>
      <c r="GT158">
        <v>47.5</v>
      </c>
      <c r="GU158">
        <v>42.7</v>
      </c>
      <c r="GV158">
        <v>40.2121</v>
      </c>
      <c r="GW158">
        <v>30.766500000000001</v>
      </c>
      <c r="GX158">
        <v>32.151400000000002</v>
      </c>
      <c r="GY158">
        <v>1</v>
      </c>
      <c r="GZ158">
        <v>0.69062999999999997</v>
      </c>
      <c r="HA158">
        <v>1.8281000000000001</v>
      </c>
      <c r="HB158">
        <v>20.198799999999999</v>
      </c>
      <c r="HC158">
        <v>5.2147399999999999</v>
      </c>
      <c r="HD158">
        <v>11.974</v>
      </c>
      <c r="HE158">
        <v>4.9904500000000001</v>
      </c>
      <c r="HF158">
        <v>3.2925499999999999</v>
      </c>
      <c r="HG158">
        <v>8520.6</v>
      </c>
      <c r="HH158">
        <v>9999</v>
      </c>
      <c r="HI158">
        <v>9999</v>
      </c>
      <c r="HJ158">
        <v>973</v>
      </c>
      <c r="HK158">
        <v>4.9713099999999999</v>
      </c>
      <c r="HL158">
        <v>1.8742799999999999</v>
      </c>
      <c r="HM158">
        <v>1.8705700000000001</v>
      </c>
      <c r="HN158">
        <v>1.8702700000000001</v>
      </c>
      <c r="HO158">
        <v>1.8748499999999999</v>
      </c>
      <c r="HP158">
        <v>1.8715200000000001</v>
      </c>
      <c r="HQ158">
        <v>1.8670599999999999</v>
      </c>
      <c r="HR158">
        <v>1.8780300000000001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-3.2709999999999999</v>
      </c>
      <c r="IG158">
        <v>0.34920000000000001</v>
      </c>
      <c r="IH158">
        <v>-2.1299345005774111</v>
      </c>
      <c r="II158">
        <v>1.7196870422270779E-5</v>
      </c>
      <c r="IJ158">
        <v>-2.1741833173098589E-6</v>
      </c>
      <c r="IK158">
        <v>9.0595066644434051E-10</v>
      </c>
      <c r="IL158">
        <v>-0.32754645563995699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70.099999999999994</v>
      </c>
      <c r="IU158">
        <v>70.400000000000006</v>
      </c>
      <c r="IV158">
        <v>2.0849600000000001</v>
      </c>
      <c r="IW158">
        <v>2.5781200000000002</v>
      </c>
      <c r="IX158">
        <v>1.49902</v>
      </c>
      <c r="IY158">
        <v>2.2729499999999998</v>
      </c>
      <c r="IZ158">
        <v>1.69678</v>
      </c>
      <c r="JA158">
        <v>2.33765</v>
      </c>
      <c r="JB158">
        <v>44.641199999999998</v>
      </c>
      <c r="JC158">
        <v>15.734400000000001</v>
      </c>
      <c r="JD158">
        <v>18</v>
      </c>
      <c r="JE158">
        <v>443.87200000000001</v>
      </c>
      <c r="JF158">
        <v>520.61599999999999</v>
      </c>
      <c r="JG158">
        <v>29.9999</v>
      </c>
      <c r="JH158">
        <v>36.209499999999998</v>
      </c>
      <c r="JI158">
        <v>30.000299999999999</v>
      </c>
      <c r="JJ158">
        <v>35.951000000000001</v>
      </c>
      <c r="JK158">
        <v>35.871000000000002</v>
      </c>
      <c r="JL158">
        <v>41.7819</v>
      </c>
      <c r="JM158">
        <v>19.581399999999999</v>
      </c>
      <c r="JN158">
        <v>33.857399999999998</v>
      </c>
      <c r="JO158">
        <v>30</v>
      </c>
      <c r="JP158">
        <v>956.36</v>
      </c>
      <c r="JQ158">
        <v>34.0199</v>
      </c>
      <c r="JR158">
        <v>98.239900000000006</v>
      </c>
      <c r="JS158">
        <v>98.153700000000001</v>
      </c>
    </row>
    <row r="159" spans="1:279" x14ac:dyDescent="0.2">
      <c r="A159">
        <v>144</v>
      </c>
      <c r="B159">
        <v>1658335064</v>
      </c>
      <c r="C159">
        <v>571</v>
      </c>
      <c r="D159" t="s">
        <v>708</v>
      </c>
      <c r="E159" t="s">
        <v>709</v>
      </c>
      <c r="F159">
        <v>4</v>
      </c>
      <c r="G159">
        <v>1658335062</v>
      </c>
      <c r="H159">
        <f t="shared" si="200"/>
        <v>8.7000761091190408E-4</v>
      </c>
      <c r="I159">
        <f t="shared" si="201"/>
        <v>0.87000761091190404</v>
      </c>
      <c r="J159">
        <f t="shared" si="202"/>
        <v>0.76416281534107389</v>
      </c>
      <c r="K159">
        <f t="shared" si="203"/>
        <v>933.0908571428572</v>
      </c>
      <c r="L159">
        <f t="shared" si="204"/>
        <v>874.74110103494183</v>
      </c>
      <c r="M159">
        <f t="shared" si="205"/>
        <v>88.459031394266418</v>
      </c>
      <c r="N159">
        <f t="shared" si="206"/>
        <v>94.359706349737266</v>
      </c>
      <c r="O159">
        <f t="shared" si="207"/>
        <v>4.2922164841558121E-2</v>
      </c>
      <c r="P159">
        <f t="shared" si="208"/>
        <v>2.1470281069270194</v>
      </c>
      <c r="Q159">
        <f t="shared" si="209"/>
        <v>4.245110322294058E-2</v>
      </c>
      <c r="R159">
        <f t="shared" si="210"/>
        <v>2.6573831669588772E-2</v>
      </c>
      <c r="S159">
        <f t="shared" si="211"/>
        <v>194.42498575543306</v>
      </c>
      <c r="T159">
        <f t="shared" si="212"/>
        <v>35.675486573440914</v>
      </c>
      <c r="U159">
        <f t="shared" si="213"/>
        <v>34.616542857142854</v>
      </c>
      <c r="V159">
        <f t="shared" si="214"/>
        <v>5.5295316412685729</v>
      </c>
      <c r="W159">
        <f t="shared" si="215"/>
        <v>64.766664140053933</v>
      </c>
      <c r="X159">
        <f t="shared" si="216"/>
        <v>3.5500614092928524</v>
      </c>
      <c r="Y159">
        <f t="shared" si="217"/>
        <v>5.4813096466047142</v>
      </c>
      <c r="Z159">
        <f t="shared" si="218"/>
        <v>1.9794702319757205</v>
      </c>
      <c r="AA159">
        <f t="shared" si="219"/>
        <v>-38.367335641214972</v>
      </c>
      <c r="AB159">
        <f t="shared" si="220"/>
        <v>-18.247252036894839</v>
      </c>
      <c r="AC159">
        <f t="shared" si="221"/>
        <v>-1.9759054273638457</v>
      </c>
      <c r="AD159">
        <f t="shared" si="222"/>
        <v>135.8344926499594</v>
      </c>
      <c r="AE159">
        <f t="shared" si="223"/>
        <v>11.593990377991</v>
      </c>
      <c r="AF159">
        <f t="shared" si="224"/>
        <v>0.86655013344214527</v>
      </c>
      <c r="AG159">
        <f t="shared" si="225"/>
        <v>0.76416281534107389</v>
      </c>
      <c r="AH159">
        <v>980.84325453967369</v>
      </c>
      <c r="AI159">
        <v>969.70572121212081</v>
      </c>
      <c r="AJ159">
        <v>1.7616236305727899</v>
      </c>
      <c r="AK159">
        <v>65.251867294734879</v>
      </c>
      <c r="AL159">
        <f t="shared" si="226"/>
        <v>0.87000761091190404</v>
      </c>
      <c r="AM159">
        <v>33.991434294325089</v>
      </c>
      <c r="AN159">
        <v>35.10886993006995</v>
      </c>
      <c r="AO159">
        <v>1.3619931078672111E-4</v>
      </c>
      <c r="AP159">
        <v>88.924122911802471</v>
      </c>
      <c r="AQ159">
        <v>10</v>
      </c>
      <c r="AR159">
        <v>2</v>
      </c>
      <c r="AS159">
        <f t="shared" si="227"/>
        <v>1</v>
      </c>
      <c r="AT159">
        <f t="shared" si="228"/>
        <v>0</v>
      </c>
      <c r="AU159">
        <f t="shared" si="229"/>
        <v>30912.224751632086</v>
      </c>
      <c r="AV159" t="s">
        <v>413</v>
      </c>
      <c r="AW159" t="s">
        <v>413</v>
      </c>
      <c r="AX159">
        <v>0</v>
      </c>
      <c r="AY159">
        <v>0</v>
      </c>
      <c r="AZ159" t="e">
        <f t="shared" si="2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231"/>
        <v>#DIV/0!</v>
      </c>
      <c r="BG159">
        <v>0.5</v>
      </c>
      <c r="BH159">
        <f t="shared" si="232"/>
        <v>1009.5019283706904</v>
      </c>
      <c r="BI159">
        <f t="shared" si="233"/>
        <v>0.76416281534107389</v>
      </c>
      <c r="BJ159" t="e">
        <f t="shared" si="234"/>
        <v>#DIV/0!</v>
      </c>
      <c r="BK159">
        <f t="shared" si="235"/>
        <v>7.5697013929870607E-4</v>
      </c>
      <c r="BL159" t="e">
        <f t="shared" si="236"/>
        <v>#DIV/0!</v>
      </c>
      <c r="BM159" t="e">
        <f t="shared" si="237"/>
        <v>#DIV/0!</v>
      </c>
      <c r="BN159" t="s">
        <v>413</v>
      </c>
      <c r="BO159">
        <v>0</v>
      </c>
      <c r="BP159" t="e">
        <f t="shared" si="238"/>
        <v>#DIV/0!</v>
      </c>
      <c r="BQ159" t="e">
        <f t="shared" si="239"/>
        <v>#DIV/0!</v>
      </c>
      <c r="BR159" t="e">
        <f t="shared" si="240"/>
        <v>#DIV/0!</v>
      </c>
      <c r="BS159" t="e">
        <f t="shared" si="241"/>
        <v>#DIV/0!</v>
      </c>
      <c r="BT159" t="e">
        <f t="shared" si="242"/>
        <v>#DIV/0!</v>
      </c>
      <c r="BU159" t="e">
        <f t="shared" si="243"/>
        <v>#DIV/0!</v>
      </c>
      <c r="BV159" t="e">
        <f t="shared" si="244"/>
        <v>#DIV/0!</v>
      </c>
      <c r="BW159" t="e">
        <f t="shared" si="2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246"/>
        <v>1199.995714285714</v>
      </c>
      <c r="CQ159">
        <f t="shared" si="247"/>
        <v>1009.5019283706904</v>
      </c>
      <c r="CR159">
        <f t="shared" si="248"/>
        <v>0.84125461145633074</v>
      </c>
      <c r="CS159">
        <f t="shared" si="249"/>
        <v>0.16202140011071844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1658335062</v>
      </c>
      <c r="CZ159">
        <v>933.0908571428572</v>
      </c>
      <c r="DA159">
        <v>949.61599999999987</v>
      </c>
      <c r="DB159">
        <v>35.105342857142858</v>
      </c>
      <c r="DC159">
        <v>33.991285714285723</v>
      </c>
      <c r="DD159">
        <v>936.36714285714277</v>
      </c>
      <c r="DE159">
        <v>34.756100000000004</v>
      </c>
      <c r="DF159">
        <v>450.31599999999997</v>
      </c>
      <c r="DG159">
        <v>101.026</v>
      </c>
      <c r="DH159">
        <v>9.9957485714285713E-2</v>
      </c>
      <c r="DI159">
        <v>34.4589</v>
      </c>
      <c r="DJ159">
        <v>999.89999999999986</v>
      </c>
      <c r="DK159">
        <v>34.616542857142854</v>
      </c>
      <c r="DL159">
        <v>0</v>
      </c>
      <c r="DM159">
        <v>0</v>
      </c>
      <c r="DN159">
        <v>6004.5557142857142</v>
      </c>
      <c r="DO159">
        <v>0</v>
      </c>
      <c r="DP159">
        <v>1731.461428571429</v>
      </c>
      <c r="DQ159">
        <v>-16.52522857142857</v>
      </c>
      <c r="DR159">
        <v>967.03928571428571</v>
      </c>
      <c r="DS159">
        <v>983.03057142857142</v>
      </c>
      <c r="DT159">
        <v>1.114068571428571</v>
      </c>
      <c r="DU159">
        <v>949.61599999999987</v>
      </c>
      <c r="DV159">
        <v>33.991285714285723</v>
      </c>
      <c r="DW159">
        <v>3.5465528571428568</v>
      </c>
      <c r="DX159">
        <v>3.4340028571428571</v>
      </c>
      <c r="DY159">
        <v>26.844257142857138</v>
      </c>
      <c r="DZ159">
        <v>26.296942857142859</v>
      </c>
      <c r="EA159">
        <v>1199.995714285714</v>
      </c>
      <c r="EB159">
        <v>0.95800614285714303</v>
      </c>
      <c r="EC159">
        <v>4.1993985714285718E-2</v>
      </c>
      <c r="ED159">
        <v>0</v>
      </c>
      <c r="EE159">
        <v>1628.6885714285711</v>
      </c>
      <c r="EF159">
        <v>5.0001600000000002</v>
      </c>
      <c r="EG159">
        <v>20770.04285714286</v>
      </c>
      <c r="EH159">
        <v>9515.1571428571424</v>
      </c>
      <c r="EI159">
        <v>48.285714285714278</v>
      </c>
      <c r="EJ159">
        <v>50.936999999999998</v>
      </c>
      <c r="EK159">
        <v>49.517714285714291</v>
      </c>
      <c r="EL159">
        <v>49.517428571428567</v>
      </c>
      <c r="EM159">
        <v>50.035428571428568</v>
      </c>
      <c r="EN159">
        <v>1144.811428571428</v>
      </c>
      <c r="EO159">
        <v>50.184285714285707</v>
      </c>
      <c r="EP159">
        <v>0</v>
      </c>
      <c r="EQ159">
        <v>777575.40000009537</v>
      </c>
      <c r="ER159">
        <v>0</v>
      </c>
      <c r="ES159">
        <v>1628.7988461538459</v>
      </c>
      <c r="ET159">
        <v>-0.15965810606789041</v>
      </c>
      <c r="EU159">
        <v>-35.466666879757732</v>
      </c>
      <c r="EV159">
        <v>20774.630769230771</v>
      </c>
      <c r="EW159">
        <v>15</v>
      </c>
      <c r="EX159">
        <v>1658330855.5</v>
      </c>
      <c r="EY159" t="s">
        <v>416</v>
      </c>
      <c r="EZ159">
        <v>1658330855.5</v>
      </c>
      <c r="FA159">
        <v>1658330837</v>
      </c>
      <c r="FB159">
        <v>13</v>
      </c>
      <c r="FC159">
        <v>-0.03</v>
      </c>
      <c r="FD159">
        <v>-2.1999999999999999E-2</v>
      </c>
      <c r="FE159">
        <v>-3.91</v>
      </c>
      <c r="FF159">
        <v>0.28699999999999998</v>
      </c>
      <c r="FG159">
        <v>1439</v>
      </c>
      <c r="FH159">
        <v>33</v>
      </c>
      <c r="FI159">
        <v>0.2</v>
      </c>
      <c r="FJ159">
        <v>0.09</v>
      </c>
      <c r="FK159">
        <v>-16.412904878048781</v>
      </c>
      <c r="FL159">
        <v>-0.21911289198606021</v>
      </c>
      <c r="FM159">
        <v>0.10095731518022751</v>
      </c>
      <c r="FN159">
        <v>1</v>
      </c>
      <c r="FO159">
        <v>1628.8050000000001</v>
      </c>
      <c r="FP159">
        <v>-0.44201679810426359</v>
      </c>
      <c r="FQ159">
        <v>0.19444112975698941</v>
      </c>
      <c r="FR159">
        <v>1</v>
      </c>
      <c r="FS159">
        <v>1.1264692682926829</v>
      </c>
      <c r="FT159">
        <v>-9.9962926829267745E-2</v>
      </c>
      <c r="FU159">
        <v>1.501204612079568E-2</v>
      </c>
      <c r="FV159">
        <v>1</v>
      </c>
      <c r="FW159">
        <v>3</v>
      </c>
      <c r="FX159">
        <v>3</v>
      </c>
      <c r="FY159" t="s">
        <v>707</v>
      </c>
      <c r="FZ159">
        <v>2.88951</v>
      </c>
      <c r="GA159">
        <v>2.8721199999999998</v>
      </c>
      <c r="GB159">
        <v>0.17338500000000001</v>
      </c>
      <c r="GC159">
        <v>0.17743300000000001</v>
      </c>
      <c r="GD159">
        <v>0.14358099999999999</v>
      </c>
      <c r="GE159">
        <v>0.14296500000000001</v>
      </c>
      <c r="GF159">
        <v>28499.9</v>
      </c>
      <c r="GG159">
        <v>24668.799999999999</v>
      </c>
      <c r="GH159">
        <v>30825.7</v>
      </c>
      <c r="GI159">
        <v>27961.4</v>
      </c>
      <c r="GJ159">
        <v>34786.400000000001</v>
      </c>
      <c r="GK159">
        <v>33813.4</v>
      </c>
      <c r="GL159">
        <v>40185.1</v>
      </c>
      <c r="GM159">
        <v>38974.6</v>
      </c>
      <c r="GN159">
        <v>1.9415500000000001</v>
      </c>
      <c r="GO159">
        <v>1.9418500000000001</v>
      </c>
      <c r="GP159">
        <v>0</v>
      </c>
      <c r="GQ159">
        <v>7.62269E-2</v>
      </c>
      <c r="GR159">
        <v>999.9</v>
      </c>
      <c r="GS159">
        <v>33.382399999999997</v>
      </c>
      <c r="GT159">
        <v>47.5</v>
      </c>
      <c r="GU159">
        <v>42.7</v>
      </c>
      <c r="GV159">
        <v>40.2117</v>
      </c>
      <c r="GW159">
        <v>30.916499999999999</v>
      </c>
      <c r="GX159">
        <v>32.512</v>
      </c>
      <c r="GY159">
        <v>1</v>
      </c>
      <c r="GZ159">
        <v>0.69077699999999997</v>
      </c>
      <c r="HA159">
        <v>1.8316600000000001</v>
      </c>
      <c r="HB159">
        <v>20.198799999999999</v>
      </c>
      <c r="HC159">
        <v>5.2150400000000001</v>
      </c>
      <c r="HD159">
        <v>11.974</v>
      </c>
      <c r="HE159">
        <v>4.9907500000000002</v>
      </c>
      <c r="HF159">
        <v>3.2926500000000001</v>
      </c>
      <c r="HG159">
        <v>8520.6</v>
      </c>
      <c r="HH159">
        <v>9999</v>
      </c>
      <c r="HI159">
        <v>9999</v>
      </c>
      <c r="HJ159">
        <v>973</v>
      </c>
      <c r="HK159">
        <v>4.9712899999999998</v>
      </c>
      <c r="HL159">
        <v>1.8742700000000001</v>
      </c>
      <c r="HM159">
        <v>1.8705700000000001</v>
      </c>
      <c r="HN159">
        <v>1.8702700000000001</v>
      </c>
      <c r="HO159">
        <v>1.8748499999999999</v>
      </c>
      <c r="HP159">
        <v>1.8715200000000001</v>
      </c>
      <c r="HQ159">
        <v>1.8670599999999999</v>
      </c>
      <c r="HR159">
        <v>1.87802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-3.282</v>
      </c>
      <c r="IG159">
        <v>0.34939999999999999</v>
      </c>
      <c r="IH159">
        <v>-2.1299345005774111</v>
      </c>
      <c r="II159">
        <v>1.7196870422270779E-5</v>
      </c>
      <c r="IJ159">
        <v>-2.1741833173098589E-6</v>
      </c>
      <c r="IK159">
        <v>9.0595066644434051E-10</v>
      </c>
      <c r="IL159">
        <v>-0.32754645563995699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70.099999999999994</v>
      </c>
      <c r="IU159">
        <v>70.5</v>
      </c>
      <c r="IV159">
        <v>2.0959500000000002</v>
      </c>
      <c r="IW159">
        <v>2.5793499999999998</v>
      </c>
      <c r="IX159">
        <v>1.49902</v>
      </c>
      <c r="IY159">
        <v>2.2741699999999998</v>
      </c>
      <c r="IZ159">
        <v>1.69678</v>
      </c>
      <c r="JA159">
        <v>2.3339799999999999</v>
      </c>
      <c r="JB159">
        <v>44.641199999999998</v>
      </c>
      <c r="JC159">
        <v>15.734400000000001</v>
      </c>
      <c r="JD159">
        <v>18</v>
      </c>
      <c r="JE159">
        <v>443.95</v>
      </c>
      <c r="JF159">
        <v>520.27200000000005</v>
      </c>
      <c r="JG159">
        <v>30.000599999999999</v>
      </c>
      <c r="JH159">
        <v>36.212000000000003</v>
      </c>
      <c r="JI159">
        <v>30.000299999999999</v>
      </c>
      <c r="JJ159">
        <v>35.954099999999997</v>
      </c>
      <c r="JK159">
        <v>35.873399999999997</v>
      </c>
      <c r="JL159">
        <v>42.018799999999999</v>
      </c>
      <c r="JM159">
        <v>19.581399999999999</v>
      </c>
      <c r="JN159">
        <v>33.857399999999998</v>
      </c>
      <c r="JO159">
        <v>30</v>
      </c>
      <c r="JP159">
        <v>963.04700000000003</v>
      </c>
      <c r="JQ159">
        <v>34.0199</v>
      </c>
      <c r="JR159">
        <v>98.239699999999999</v>
      </c>
      <c r="JS159">
        <v>98.155600000000007</v>
      </c>
    </row>
    <row r="160" spans="1:279" x14ac:dyDescent="0.2">
      <c r="A160">
        <v>145</v>
      </c>
      <c r="B160">
        <v>1658335068</v>
      </c>
      <c r="C160">
        <v>575</v>
      </c>
      <c r="D160" t="s">
        <v>710</v>
      </c>
      <c r="E160" t="s">
        <v>711</v>
      </c>
      <c r="F160">
        <v>4</v>
      </c>
      <c r="G160">
        <v>1658335065.6875</v>
      </c>
      <c r="H160">
        <f t="shared" si="200"/>
        <v>8.7497647881368235E-4</v>
      </c>
      <c r="I160">
        <f t="shared" si="201"/>
        <v>0.87497647881368235</v>
      </c>
      <c r="J160">
        <f t="shared" si="202"/>
        <v>0.78566125915508678</v>
      </c>
      <c r="K160">
        <f t="shared" si="203"/>
        <v>939.39937499999996</v>
      </c>
      <c r="L160">
        <f t="shared" si="204"/>
        <v>880.1813136766516</v>
      </c>
      <c r="M160">
        <f t="shared" si="205"/>
        <v>89.007859475524171</v>
      </c>
      <c r="N160">
        <f t="shared" si="206"/>
        <v>94.996253910602917</v>
      </c>
      <c r="O160">
        <f t="shared" si="207"/>
        <v>4.3143880426031463E-2</v>
      </c>
      <c r="P160">
        <f t="shared" si="208"/>
        <v>2.1475642845215583</v>
      </c>
      <c r="Q160">
        <f t="shared" si="209"/>
        <v>4.2668086185744143E-2</v>
      </c>
      <c r="R160">
        <f t="shared" si="210"/>
        <v>2.6709864790512669E-2</v>
      </c>
      <c r="S160">
        <f t="shared" si="211"/>
        <v>194.42124973757262</v>
      </c>
      <c r="T160">
        <f t="shared" si="212"/>
        <v>35.676422074431429</v>
      </c>
      <c r="U160">
        <f t="shared" si="213"/>
        <v>34.622687499999998</v>
      </c>
      <c r="V160">
        <f t="shared" si="214"/>
        <v>5.5314186940536088</v>
      </c>
      <c r="W160">
        <f t="shared" si="215"/>
        <v>64.769969030161974</v>
      </c>
      <c r="X160">
        <f t="shared" si="216"/>
        <v>3.5508248549960326</v>
      </c>
      <c r="Y160">
        <f t="shared" si="217"/>
        <v>5.4822086657822702</v>
      </c>
      <c r="Z160">
        <f t="shared" si="218"/>
        <v>1.9805938390575761</v>
      </c>
      <c r="AA160">
        <f t="shared" si="219"/>
        <v>-38.586462715683389</v>
      </c>
      <c r="AB160">
        <f t="shared" si="220"/>
        <v>-18.621683032419863</v>
      </c>
      <c r="AC160">
        <f t="shared" si="221"/>
        <v>-2.0160367121451075</v>
      </c>
      <c r="AD160">
        <f t="shared" si="222"/>
        <v>135.19706727732427</v>
      </c>
      <c r="AE160">
        <f t="shared" si="223"/>
        <v>11.587495910842284</v>
      </c>
      <c r="AF160">
        <f t="shared" si="224"/>
        <v>0.87257515844176448</v>
      </c>
      <c r="AG160">
        <f t="shared" si="225"/>
        <v>0.78566125915508678</v>
      </c>
      <c r="AH160">
        <v>987.99843474608542</v>
      </c>
      <c r="AI160">
        <v>976.78396969696939</v>
      </c>
      <c r="AJ160">
        <v>1.7701120872389831</v>
      </c>
      <c r="AK160">
        <v>65.251867294734879</v>
      </c>
      <c r="AL160">
        <f t="shared" si="226"/>
        <v>0.87497647881368235</v>
      </c>
      <c r="AM160">
        <v>33.992426234126981</v>
      </c>
      <c r="AN160">
        <v>35.116483916083908</v>
      </c>
      <c r="AO160">
        <v>9.1428973097975387E-5</v>
      </c>
      <c r="AP160">
        <v>88.924122911802471</v>
      </c>
      <c r="AQ160">
        <v>10</v>
      </c>
      <c r="AR160">
        <v>2</v>
      </c>
      <c r="AS160">
        <f t="shared" si="227"/>
        <v>1</v>
      </c>
      <c r="AT160">
        <f t="shared" si="228"/>
        <v>0</v>
      </c>
      <c r="AU160">
        <f t="shared" si="229"/>
        <v>30925.424620779242</v>
      </c>
      <c r="AV160" t="s">
        <v>413</v>
      </c>
      <c r="AW160" t="s">
        <v>413</v>
      </c>
      <c r="AX160">
        <v>0</v>
      </c>
      <c r="AY160">
        <v>0</v>
      </c>
      <c r="AZ160" t="e">
        <f t="shared" si="2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231"/>
        <v>#DIV/0!</v>
      </c>
      <c r="BG160">
        <v>0.5</v>
      </c>
      <c r="BH160">
        <f t="shared" si="232"/>
        <v>1009.4824122992605</v>
      </c>
      <c r="BI160">
        <f t="shared" si="233"/>
        <v>0.78566125915508678</v>
      </c>
      <c r="BJ160" t="e">
        <f t="shared" si="234"/>
        <v>#DIV/0!</v>
      </c>
      <c r="BK160">
        <f t="shared" si="235"/>
        <v>7.7828127521866906E-4</v>
      </c>
      <c r="BL160" t="e">
        <f t="shared" si="236"/>
        <v>#DIV/0!</v>
      </c>
      <c r="BM160" t="e">
        <f t="shared" si="237"/>
        <v>#DIV/0!</v>
      </c>
      <c r="BN160" t="s">
        <v>413</v>
      </c>
      <c r="BO160">
        <v>0</v>
      </c>
      <c r="BP160" t="e">
        <f t="shared" si="238"/>
        <v>#DIV/0!</v>
      </c>
      <c r="BQ160" t="e">
        <f t="shared" si="239"/>
        <v>#DIV/0!</v>
      </c>
      <c r="BR160" t="e">
        <f t="shared" si="240"/>
        <v>#DIV/0!</v>
      </c>
      <c r="BS160" t="e">
        <f t="shared" si="241"/>
        <v>#DIV/0!</v>
      </c>
      <c r="BT160" t="e">
        <f t="shared" si="242"/>
        <v>#DIV/0!</v>
      </c>
      <c r="BU160" t="e">
        <f t="shared" si="243"/>
        <v>#DIV/0!</v>
      </c>
      <c r="BV160" t="e">
        <f t="shared" si="244"/>
        <v>#DIV/0!</v>
      </c>
      <c r="BW160" t="e">
        <f t="shared" si="2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246"/>
        <v>1199.9725000000001</v>
      </c>
      <c r="CQ160">
        <f t="shared" si="247"/>
        <v>1009.4824122992605</v>
      </c>
      <c r="CR160">
        <f t="shared" si="248"/>
        <v>0.8412546223344789</v>
      </c>
      <c r="CS160">
        <f t="shared" si="249"/>
        <v>0.16202142110554418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1658335065.6875</v>
      </c>
      <c r="CZ160">
        <v>939.39937499999996</v>
      </c>
      <c r="DA160">
        <v>955.929125</v>
      </c>
      <c r="DB160">
        <v>35.113412500000003</v>
      </c>
      <c r="DC160">
        <v>33.991725000000002</v>
      </c>
      <c r="DD160">
        <v>942.68624999999997</v>
      </c>
      <c r="DE160">
        <v>34.763887500000003</v>
      </c>
      <c r="DF160">
        <v>450.35862500000002</v>
      </c>
      <c r="DG160">
        <v>101.0245</v>
      </c>
      <c r="DH160">
        <v>9.9959350000000002E-2</v>
      </c>
      <c r="DI160">
        <v>34.461849999999998</v>
      </c>
      <c r="DJ160">
        <v>999.9</v>
      </c>
      <c r="DK160">
        <v>34.622687499999998</v>
      </c>
      <c r="DL160">
        <v>0</v>
      </c>
      <c r="DM160">
        <v>0</v>
      </c>
      <c r="DN160">
        <v>6007.03125</v>
      </c>
      <c r="DO160">
        <v>0</v>
      </c>
      <c r="DP160">
        <v>1731.29375</v>
      </c>
      <c r="DQ160">
        <v>-16.529812499999998</v>
      </c>
      <c r="DR160">
        <v>973.58525000000009</v>
      </c>
      <c r="DS160">
        <v>989.56624999999997</v>
      </c>
      <c r="DT160">
        <v>1.1216699999999999</v>
      </c>
      <c r="DU160">
        <v>955.929125</v>
      </c>
      <c r="DV160">
        <v>33.991725000000002</v>
      </c>
      <c r="DW160">
        <v>3.5473075000000001</v>
      </c>
      <c r="DX160">
        <v>3.4339925</v>
      </c>
      <c r="DY160">
        <v>26.847887499999999</v>
      </c>
      <c r="DZ160">
        <v>26.2968875</v>
      </c>
      <c r="EA160">
        <v>1199.9725000000001</v>
      </c>
      <c r="EB160">
        <v>0.95800637500000008</v>
      </c>
      <c r="EC160">
        <v>4.1993824999999999E-2</v>
      </c>
      <c r="ED160">
        <v>0</v>
      </c>
      <c r="EE160">
        <v>1628.7662499999999</v>
      </c>
      <c r="EF160">
        <v>5.0001600000000002</v>
      </c>
      <c r="EG160">
        <v>20771.349999999999</v>
      </c>
      <c r="EH160">
        <v>9514.9750000000004</v>
      </c>
      <c r="EI160">
        <v>48.312124999999988</v>
      </c>
      <c r="EJ160">
        <v>50.921499999999988</v>
      </c>
      <c r="EK160">
        <v>49.491999999999997</v>
      </c>
      <c r="EL160">
        <v>49.538749999999993</v>
      </c>
      <c r="EM160">
        <v>50.038749999999993</v>
      </c>
      <c r="EN160">
        <v>1144.7887499999999</v>
      </c>
      <c r="EO160">
        <v>50.183750000000003</v>
      </c>
      <c r="EP160">
        <v>0</v>
      </c>
      <c r="EQ160">
        <v>777579.60000014305</v>
      </c>
      <c r="ER160">
        <v>0</v>
      </c>
      <c r="ES160">
        <v>1628.7891999999999</v>
      </c>
      <c r="ET160">
        <v>-0.50384613897451025</v>
      </c>
      <c r="EU160">
        <v>-31.79230778579738</v>
      </c>
      <c r="EV160">
        <v>20773.428</v>
      </c>
      <c r="EW160">
        <v>15</v>
      </c>
      <c r="EX160">
        <v>1658330855.5</v>
      </c>
      <c r="EY160" t="s">
        <v>416</v>
      </c>
      <c r="EZ160">
        <v>1658330855.5</v>
      </c>
      <c r="FA160">
        <v>1658330837</v>
      </c>
      <c r="FB160">
        <v>13</v>
      </c>
      <c r="FC160">
        <v>-0.03</v>
      </c>
      <c r="FD160">
        <v>-2.1999999999999999E-2</v>
      </c>
      <c r="FE160">
        <v>-3.91</v>
      </c>
      <c r="FF160">
        <v>0.28699999999999998</v>
      </c>
      <c r="FG160">
        <v>1439</v>
      </c>
      <c r="FH160">
        <v>33</v>
      </c>
      <c r="FI160">
        <v>0.2</v>
      </c>
      <c r="FJ160">
        <v>0.09</v>
      </c>
      <c r="FK160">
        <v>-16.453344999999999</v>
      </c>
      <c r="FL160">
        <v>-0.2368885553470795</v>
      </c>
      <c r="FM160">
        <v>0.1023237434567366</v>
      </c>
      <c r="FN160">
        <v>1</v>
      </c>
      <c r="FO160">
        <v>1628.7802941176469</v>
      </c>
      <c r="FP160">
        <v>4.4767005103869037E-2</v>
      </c>
      <c r="FQ160">
        <v>0.19480737536040721</v>
      </c>
      <c r="FR160">
        <v>1</v>
      </c>
      <c r="FS160">
        <v>1.1245747500000001</v>
      </c>
      <c r="FT160">
        <v>-0.1083533583489697</v>
      </c>
      <c r="FU160">
        <v>1.518477592648307E-2</v>
      </c>
      <c r="FV160">
        <v>0</v>
      </c>
      <c r="FW160">
        <v>2</v>
      </c>
      <c r="FX160">
        <v>3</v>
      </c>
      <c r="FY160" t="s">
        <v>417</v>
      </c>
      <c r="FZ160">
        <v>2.8898100000000002</v>
      </c>
      <c r="GA160">
        <v>2.8722599999999998</v>
      </c>
      <c r="GB160">
        <v>0.174208</v>
      </c>
      <c r="GC160">
        <v>0.17824300000000001</v>
      </c>
      <c r="GD160">
        <v>0.14360000000000001</v>
      </c>
      <c r="GE160">
        <v>0.142956</v>
      </c>
      <c r="GF160">
        <v>28471.4</v>
      </c>
      <c r="GG160">
        <v>24644.6</v>
      </c>
      <c r="GH160">
        <v>30825.7</v>
      </c>
      <c r="GI160">
        <v>27961.7</v>
      </c>
      <c r="GJ160">
        <v>34785.300000000003</v>
      </c>
      <c r="GK160">
        <v>33814.199999999997</v>
      </c>
      <c r="GL160">
        <v>40184.6</v>
      </c>
      <c r="GM160">
        <v>38975.1</v>
      </c>
      <c r="GN160">
        <v>1.9416199999999999</v>
      </c>
      <c r="GO160">
        <v>1.9420999999999999</v>
      </c>
      <c r="GP160">
        <v>0</v>
      </c>
      <c r="GQ160">
        <v>7.6569600000000002E-2</v>
      </c>
      <c r="GR160">
        <v>999.9</v>
      </c>
      <c r="GS160">
        <v>33.389899999999997</v>
      </c>
      <c r="GT160">
        <v>47.5</v>
      </c>
      <c r="GU160">
        <v>42.7</v>
      </c>
      <c r="GV160">
        <v>40.210599999999999</v>
      </c>
      <c r="GW160">
        <v>30.736499999999999</v>
      </c>
      <c r="GX160">
        <v>31.867000000000001</v>
      </c>
      <c r="GY160">
        <v>1</v>
      </c>
      <c r="GZ160">
        <v>0.69114799999999998</v>
      </c>
      <c r="HA160">
        <v>1.83666</v>
      </c>
      <c r="HB160">
        <v>20.198799999999999</v>
      </c>
      <c r="HC160">
        <v>5.2153400000000003</v>
      </c>
      <c r="HD160">
        <v>11.974</v>
      </c>
      <c r="HE160">
        <v>4.9907500000000002</v>
      </c>
      <c r="HF160">
        <v>3.2926500000000001</v>
      </c>
      <c r="HG160">
        <v>8520.7999999999993</v>
      </c>
      <c r="HH160">
        <v>9999</v>
      </c>
      <c r="HI160">
        <v>9999</v>
      </c>
      <c r="HJ160">
        <v>973</v>
      </c>
      <c r="HK160">
        <v>4.9712899999999998</v>
      </c>
      <c r="HL160">
        <v>1.8742799999999999</v>
      </c>
      <c r="HM160">
        <v>1.8705700000000001</v>
      </c>
      <c r="HN160">
        <v>1.8702700000000001</v>
      </c>
      <c r="HO160">
        <v>1.8748499999999999</v>
      </c>
      <c r="HP160">
        <v>1.87151</v>
      </c>
      <c r="HQ160">
        <v>1.8670599999999999</v>
      </c>
      <c r="HR160">
        <v>1.8780300000000001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-3.2930000000000001</v>
      </c>
      <c r="IG160">
        <v>0.34960000000000002</v>
      </c>
      <c r="IH160">
        <v>-2.1299345005774111</v>
      </c>
      <c r="II160">
        <v>1.7196870422270779E-5</v>
      </c>
      <c r="IJ160">
        <v>-2.1741833173098589E-6</v>
      </c>
      <c r="IK160">
        <v>9.0595066644434051E-10</v>
      </c>
      <c r="IL160">
        <v>-0.32754645563995699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70.2</v>
      </c>
      <c r="IU160">
        <v>70.5</v>
      </c>
      <c r="IV160">
        <v>2.1081500000000002</v>
      </c>
      <c r="IW160">
        <v>2.5756800000000002</v>
      </c>
      <c r="IX160">
        <v>1.49902</v>
      </c>
      <c r="IY160">
        <v>2.2729499999999998</v>
      </c>
      <c r="IZ160">
        <v>1.69678</v>
      </c>
      <c r="JA160">
        <v>2.3791500000000001</v>
      </c>
      <c r="JB160">
        <v>44.641199999999998</v>
      </c>
      <c r="JC160">
        <v>15.7431</v>
      </c>
      <c r="JD160">
        <v>18</v>
      </c>
      <c r="JE160">
        <v>444.01</v>
      </c>
      <c r="JF160">
        <v>520.48599999999999</v>
      </c>
      <c r="JG160">
        <v>30.001100000000001</v>
      </c>
      <c r="JH160">
        <v>36.213700000000003</v>
      </c>
      <c r="JI160">
        <v>30.000299999999999</v>
      </c>
      <c r="JJ160">
        <v>35.956600000000002</v>
      </c>
      <c r="JK160">
        <v>35.875900000000001</v>
      </c>
      <c r="JL160">
        <v>42.258200000000002</v>
      </c>
      <c r="JM160">
        <v>19.581399999999999</v>
      </c>
      <c r="JN160">
        <v>33.857399999999998</v>
      </c>
      <c r="JO160">
        <v>30</v>
      </c>
      <c r="JP160">
        <v>969.73400000000004</v>
      </c>
      <c r="JQ160">
        <v>34.0199</v>
      </c>
      <c r="JR160">
        <v>98.239099999999993</v>
      </c>
      <c r="JS160">
        <v>98.156700000000001</v>
      </c>
    </row>
    <row r="161" spans="1:279" x14ac:dyDescent="0.2">
      <c r="A161">
        <v>146</v>
      </c>
      <c r="B161">
        <v>1658335072</v>
      </c>
      <c r="C161">
        <v>579</v>
      </c>
      <c r="D161" t="s">
        <v>712</v>
      </c>
      <c r="E161" t="s">
        <v>713</v>
      </c>
      <c r="F161">
        <v>4</v>
      </c>
      <c r="G161">
        <v>1658335070</v>
      </c>
      <c r="H161">
        <f t="shared" si="200"/>
        <v>8.7854513628917406E-4</v>
      </c>
      <c r="I161">
        <f t="shared" si="201"/>
        <v>0.87854513628917408</v>
      </c>
      <c r="J161">
        <f t="shared" si="202"/>
        <v>0.94174959845850392</v>
      </c>
      <c r="K161">
        <f t="shared" si="203"/>
        <v>946.6525714285716</v>
      </c>
      <c r="L161">
        <f t="shared" si="204"/>
        <v>881.50449353996146</v>
      </c>
      <c r="M161">
        <f t="shared" si="205"/>
        <v>89.141679283077494</v>
      </c>
      <c r="N161">
        <f t="shared" si="206"/>
        <v>95.72974446892124</v>
      </c>
      <c r="O161">
        <f t="shared" si="207"/>
        <v>4.3262198993940418E-2</v>
      </c>
      <c r="P161">
        <f t="shared" si="208"/>
        <v>2.1457023830422819</v>
      </c>
      <c r="Q161">
        <f t="shared" si="209"/>
        <v>4.2783396967469557E-2</v>
      </c>
      <c r="R161">
        <f t="shared" si="210"/>
        <v>2.6782199934465751E-2</v>
      </c>
      <c r="S161">
        <f t="shared" si="211"/>
        <v>194.41632175541562</v>
      </c>
      <c r="T161">
        <f t="shared" si="212"/>
        <v>35.68149365648393</v>
      </c>
      <c r="U161">
        <f t="shared" si="213"/>
        <v>34.633157142857137</v>
      </c>
      <c r="V161">
        <f t="shared" si="214"/>
        <v>5.5346352671255064</v>
      </c>
      <c r="W161">
        <f t="shared" si="215"/>
        <v>64.760340702393819</v>
      </c>
      <c r="X161">
        <f t="shared" si="216"/>
        <v>3.5513615513399048</v>
      </c>
      <c r="Y161">
        <f t="shared" si="217"/>
        <v>5.4838524825868182</v>
      </c>
      <c r="Z161">
        <f t="shared" si="218"/>
        <v>1.9832737157856015</v>
      </c>
      <c r="AA161">
        <f t="shared" si="219"/>
        <v>-38.743840510352577</v>
      </c>
      <c r="AB161">
        <f t="shared" si="220"/>
        <v>-19.192816389161017</v>
      </c>
      <c r="AC161">
        <f t="shared" si="221"/>
        <v>-2.0798331966970953</v>
      </c>
      <c r="AD161">
        <f t="shared" si="222"/>
        <v>134.39983165920492</v>
      </c>
      <c r="AE161">
        <f t="shared" si="223"/>
        <v>11.501147766236143</v>
      </c>
      <c r="AF161">
        <f t="shared" si="224"/>
        <v>0.87960156519625043</v>
      </c>
      <c r="AG161">
        <f t="shared" si="225"/>
        <v>0.94174959845850392</v>
      </c>
      <c r="AH161">
        <v>994.85347477746791</v>
      </c>
      <c r="AI161">
        <v>983.68578181818157</v>
      </c>
      <c r="AJ161">
        <v>1.72430917425201</v>
      </c>
      <c r="AK161">
        <v>65.251867294734879</v>
      </c>
      <c r="AL161">
        <f t="shared" si="226"/>
        <v>0.87854513628917408</v>
      </c>
      <c r="AM161">
        <v>33.990192981252022</v>
      </c>
      <c r="AN161">
        <v>35.119148251748278</v>
      </c>
      <c r="AO161">
        <v>5.5004825888664902E-5</v>
      </c>
      <c r="AP161">
        <v>88.924122911802471</v>
      </c>
      <c r="AQ161">
        <v>9</v>
      </c>
      <c r="AR161">
        <v>2</v>
      </c>
      <c r="AS161">
        <f t="shared" si="227"/>
        <v>1</v>
      </c>
      <c r="AT161">
        <f t="shared" si="228"/>
        <v>0</v>
      </c>
      <c r="AU161">
        <f t="shared" si="229"/>
        <v>30878.172778892193</v>
      </c>
      <c r="AV161" t="s">
        <v>413</v>
      </c>
      <c r="AW161" t="s">
        <v>413</v>
      </c>
      <c r="AX161">
        <v>0</v>
      </c>
      <c r="AY161">
        <v>0</v>
      </c>
      <c r="AZ161" t="e">
        <f t="shared" si="2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231"/>
        <v>#DIV/0!</v>
      </c>
      <c r="BG161">
        <v>0.5</v>
      </c>
      <c r="BH161">
        <f t="shared" si="232"/>
        <v>1009.4563283706818</v>
      </c>
      <c r="BI161">
        <f t="shared" si="233"/>
        <v>0.94174959845850392</v>
      </c>
      <c r="BJ161" t="e">
        <f t="shared" si="234"/>
        <v>#DIV/0!</v>
      </c>
      <c r="BK161">
        <f t="shared" si="235"/>
        <v>9.3292752939450063E-4</v>
      </c>
      <c r="BL161" t="e">
        <f t="shared" si="236"/>
        <v>#DIV/0!</v>
      </c>
      <c r="BM161" t="e">
        <f t="shared" si="237"/>
        <v>#DIV/0!</v>
      </c>
      <c r="BN161" t="s">
        <v>413</v>
      </c>
      <c r="BO161">
        <v>0</v>
      </c>
      <c r="BP161" t="e">
        <f t="shared" si="238"/>
        <v>#DIV/0!</v>
      </c>
      <c r="BQ161" t="e">
        <f t="shared" si="239"/>
        <v>#DIV/0!</v>
      </c>
      <c r="BR161" t="e">
        <f t="shared" si="240"/>
        <v>#DIV/0!</v>
      </c>
      <c r="BS161" t="e">
        <f t="shared" si="241"/>
        <v>#DIV/0!</v>
      </c>
      <c r="BT161" t="e">
        <f t="shared" si="242"/>
        <v>#DIV/0!</v>
      </c>
      <c r="BU161" t="e">
        <f t="shared" si="243"/>
        <v>#DIV/0!</v>
      </c>
      <c r="BV161" t="e">
        <f t="shared" si="244"/>
        <v>#DIV/0!</v>
      </c>
      <c r="BW161" t="e">
        <f t="shared" si="2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246"/>
        <v>1199.941428571429</v>
      </c>
      <c r="CQ161">
        <f t="shared" si="247"/>
        <v>1009.4563283706818</v>
      </c>
      <c r="CR161">
        <f t="shared" si="248"/>
        <v>0.84125466821532602</v>
      </c>
      <c r="CS161">
        <f t="shared" si="249"/>
        <v>0.16202150965557949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1658335070</v>
      </c>
      <c r="CZ161">
        <v>946.6525714285716</v>
      </c>
      <c r="DA161">
        <v>963.08500000000004</v>
      </c>
      <c r="DB161">
        <v>35.118714285714283</v>
      </c>
      <c r="DC161">
        <v>33.987971428571427</v>
      </c>
      <c r="DD161">
        <v>949.95171428571427</v>
      </c>
      <c r="DE161">
        <v>34.769028571428571</v>
      </c>
      <c r="DF161">
        <v>450.34699999999998</v>
      </c>
      <c r="DG161">
        <v>101.0244285714286</v>
      </c>
      <c r="DH161">
        <v>0.10004661428571431</v>
      </c>
      <c r="DI161">
        <v>34.467242857142857</v>
      </c>
      <c r="DJ161">
        <v>999.89999999999986</v>
      </c>
      <c r="DK161">
        <v>34.633157142857137</v>
      </c>
      <c r="DL161">
        <v>0</v>
      </c>
      <c r="DM161">
        <v>0</v>
      </c>
      <c r="DN161">
        <v>5998.75</v>
      </c>
      <c r="DO161">
        <v>0</v>
      </c>
      <c r="DP161">
        <v>1731.1271428571431</v>
      </c>
      <c r="DQ161">
        <v>-16.432014285714281</v>
      </c>
      <c r="DR161">
        <v>981.10828571428567</v>
      </c>
      <c r="DS161">
        <v>996.97</v>
      </c>
      <c r="DT161">
        <v>1.1307400000000001</v>
      </c>
      <c r="DU161">
        <v>963.08500000000004</v>
      </c>
      <c r="DV161">
        <v>33.987971428571427</v>
      </c>
      <c r="DW161">
        <v>3.5478514285714291</v>
      </c>
      <c r="DX161">
        <v>3.4336185714285721</v>
      </c>
      <c r="DY161">
        <v>26.850471428571431</v>
      </c>
      <c r="DZ161">
        <v>26.295057142857139</v>
      </c>
      <c r="EA161">
        <v>1199.941428571429</v>
      </c>
      <c r="EB161">
        <v>0.95800457142857154</v>
      </c>
      <c r="EC161">
        <v>4.1995514285714283E-2</v>
      </c>
      <c r="ED161">
        <v>0</v>
      </c>
      <c r="EE161">
        <v>1628.59</v>
      </c>
      <c r="EF161">
        <v>5.0001600000000002</v>
      </c>
      <c r="EG161">
        <v>20771.7</v>
      </c>
      <c r="EH161">
        <v>9514.7142857142881</v>
      </c>
      <c r="EI161">
        <v>48.33</v>
      </c>
      <c r="EJ161">
        <v>50.936999999999998</v>
      </c>
      <c r="EK161">
        <v>49.526428571428568</v>
      </c>
      <c r="EL161">
        <v>49.508714285714291</v>
      </c>
      <c r="EM161">
        <v>50.071142857142867</v>
      </c>
      <c r="EN161">
        <v>1144.757142857143</v>
      </c>
      <c r="EO161">
        <v>50.184285714285707</v>
      </c>
      <c r="EP161">
        <v>0</v>
      </c>
      <c r="EQ161">
        <v>777583.79999995232</v>
      </c>
      <c r="ER161">
        <v>0</v>
      </c>
      <c r="ES161">
        <v>1628.708076923077</v>
      </c>
      <c r="ET161">
        <v>-1.0437606847074239</v>
      </c>
      <c r="EU161">
        <v>-8.5982907126626387</v>
      </c>
      <c r="EV161">
        <v>20772.380769230771</v>
      </c>
      <c r="EW161">
        <v>15</v>
      </c>
      <c r="EX161">
        <v>1658330855.5</v>
      </c>
      <c r="EY161" t="s">
        <v>416</v>
      </c>
      <c r="EZ161">
        <v>1658330855.5</v>
      </c>
      <c r="FA161">
        <v>1658330837</v>
      </c>
      <c r="FB161">
        <v>13</v>
      </c>
      <c r="FC161">
        <v>-0.03</v>
      </c>
      <c r="FD161">
        <v>-2.1999999999999999E-2</v>
      </c>
      <c r="FE161">
        <v>-3.91</v>
      </c>
      <c r="FF161">
        <v>0.28699999999999998</v>
      </c>
      <c r="FG161">
        <v>1439</v>
      </c>
      <c r="FH161">
        <v>33</v>
      </c>
      <c r="FI161">
        <v>0.2</v>
      </c>
      <c r="FJ161">
        <v>0.09</v>
      </c>
      <c r="FK161">
        <v>-16.446078048780489</v>
      </c>
      <c r="FL161">
        <v>-0.23272055749136011</v>
      </c>
      <c r="FM161">
        <v>9.9649783111864107E-2</v>
      </c>
      <c r="FN161">
        <v>1</v>
      </c>
      <c r="FO161">
        <v>1628.746764705882</v>
      </c>
      <c r="FP161">
        <v>-0.92024445771478347</v>
      </c>
      <c r="FQ161">
        <v>0.24653744004220199</v>
      </c>
      <c r="FR161">
        <v>1</v>
      </c>
      <c r="FS161">
        <v>1.1223153658536591</v>
      </c>
      <c r="FT161">
        <v>-1.9950731707314848E-2</v>
      </c>
      <c r="FU161">
        <v>1.306236468667194E-2</v>
      </c>
      <c r="FV161">
        <v>1</v>
      </c>
      <c r="FW161">
        <v>3</v>
      </c>
      <c r="FX161">
        <v>3</v>
      </c>
      <c r="FY161" t="s">
        <v>707</v>
      </c>
      <c r="FZ161">
        <v>2.8897200000000001</v>
      </c>
      <c r="GA161">
        <v>2.87215</v>
      </c>
      <c r="GB161">
        <v>0.17501</v>
      </c>
      <c r="GC161">
        <v>0.17904300000000001</v>
      </c>
      <c r="GD161">
        <v>0.14360200000000001</v>
      </c>
      <c r="GE161">
        <v>0.14294399999999999</v>
      </c>
      <c r="GF161">
        <v>28443.5</v>
      </c>
      <c r="GG161">
        <v>24620.799999999999</v>
      </c>
      <c r="GH161">
        <v>30825.599999999999</v>
      </c>
      <c r="GI161">
        <v>27962.1</v>
      </c>
      <c r="GJ161">
        <v>34785.4</v>
      </c>
      <c r="GK161">
        <v>33815.199999999997</v>
      </c>
      <c r="GL161">
        <v>40184.9</v>
      </c>
      <c r="GM161">
        <v>38975.699999999997</v>
      </c>
      <c r="GN161">
        <v>1.94167</v>
      </c>
      <c r="GO161">
        <v>1.9419999999999999</v>
      </c>
      <c r="GP161">
        <v>0</v>
      </c>
      <c r="GQ161">
        <v>7.6778200000000005E-2</v>
      </c>
      <c r="GR161">
        <v>999.9</v>
      </c>
      <c r="GS161">
        <v>33.396999999999998</v>
      </c>
      <c r="GT161">
        <v>47.5</v>
      </c>
      <c r="GU161">
        <v>42.7</v>
      </c>
      <c r="GV161">
        <v>40.209600000000002</v>
      </c>
      <c r="GW161">
        <v>30.826499999999999</v>
      </c>
      <c r="GX161">
        <v>31.714700000000001</v>
      </c>
      <c r="GY161">
        <v>1</v>
      </c>
      <c r="GZ161">
        <v>0.69121999999999995</v>
      </c>
      <c r="HA161">
        <v>1.8404199999999999</v>
      </c>
      <c r="HB161">
        <v>20.199000000000002</v>
      </c>
      <c r="HC161">
        <v>5.2145900000000003</v>
      </c>
      <c r="HD161">
        <v>11.974</v>
      </c>
      <c r="HE161">
        <v>4.9905999999999997</v>
      </c>
      <c r="HF161">
        <v>3.2925</v>
      </c>
      <c r="HG161">
        <v>8520.7999999999993</v>
      </c>
      <c r="HH161">
        <v>9999</v>
      </c>
      <c r="HI161">
        <v>9999</v>
      </c>
      <c r="HJ161">
        <v>973</v>
      </c>
      <c r="HK161">
        <v>4.9713200000000004</v>
      </c>
      <c r="HL161">
        <v>1.8743000000000001</v>
      </c>
      <c r="HM161">
        <v>1.8705700000000001</v>
      </c>
      <c r="HN161">
        <v>1.8702700000000001</v>
      </c>
      <c r="HO161">
        <v>1.8748499999999999</v>
      </c>
      <c r="HP161">
        <v>1.8715299999999999</v>
      </c>
      <c r="HQ161">
        <v>1.8670500000000001</v>
      </c>
      <c r="HR161">
        <v>1.87801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-3.3050000000000002</v>
      </c>
      <c r="IG161">
        <v>0.34960000000000002</v>
      </c>
      <c r="IH161">
        <v>-2.1299345005774111</v>
      </c>
      <c r="II161">
        <v>1.7196870422270779E-5</v>
      </c>
      <c r="IJ161">
        <v>-2.1741833173098589E-6</v>
      </c>
      <c r="IK161">
        <v>9.0595066644434051E-10</v>
      </c>
      <c r="IL161">
        <v>-0.32754645563995699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70.3</v>
      </c>
      <c r="IU161">
        <v>70.599999999999994</v>
      </c>
      <c r="IV161">
        <v>2.1203599999999998</v>
      </c>
      <c r="IW161">
        <v>2.5695800000000002</v>
      </c>
      <c r="IX161">
        <v>1.49902</v>
      </c>
      <c r="IY161">
        <v>2.2741699999999998</v>
      </c>
      <c r="IZ161">
        <v>1.69678</v>
      </c>
      <c r="JA161">
        <v>2.4060100000000002</v>
      </c>
      <c r="JB161">
        <v>44.641199999999998</v>
      </c>
      <c r="JC161">
        <v>15.7431</v>
      </c>
      <c r="JD161">
        <v>18</v>
      </c>
      <c r="JE161">
        <v>444.05599999999998</v>
      </c>
      <c r="JF161">
        <v>520.43700000000001</v>
      </c>
      <c r="JG161">
        <v>30.001100000000001</v>
      </c>
      <c r="JH161">
        <v>36.217100000000002</v>
      </c>
      <c r="JI161">
        <v>30.000299999999999</v>
      </c>
      <c r="JJ161">
        <v>35.959099999999999</v>
      </c>
      <c r="JK161">
        <v>35.879199999999997</v>
      </c>
      <c r="JL161">
        <v>42.500500000000002</v>
      </c>
      <c r="JM161">
        <v>19.581399999999999</v>
      </c>
      <c r="JN161">
        <v>34.320399999999999</v>
      </c>
      <c r="JO161">
        <v>30</v>
      </c>
      <c r="JP161">
        <v>976.423</v>
      </c>
      <c r="JQ161">
        <v>34.0199</v>
      </c>
      <c r="JR161">
        <v>98.239199999999997</v>
      </c>
      <c r="JS161">
        <v>98.158100000000005</v>
      </c>
    </row>
    <row r="162" spans="1:279" x14ac:dyDescent="0.2">
      <c r="A162">
        <v>147</v>
      </c>
      <c r="B162">
        <v>1658335076</v>
      </c>
      <c r="C162">
        <v>583</v>
      </c>
      <c r="D162" t="s">
        <v>714</v>
      </c>
      <c r="E162" t="s">
        <v>715</v>
      </c>
      <c r="F162">
        <v>4</v>
      </c>
      <c r="G162">
        <v>1658335073.6875</v>
      </c>
      <c r="H162">
        <f t="shared" si="200"/>
        <v>8.8315493250993617E-4</v>
      </c>
      <c r="I162">
        <f t="shared" si="201"/>
        <v>0.88315493250993615</v>
      </c>
      <c r="J162">
        <f t="shared" si="202"/>
        <v>0.85164611717408745</v>
      </c>
      <c r="K162">
        <f t="shared" si="203"/>
        <v>952.78687500000001</v>
      </c>
      <c r="L162">
        <f t="shared" si="204"/>
        <v>890.90720865070909</v>
      </c>
      <c r="M162">
        <f t="shared" si="205"/>
        <v>90.092602816533201</v>
      </c>
      <c r="N162">
        <f t="shared" si="206"/>
        <v>96.350157081100789</v>
      </c>
      <c r="O162">
        <f t="shared" si="207"/>
        <v>4.3486391117196883E-2</v>
      </c>
      <c r="P162">
        <f t="shared" si="208"/>
        <v>2.1456875850622508</v>
      </c>
      <c r="Q162">
        <f t="shared" si="209"/>
        <v>4.3002640396841325E-2</v>
      </c>
      <c r="R162">
        <f t="shared" si="210"/>
        <v>2.6919664850470378E-2</v>
      </c>
      <c r="S162">
        <f t="shared" si="211"/>
        <v>194.42123211260198</v>
      </c>
      <c r="T162">
        <f t="shared" si="212"/>
        <v>35.684068699407241</v>
      </c>
      <c r="U162">
        <f t="shared" si="213"/>
        <v>34.634237499999998</v>
      </c>
      <c r="V162">
        <f t="shared" si="214"/>
        <v>5.5349672762028401</v>
      </c>
      <c r="W162">
        <f t="shared" si="215"/>
        <v>64.747201124177309</v>
      </c>
      <c r="X162">
        <f t="shared" si="216"/>
        <v>3.5514542290745004</v>
      </c>
      <c r="Y162">
        <f t="shared" si="217"/>
        <v>5.4851084949034945</v>
      </c>
      <c r="Z162">
        <f t="shared" si="218"/>
        <v>1.9835130471283398</v>
      </c>
      <c r="AA162">
        <f t="shared" si="219"/>
        <v>-38.947132523688182</v>
      </c>
      <c r="AB162">
        <f t="shared" si="220"/>
        <v>-18.841104592362026</v>
      </c>
      <c r="AC162">
        <f t="shared" si="221"/>
        <v>-2.0417857388430729</v>
      </c>
      <c r="AD162">
        <f t="shared" si="222"/>
        <v>134.5912092577087</v>
      </c>
      <c r="AE162">
        <f t="shared" si="223"/>
        <v>11.523381895835268</v>
      </c>
      <c r="AF162">
        <f t="shared" si="224"/>
        <v>0.8711483936247445</v>
      </c>
      <c r="AG162">
        <f t="shared" si="225"/>
        <v>0.85164611717408745</v>
      </c>
      <c r="AH162">
        <v>1001.718501388277</v>
      </c>
      <c r="AI162">
        <v>990.61566060606083</v>
      </c>
      <c r="AJ162">
        <v>1.734664925501717</v>
      </c>
      <c r="AK162">
        <v>65.251867294734879</v>
      </c>
      <c r="AL162">
        <f t="shared" si="226"/>
        <v>0.88315493250993615</v>
      </c>
      <c r="AM162">
        <v>33.985053807088832</v>
      </c>
      <c r="AN162">
        <v>35.120365034965047</v>
      </c>
      <c r="AO162">
        <v>2.9246451574645249E-6</v>
      </c>
      <c r="AP162">
        <v>88.924122911802471</v>
      </c>
      <c r="AQ162">
        <v>10</v>
      </c>
      <c r="AR162">
        <v>2</v>
      </c>
      <c r="AS162">
        <f t="shared" si="227"/>
        <v>1</v>
      </c>
      <c r="AT162">
        <f t="shared" si="228"/>
        <v>0</v>
      </c>
      <c r="AU162">
        <f t="shared" si="229"/>
        <v>30877.382119951708</v>
      </c>
      <c r="AV162" t="s">
        <v>413</v>
      </c>
      <c r="AW162" t="s">
        <v>413</v>
      </c>
      <c r="AX162">
        <v>0</v>
      </c>
      <c r="AY162">
        <v>0</v>
      </c>
      <c r="AZ162" t="e">
        <f t="shared" si="2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231"/>
        <v>#DIV/0!</v>
      </c>
      <c r="BG162">
        <v>0.5</v>
      </c>
      <c r="BH162">
        <f t="shared" si="232"/>
        <v>1009.4833497992756</v>
      </c>
      <c r="BI162">
        <f t="shared" si="233"/>
        <v>0.85164611717408745</v>
      </c>
      <c r="BJ162" t="e">
        <f t="shared" si="234"/>
        <v>#DIV/0!</v>
      </c>
      <c r="BK162">
        <f t="shared" si="235"/>
        <v>8.4364553149234966E-4</v>
      </c>
      <c r="BL162" t="e">
        <f t="shared" si="236"/>
        <v>#DIV/0!</v>
      </c>
      <c r="BM162" t="e">
        <f t="shared" si="237"/>
        <v>#DIV/0!</v>
      </c>
      <c r="BN162" t="s">
        <v>413</v>
      </c>
      <c r="BO162">
        <v>0</v>
      </c>
      <c r="BP162" t="e">
        <f t="shared" si="238"/>
        <v>#DIV/0!</v>
      </c>
      <c r="BQ162" t="e">
        <f t="shared" si="239"/>
        <v>#DIV/0!</v>
      </c>
      <c r="BR162" t="e">
        <f t="shared" si="240"/>
        <v>#DIV/0!</v>
      </c>
      <c r="BS162" t="e">
        <f t="shared" si="241"/>
        <v>#DIV/0!</v>
      </c>
      <c r="BT162" t="e">
        <f t="shared" si="242"/>
        <v>#DIV/0!</v>
      </c>
      <c r="BU162" t="e">
        <f t="shared" si="243"/>
        <v>#DIV/0!</v>
      </c>
      <c r="BV162" t="e">
        <f t="shared" si="244"/>
        <v>#DIV/0!</v>
      </c>
      <c r="BW162" t="e">
        <f t="shared" si="2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246"/>
        <v>1199.9737500000001</v>
      </c>
      <c r="CQ162">
        <f t="shared" si="247"/>
        <v>1009.4833497992756</v>
      </c>
      <c r="CR162">
        <f t="shared" si="248"/>
        <v>0.84125452727551375</v>
      </c>
      <c r="CS162">
        <f t="shared" si="249"/>
        <v>0.16202123764174173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1658335073.6875</v>
      </c>
      <c r="CZ162">
        <v>952.78687500000001</v>
      </c>
      <c r="DA162">
        <v>969.24575000000004</v>
      </c>
      <c r="DB162">
        <v>35.119599999999998</v>
      </c>
      <c r="DC162">
        <v>33.999699999999997</v>
      </c>
      <c r="DD162">
        <v>956.09624999999994</v>
      </c>
      <c r="DE162">
        <v>34.769925000000001</v>
      </c>
      <c r="DF162">
        <v>450.33699999999999</v>
      </c>
      <c r="DG162">
        <v>101.024625</v>
      </c>
      <c r="DH162">
        <v>9.9938749999999993E-2</v>
      </c>
      <c r="DI162">
        <v>34.471362499999998</v>
      </c>
      <c r="DJ162">
        <v>999.9</v>
      </c>
      <c r="DK162">
        <v>34.634237499999998</v>
      </c>
      <c r="DL162">
        <v>0</v>
      </c>
      <c r="DM162">
        <v>0</v>
      </c>
      <c r="DN162">
        <v>5998.6725000000006</v>
      </c>
      <c r="DO162">
        <v>0</v>
      </c>
      <c r="DP162">
        <v>1732.0562500000001</v>
      </c>
      <c r="DQ162">
        <v>-16.458512500000001</v>
      </c>
      <c r="DR162">
        <v>987.46662500000002</v>
      </c>
      <c r="DS162">
        <v>1003.359</v>
      </c>
      <c r="DT162">
        <v>1.1198837500000001</v>
      </c>
      <c r="DU162">
        <v>969.24575000000004</v>
      </c>
      <c r="DV162">
        <v>33.999699999999997</v>
      </c>
      <c r="DW162">
        <v>3.5479487500000002</v>
      </c>
      <c r="DX162">
        <v>3.43481375</v>
      </c>
      <c r="DY162">
        <v>26.850962500000001</v>
      </c>
      <c r="DZ162">
        <v>26.3009375</v>
      </c>
      <c r="EA162">
        <v>1199.9737500000001</v>
      </c>
      <c r="EB162">
        <v>0.95800974999999999</v>
      </c>
      <c r="EC162">
        <v>4.1990525000000001E-2</v>
      </c>
      <c r="ED162">
        <v>0</v>
      </c>
      <c r="EE162">
        <v>1628.4737500000001</v>
      </c>
      <c r="EF162">
        <v>5.0001600000000002</v>
      </c>
      <c r="EG162">
        <v>20771.8</v>
      </c>
      <c r="EH162">
        <v>9515.0137500000001</v>
      </c>
      <c r="EI162">
        <v>48.351374999999997</v>
      </c>
      <c r="EJ162">
        <v>50.921499999999988</v>
      </c>
      <c r="EK162">
        <v>49.515500000000003</v>
      </c>
      <c r="EL162">
        <v>49.523000000000003</v>
      </c>
      <c r="EM162">
        <v>50.038749999999993</v>
      </c>
      <c r="EN162">
        <v>1144.79375</v>
      </c>
      <c r="EO162">
        <v>50.18</v>
      </c>
      <c r="EP162">
        <v>0</v>
      </c>
      <c r="EQ162">
        <v>777587.40000009537</v>
      </c>
      <c r="ER162">
        <v>0</v>
      </c>
      <c r="ES162">
        <v>1628.6303846153839</v>
      </c>
      <c r="ET162">
        <v>-1.0567521340074499</v>
      </c>
      <c r="EU162">
        <v>6.8102564600290707</v>
      </c>
      <c r="EV162">
        <v>20771.446153846151</v>
      </c>
      <c r="EW162">
        <v>15</v>
      </c>
      <c r="EX162">
        <v>1658330855.5</v>
      </c>
      <c r="EY162" t="s">
        <v>416</v>
      </c>
      <c r="EZ162">
        <v>1658330855.5</v>
      </c>
      <c r="FA162">
        <v>1658330837</v>
      </c>
      <c r="FB162">
        <v>13</v>
      </c>
      <c r="FC162">
        <v>-0.03</v>
      </c>
      <c r="FD162">
        <v>-2.1999999999999999E-2</v>
      </c>
      <c r="FE162">
        <v>-3.91</v>
      </c>
      <c r="FF162">
        <v>0.28699999999999998</v>
      </c>
      <c r="FG162">
        <v>1439</v>
      </c>
      <c r="FH162">
        <v>33</v>
      </c>
      <c r="FI162">
        <v>0.2</v>
      </c>
      <c r="FJ162">
        <v>0.09</v>
      </c>
      <c r="FK162">
        <v>-16.43878048780488</v>
      </c>
      <c r="FL162">
        <v>-0.41541533101045092</v>
      </c>
      <c r="FM162">
        <v>9.7506783302527114E-2</v>
      </c>
      <c r="FN162">
        <v>1</v>
      </c>
      <c r="FO162">
        <v>1628.677058823529</v>
      </c>
      <c r="FP162">
        <v>-1.04598930192105</v>
      </c>
      <c r="FQ162">
        <v>0.26557960379433881</v>
      </c>
      <c r="FR162">
        <v>0</v>
      </c>
      <c r="FS162">
        <v>1.1186990243902439</v>
      </c>
      <c r="FT162">
        <v>6.4004738675956824E-2</v>
      </c>
      <c r="FU162">
        <v>9.4839437625962274E-3</v>
      </c>
      <c r="FV162">
        <v>1</v>
      </c>
      <c r="FW162">
        <v>2</v>
      </c>
      <c r="FX162">
        <v>3</v>
      </c>
      <c r="FY162" t="s">
        <v>417</v>
      </c>
      <c r="FZ162">
        <v>2.8895599999999999</v>
      </c>
      <c r="GA162">
        <v>2.87215</v>
      </c>
      <c r="GB162">
        <v>0.175812</v>
      </c>
      <c r="GC162">
        <v>0.17985899999999999</v>
      </c>
      <c r="GD162">
        <v>0.14360800000000001</v>
      </c>
      <c r="GE162">
        <v>0.14305000000000001</v>
      </c>
      <c r="GF162">
        <v>28415.200000000001</v>
      </c>
      <c r="GG162">
        <v>24595.1</v>
      </c>
      <c r="GH162">
        <v>30825</v>
      </c>
      <c r="GI162">
        <v>27960.7</v>
      </c>
      <c r="GJ162">
        <v>34784.400000000001</v>
      </c>
      <c r="GK162">
        <v>33809.599999999999</v>
      </c>
      <c r="GL162">
        <v>40184</v>
      </c>
      <c r="GM162">
        <v>38974</v>
      </c>
      <c r="GN162">
        <v>1.9414199999999999</v>
      </c>
      <c r="GO162">
        <v>1.9420999999999999</v>
      </c>
      <c r="GP162">
        <v>0</v>
      </c>
      <c r="GQ162">
        <v>7.5794799999999996E-2</v>
      </c>
      <c r="GR162">
        <v>999.9</v>
      </c>
      <c r="GS162">
        <v>33.403300000000002</v>
      </c>
      <c r="GT162">
        <v>47.6</v>
      </c>
      <c r="GU162">
        <v>42.7</v>
      </c>
      <c r="GV162">
        <v>40.292700000000004</v>
      </c>
      <c r="GW162">
        <v>30.886500000000002</v>
      </c>
      <c r="GX162">
        <v>32.011200000000002</v>
      </c>
      <c r="GY162">
        <v>1</v>
      </c>
      <c r="GZ162">
        <v>0.69147400000000003</v>
      </c>
      <c r="HA162">
        <v>1.8403400000000001</v>
      </c>
      <c r="HB162">
        <v>20.198899999999998</v>
      </c>
      <c r="HC162">
        <v>5.2147399999999999</v>
      </c>
      <c r="HD162">
        <v>11.974</v>
      </c>
      <c r="HE162">
        <v>4.9904999999999999</v>
      </c>
      <c r="HF162">
        <v>3.2925</v>
      </c>
      <c r="HG162">
        <v>8521.1</v>
      </c>
      <c r="HH162">
        <v>9999</v>
      </c>
      <c r="HI162">
        <v>9999</v>
      </c>
      <c r="HJ162">
        <v>973</v>
      </c>
      <c r="HK162">
        <v>4.97133</v>
      </c>
      <c r="HL162">
        <v>1.87429</v>
      </c>
      <c r="HM162">
        <v>1.8705700000000001</v>
      </c>
      <c r="HN162">
        <v>1.8702700000000001</v>
      </c>
      <c r="HO162">
        <v>1.8748499999999999</v>
      </c>
      <c r="HP162">
        <v>1.8715200000000001</v>
      </c>
      <c r="HQ162">
        <v>1.86707</v>
      </c>
      <c r="HR162">
        <v>1.87801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-3.3159999999999998</v>
      </c>
      <c r="IG162">
        <v>0.34970000000000001</v>
      </c>
      <c r="IH162">
        <v>-2.1299345005774111</v>
      </c>
      <c r="II162">
        <v>1.7196870422270779E-5</v>
      </c>
      <c r="IJ162">
        <v>-2.1741833173098589E-6</v>
      </c>
      <c r="IK162">
        <v>9.0595066644434051E-10</v>
      </c>
      <c r="IL162">
        <v>-0.32754645563995699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70.3</v>
      </c>
      <c r="IU162">
        <v>70.7</v>
      </c>
      <c r="IV162">
        <v>2.1325699999999999</v>
      </c>
      <c r="IW162">
        <v>2.5781200000000002</v>
      </c>
      <c r="IX162">
        <v>1.49902</v>
      </c>
      <c r="IY162">
        <v>2.2729499999999998</v>
      </c>
      <c r="IZ162">
        <v>1.69678</v>
      </c>
      <c r="JA162">
        <v>2.34619</v>
      </c>
      <c r="JB162">
        <v>44.641199999999998</v>
      </c>
      <c r="JC162">
        <v>15.734400000000001</v>
      </c>
      <c r="JD162">
        <v>18</v>
      </c>
      <c r="JE162">
        <v>443.92700000000002</v>
      </c>
      <c r="JF162">
        <v>520.53499999999997</v>
      </c>
      <c r="JG162">
        <v>30.000499999999999</v>
      </c>
      <c r="JH162">
        <v>36.218800000000002</v>
      </c>
      <c r="JI162">
        <v>30.000399999999999</v>
      </c>
      <c r="JJ162">
        <v>35.961599999999997</v>
      </c>
      <c r="JK162">
        <v>35.881700000000002</v>
      </c>
      <c r="JL162">
        <v>42.737299999999998</v>
      </c>
      <c r="JM162">
        <v>19.581399999999999</v>
      </c>
      <c r="JN162">
        <v>34.320399999999999</v>
      </c>
      <c r="JO162">
        <v>30</v>
      </c>
      <c r="JP162">
        <v>983.10400000000004</v>
      </c>
      <c r="JQ162">
        <v>34.0199</v>
      </c>
      <c r="JR162">
        <v>98.237200000000001</v>
      </c>
      <c r="JS162">
        <v>98.153700000000001</v>
      </c>
    </row>
    <row r="163" spans="1:279" x14ac:dyDescent="0.2">
      <c r="A163">
        <v>148</v>
      </c>
      <c r="B163">
        <v>1658335080</v>
      </c>
      <c r="C163">
        <v>587</v>
      </c>
      <c r="D163" t="s">
        <v>716</v>
      </c>
      <c r="E163" t="s">
        <v>717</v>
      </c>
      <c r="F163">
        <v>4</v>
      </c>
      <c r="G163">
        <v>1658335078</v>
      </c>
      <c r="H163">
        <f t="shared" si="200"/>
        <v>8.61621089736493E-4</v>
      </c>
      <c r="I163">
        <f t="shared" si="201"/>
        <v>0.86162108973649298</v>
      </c>
      <c r="J163">
        <f t="shared" si="202"/>
        <v>0.79547126224354459</v>
      </c>
      <c r="K163">
        <f t="shared" si="203"/>
        <v>960.04214285714284</v>
      </c>
      <c r="L163">
        <f t="shared" si="204"/>
        <v>899.28509872967675</v>
      </c>
      <c r="M163">
        <f t="shared" si="205"/>
        <v>90.938972200984836</v>
      </c>
      <c r="N163">
        <f t="shared" si="206"/>
        <v>97.082944957484955</v>
      </c>
      <c r="O163">
        <f t="shared" si="207"/>
        <v>4.2438445853879785E-2</v>
      </c>
      <c r="P163">
        <f t="shared" si="208"/>
        <v>2.1423784758782407</v>
      </c>
      <c r="Q163">
        <f t="shared" si="209"/>
        <v>4.1976892540440923E-2</v>
      </c>
      <c r="R163">
        <f t="shared" si="210"/>
        <v>2.6276608205800168E-2</v>
      </c>
      <c r="S163">
        <f t="shared" si="211"/>
        <v>194.41812561259573</v>
      </c>
      <c r="T163">
        <f t="shared" si="212"/>
        <v>35.700024224691006</v>
      </c>
      <c r="U163">
        <f t="shared" si="213"/>
        <v>34.632399999999997</v>
      </c>
      <c r="V163">
        <f t="shared" si="214"/>
        <v>5.5344025967018613</v>
      </c>
      <c r="W163">
        <f t="shared" si="215"/>
        <v>64.732111239081334</v>
      </c>
      <c r="X163">
        <f t="shared" si="216"/>
        <v>3.5519847850363058</v>
      </c>
      <c r="Y163">
        <f t="shared" si="217"/>
        <v>5.487206761907423</v>
      </c>
      <c r="Z163">
        <f t="shared" si="218"/>
        <v>1.9824178116655555</v>
      </c>
      <c r="AA163">
        <f t="shared" si="219"/>
        <v>-37.997490057379338</v>
      </c>
      <c r="AB163">
        <f t="shared" si="220"/>
        <v>-17.805135877902096</v>
      </c>
      <c r="AC163">
        <f t="shared" si="221"/>
        <v>-1.9325470148020507</v>
      </c>
      <c r="AD163">
        <f t="shared" si="222"/>
        <v>136.68295266251224</v>
      </c>
      <c r="AE163">
        <f t="shared" si="223"/>
        <v>11.470639930892403</v>
      </c>
      <c r="AF163">
        <f t="shared" si="224"/>
        <v>0.85248069296286155</v>
      </c>
      <c r="AG163">
        <f t="shared" si="225"/>
        <v>0.79547126224354459</v>
      </c>
      <c r="AH163">
        <v>1008.7325999190761</v>
      </c>
      <c r="AI163">
        <v>997.61515151515107</v>
      </c>
      <c r="AJ163">
        <v>1.7507724479565121</v>
      </c>
      <c r="AK163">
        <v>65.251867294734879</v>
      </c>
      <c r="AL163">
        <f t="shared" si="226"/>
        <v>0.86162108973649298</v>
      </c>
      <c r="AM163">
        <v>34.021542668359118</v>
      </c>
      <c r="AN163">
        <v>35.128945454545452</v>
      </c>
      <c r="AO163">
        <v>3.3038212409340738E-5</v>
      </c>
      <c r="AP163">
        <v>88.924122911802471</v>
      </c>
      <c r="AQ163">
        <v>10</v>
      </c>
      <c r="AR163">
        <v>2</v>
      </c>
      <c r="AS163">
        <f t="shared" si="227"/>
        <v>1</v>
      </c>
      <c r="AT163">
        <f t="shared" si="228"/>
        <v>0</v>
      </c>
      <c r="AU163">
        <f t="shared" si="229"/>
        <v>30793.728179465579</v>
      </c>
      <c r="AV163" t="s">
        <v>413</v>
      </c>
      <c r="AW163" t="s">
        <v>413</v>
      </c>
      <c r="AX163">
        <v>0</v>
      </c>
      <c r="AY163">
        <v>0</v>
      </c>
      <c r="AZ163" t="e">
        <f t="shared" si="2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231"/>
        <v>#DIV/0!</v>
      </c>
      <c r="BG163">
        <v>0.5</v>
      </c>
      <c r="BH163">
        <f t="shared" si="232"/>
        <v>1009.4669997992726</v>
      </c>
      <c r="BI163">
        <f t="shared" si="233"/>
        <v>0.79547126224354459</v>
      </c>
      <c r="BJ163" t="e">
        <f t="shared" si="234"/>
        <v>#DIV/0!</v>
      </c>
      <c r="BK163">
        <f t="shared" si="235"/>
        <v>7.8801116074296638E-4</v>
      </c>
      <c r="BL163" t="e">
        <f t="shared" si="236"/>
        <v>#DIV/0!</v>
      </c>
      <c r="BM163" t="e">
        <f t="shared" si="237"/>
        <v>#DIV/0!</v>
      </c>
      <c r="BN163" t="s">
        <v>413</v>
      </c>
      <c r="BO163">
        <v>0</v>
      </c>
      <c r="BP163" t="e">
        <f t="shared" si="238"/>
        <v>#DIV/0!</v>
      </c>
      <c r="BQ163" t="e">
        <f t="shared" si="239"/>
        <v>#DIV/0!</v>
      </c>
      <c r="BR163" t="e">
        <f t="shared" si="240"/>
        <v>#DIV/0!</v>
      </c>
      <c r="BS163" t="e">
        <f t="shared" si="241"/>
        <v>#DIV/0!</v>
      </c>
      <c r="BT163" t="e">
        <f t="shared" si="242"/>
        <v>#DIV/0!</v>
      </c>
      <c r="BU163" t="e">
        <f t="shared" si="243"/>
        <v>#DIV/0!</v>
      </c>
      <c r="BV163" t="e">
        <f t="shared" si="244"/>
        <v>#DIV/0!</v>
      </c>
      <c r="BW163" t="e">
        <f t="shared" si="2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246"/>
        <v>1199.954285714286</v>
      </c>
      <c r="CQ163">
        <f t="shared" si="247"/>
        <v>1009.4669997992726</v>
      </c>
      <c r="CR163">
        <f t="shared" si="248"/>
        <v>0.84125454762501739</v>
      </c>
      <c r="CS163">
        <f t="shared" si="249"/>
        <v>0.16202127691628368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1658335078</v>
      </c>
      <c r="CZ163">
        <v>960.04214285714284</v>
      </c>
      <c r="DA163">
        <v>976.41557142857152</v>
      </c>
      <c r="DB163">
        <v>35.125171428571427</v>
      </c>
      <c r="DC163">
        <v>34.029257142857141</v>
      </c>
      <c r="DD163">
        <v>963.36342857142859</v>
      </c>
      <c r="DE163">
        <v>34.775300000000001</v>
      </c>
      <c r="DF163">
        <v>450.32928571428567</v>
      </c>
      <c r="DG163">
        <v>101.0235714285714</v>
      </c>
      <c r="DH163">
        <v>0.10005702857142861</v>
      </c>
      <c r="DI163">
        <v>34.47824285714286</v>
      </c>
      <c r="DJ163">
        <v>999.89999999999986</v>
      </c>
      <c r="DK163">
        <v>34.632399999999997</v>
      </c>
      <c r="DL163">
        <v>0</v>
      </c>
      <c r="DM163">
        <v>0</v>
      </c>
      <c r="DN163">
        <v>5984.0185714285717</v>
      </c>
      <c r="DO163">
        <v>0</v>
      </c>
      <c r="DP163">
        <v>1730.325714285714</v>
      </c>
      <c r="DQ163">
        <v>-16.37341428571429</v>
      </c>
      <c r="DR163">
        <v>994.99157142857143</v>
      </c>
      <c r="DS163">
        <v>1010.811428571429</v>
      </c>
      <c r="DT163">
        <v>1.0959142857142861</v>
      </c>
      <c r="DU163">
        <v>976.41557142857152</v>
      </c>
      <c r="DV163">
        <v>34.029257142857141</v>
      </c>
      <c r="DW163">
        <v>3.5484771428571431</v>
      </c>
      <c r="DX163">
        <v>3.4377628571428569</v>
      </c>
      <c r="DY163">
        <v>26.853471428571432</v>
      </c>
      <c r="DZ163">
        <v>26.315471428571431</v>
      </c>
      <c r="EA163">
        <v>1199.954285714286</v>
      </c>
      <c r="EB163">
        <v>0.95800857142857154</v>
      </c>
      <c r="EC163">
        <v>4.199167142857143E-2</v>
      </c>
      <c r="ED163">
        <v>0</v>
      </c>
      <c r="EE163">
        <v>1628.498571428571</v>
      </c>
      <c r="EF163">
        <v>5.0001600000000002</v>
      </c>
      <c r="EG163">
        <v>20769.857142857141</v>
      </c>
      <c r="EH163">
        <v>9514.8328571428556</v>
      </c>
      <c r="EI163">
        <v>48.348000000000013</v>
      </c>
      <c r="EJ163">
        <v>50.936999999999998</v>
      </c>
      <c r="EK163">
        <v>49.499714285714283</v>
      </c>
      <c r="EL163">
        <v>49.517714285714291</v>
      </c>
      <c r="EM163">
        <v>50.035428571428568</v>
      </c>
      <c r="EN163">
        <v>1144.774285714286</v>
      </c>
      <c r="EO163">
        <v>50.18</v>
      </c>
      <c r="EP163">
        <v>0</v>
      </c>
      <c r="EQ163">
        <v>777591.60000014305</v>
      </c>
      <c r="ER163">
        <v>0</v>
      </c>
      <c r="ES163">
        <v>1628.568</v>
      </c>
      <c r="ET163">
        <v>-0.6707692315248599</v>
      </c>
      <c r="EU163">
        <v>-5.6769229849986091</v>
      </c>
      <c r="EV163">
        <v>20771.583999999999</v>
      </c>
      <c r="EW163">
        <v>15</v>
      </c>
      <c r="EX163">
        <v>1658330855.5</v>
      </c>
      <c r="EY163" t="s">
        <v>416</v>
      </c>
      <c r="EZ163">
        <v>1658330855.5</v>
      </c>
      <c r="FA163">
        <v>1658330837</v>
      </c>
      <c r="FB163">
        <v>13</v>
      </c>
      <c r="FC163">
        <v>-0.03</v>
      </c>
      <c r="FD163">
        <v>-2.1999999999999999E-2</v>
      </c>
      <c r="FE163">
        <v>-3.91</v>
      </c>
      <c r="FF163">
        <v>0.28699999999999998</v>
      </c>
      <c r="FG163">
        <v>1439</v>
      </c>
      <c r="FH163">
        <v>33</v>
      </c>
      <c r="FI163">
        <v>0.2</v>
      </c>
      <c r="FJ163">
        <v>0.09</v>
      </c>
      <c r="FK163">
        <v>-16.465958536585369</v>
      </c>
      <c r="FL163">
        <v>0.34240139372821021</v>
      </c>
      <c r="FM163">
        <v>7.0512863298417938E-2</v>
      </c>
      <c r="FN163">
        <v>1</v>
      </c>
      <c r="FO163">
        <v>1628.6314705882351</v>
      </c>
      <c r="FP163">
        <v>-1.249961800303852</v>
      </c>
      <c r="FQ163">
        <v>0.26787982767674479</v>
      </c>
      <c r="FR163">
        <v>0</v>
      </c>
      <c r="FS163">
        <v>1.1162478048780491</v>
      </c>
      <c r="FT163">
        <v>-3.4394425087105177E-2</v>
      </c>
      <c r="FU163">
        <v>1.2373266523021811E-2</v>
      </c>
      <c r="FV163">
        <v>1</v>
      </c>
      <c r="FW163">
        <v>2</v>
      </c>
      <c r="FX163">
        <v>3</v>
      </c>
      <c r="FY163" t="s">
        <v>417</v>
      </c>
      <c r="FZ163">
        <v>2.88964</v>
      </c>
      <c r="GA163">
        <v>2.87209</v>
      </c>
      <c r="GB163">
        <v>0.176618</v>
      </c>
      <c r="GC163">
        <v>0.180641</v>
      </c>
      <c r="GD163">
        <v>0.143627</v>
      </c>
      <c r="GE163">
        <v>0.14305899999999999</v>
      </c>
      <c r="GF163">
        <v>28386.400000000001</v>
      </c>
      <c r="GG163">
        <v>24571.9</v>
      </c>
      <c r="GH163">
        <v>30824</v>
      </c>
      <c r="GI163">
        <v>27961.200000000001</v>
      </c>
      <c r="GJ163">
        <v>34782.6</v>
      </c>
      <c r="GK163">
        <v>33809.800000000003</v>
      </c>
      <c r="GL163">
        <v>40182.800000000003</v>
      </c>
      <c r="GM163">
        <v>38974.699999999997</v>
      </c>
      <c r="GN163">
        <v>1.9413800000000001</v>
      </c>
      <c r="GO163">
        <v>1.9419500000000001</v>
      </c>
      <c r="GP163">
        <v>0</v>
      </c>
      <c r="GQ163">
        <v>7.6070399999999996E-2</v>
      </c>
      <c r="GR163">
        <v>999.9</v>
      </c>
      <c r="GS163">
        <v>33.408099999999997</v>
      </c>
      <c r="GT163">
        <v>47.6</v>
      </c>
      <c r="GU163">
        <v>42.6</v>
      </c>
      <c r="GV163">
        <v>40.085799999999999</v>
      </c>
      <c r="GW163">
        <v>30.616499999999998</v>
      </c>
      <c r="GX163">
        <v>31.834900000000001</v>
      </c>
      <c r="GY163">
        <v>1</v>
      </c>
      <c r="GZ163">
        <v>0.69167400000000001</v>
      </c>
      <c r="HA163">
        <v>1.83883</v>
      </c>
      <c r="HB163">
        <v>20.199000000000002</v>
      </c>
      <c r="HC163">
        <v>5.2144399999999997</v>
      </c>
      <c r="HD163">
        <v>11.974</v>
      </c>
      <c r="HE163">
        <v>4.9908999999999999</v>
      </c>
      <c r="HF163">
        <v>3.2925</v>
      </c>
      <c r="HG163">
        <v>8521.1</v>
      </c>
      <c r="HH163">
        <v>9999</v>
      </c>
      <c r="HI163">
        <v>9999</v>
      </c>
      <c r="HJ163">
        <v>973</v>
      </c>
      <c r="HK163">
        <v>4.9713200000000004</v>
      </c>
      <c r="HL163">
        <v>1.8742799999999999</v>
      </c>
      <c r="HM163">
        <v>1.8705700000000001</v>
      </c>
      <c r="HN163">
        <v>1.8702700000000001</v>
      </c>
      <c r="HO163">
        <v>1.8748499999999999</v>
      </c>
      <c r="HP163">
        <v>1.8715200000000001</v>
      </c>
      <c r="HQ163">
        <v>1.8670500000000001</v>
      </c>
      <c r="HR163">
        <v>1.8780399999999999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-3.3260000000000001</v>
      </c>
      <c r="IG163">
        <v>0.35</v>
      </c>
      <c r="IH163">
        <v>-2.1299345005774111</v>
      </c>
      <c r="II163">
        <v>1.7196870422270779E-5</v>
      </c>
      <c r="IJ163">
        <v>-2.1741833173098589E-6</v>
      </c>
      <c r="IK163">
        <v>9.0595066644434051E-10</v>
      </c>
      <c r="IL163">
        <v>-0.32754645563995699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70.400000000000006</v>
      </c>
      <c r="IU163">
        <v>70.7</v>
      </c>
      <c r="IV163">
        <v>2.1435499999999998</v>
      </c>
      <c r="IW163">
        <v>2.5720200000000002</v>
      </c>
      <c r="IX163">
        <v>1.49902</v>
      </c>
      <c r="IY163">
        <v>2.2729499999999998</v>
      </c>
      <c r="IZ163">
        <v>1.69678</v>
      </c>
      <c r="JA163">
        <v>2.3828100000000001</v>
      </c>
      <c r="JB163">
        <v>44.613199999999999</v>
      </c>
      <c r="JC163">
        <v>15.7431</v>
      </c>
      <c r="JD163">
        <v>18</v>
      </c>
      <c r="JE163">
        <v>443.91699999999997</v>
      </c>
      <c r="JF163">
        <v>520.44500000000005</v>
      </c>
      <c r="JG163">
        <v>30</v>
      </c>
      <c r="JH163">
        <v>36.221299999999999</v>
      </c>
      <c r="JI163">
        <v>30.000299999999999</v>
      </c>
      <c r="JJ163">
        <v>35.964300000000001</v>
      </c>
      <c r="JK163">
        <v>35.884500000000003</v>
      </c>
      <c r="JL163">
        <v>42.9801</v>
      </c>
      <c r="JM163">
        <v>19.581399999999999</v>
      </c>
      <c r="JN163">
        <v>34.320399999999999</v>
      </c>
      <c r="JO163">
        <v>30</v>
      </c>
      <c r="JP163">
        <v>989.79899999999998</v>
      </c>
      <c r="JQ163">
        <v>34.0199</v>
      </c>
      <c r="JR163">
        <v>98.234200000000001</v>
      </c>
      <c r="JS163">
        <v>98.1554</v>
      </c>
    </row>
    <row r="164" spans="1:279" x14ac:dyDescent="0.2">
      <c r="A164">
        <v>149</v>
      </c>
      <c r="B164">
        <v>1658335084</v>
      </c>
      <c r="C164">
        <v>591</v>
      </c>
      <c r="D164" t="s">
        <v>718</v>
      </c>
      <c r="E164" t="s">
        <v>719</v>
      </c>
      <c r="F164">
        <v>4</v>
      </c>
      <c r="G164">
        <v>1658335081.6875</v>
      </c>
      <c r="H164">
        <f t="shared" si="200"/>
        <v>8.6244776700928488E-4</v>
      </c>
      <c r="I164">
        <f t="shared" si="201"/>
        <v>0.86244776700928483</v>
      </c>
      <c r="J164">
        <f t="shared" si="202"/>
        <v>0.92647363719788489</v>
      </c>
      <c r="K164">
        <f t="shared" si="203"/>
        <v>966.20349999999996</v>
      </c>
      <c r="L164">
        <f t="shared" si="204"/>
        <v>900.31381849754985</v>
      </c>
      <c r="M164">
        <f t="shared" si="205"/>
        <v>91.04163274104296</v>
      </c>
      <c r="N164">
        <f t="shared" si="206"/>
        <v>97.704536343679038</v>
      </c>
      <c r="O164">
        <f t="shared" si="207"/>
        <v>4.2437181253562183E-2</v>
      </c>
      <c r="P164">
        <f t="shared" si="208"/>
        <v>2.1496045529411938</v>
      </c>
      <c r="Q164">
        <f t="shared" si="209"/>
        <v>4.1977188602838722E-2</v>
      </c>
      <c r="R164">
        <f t="shared" si="210"/>
        <v>2.6276655834869784E-2</v>
      </c>
      <c r="S164">
        <f t="shared" si="211"/>
        <v>194.42645436255376</v>
      </c>
      <c r="T164">
        <f t="shared" si="212"/>
        <v>35.694058221552261</v>
      </c>
      <c r="U164">
        <f t="shared" si="213"/>
        <v>34.640725000000003</v>
      </c>
      <c r="V164">
        <f t="shared" si="214"/>
        <v>5.5369613411560366</v>
      </c>
      <c r="W164">
        <f t="shared" si="215"/>
        <v>64.75287271612612</v>
      </c>
      <c r="X164">
        <f t="shared" si="216"/>
        <v>3.552720552915682</v>
      </c>
      <c r="Y164">
        <f t="shared" si="217"/>
        <v>5.486583689484573</v>
      </c>
      <c r="Z164">
        <f t="shared" si="218"/>
        <v>1.9842407882403545</v>
      </c>
      <c r="AA164">
        <f t="shared" si="219"/>
        <v>-38.033946525109464</v>
      </c>
      <c r="AB164">
        <f t="shared" si="220"/>
        <v>-19.066716805283601</v>
      </c>
      <c r="AC164">
        <f t="shared" si="221"/>
        <v>-2.0625839086069258</v>
      </c>
      <c r="AD164">
        <f t="shared" si="222"/>
        <v>135.26320712355377</v>
      </c>
      <c r="AE164">
        <f t="shared" si="223"/>
        <v>11.489823445233668</v>
      </c>
      <c r="AF164">
        <f t="shared" si="224"/>
        <v>0.86270325210098275</v>
      </c>
      <c r="AG164">
        <f t="shared" si="225"/>
        <v>0.92647363719788489</v>
      </c>
      <c r="AH164">
        <v>1015.600017238561</v>
      </c>
      <c r="AI164">
        <v>1004.492218181818</v>
      </c>
      <c r="AJ164">
        <v>1.7175007850638311</v>
      </c>
      <c r="AK164">
        <v>65.251867294734879</v>
      </c>
      <c r="AL164">
        <f t="shared" si="226"/>
        <v>0.86244776700928483</v>
      </c>
      <c r="AM164">
        <v>34.028145753418322</v>
      </c>
      <c r="AN164">
        <v>35.136365734265731</v>
      </c>
      <c r="AO164">
        <v>6.5409984708125502E-5</v>
      </c>
      <c r="AP164">
        <v>88.924122911802471</v>
      </c>
      <c r="AQ164">
        <v>10</v>
      </c>
      <c r="AR164">
        <v>2</v>
      </c>
      <c r="AS164">
        <f t="shared" si="227"/>
        <v>1</v>
      </c>
      <c r="AT164">
        <f t="shared" si="228"/>
        <v>0</v>
      </c>
      <c r="AU164">
        <f t="shared" si="229"/>
        <v>30975.241756894153</v>
      </c>
      <c r="AV164" t="s">
        <v>413</v>
      </c>
      <c r="AW164" t="s">
        <v>413</v>
      </c>
      <c r="AX164">
        <v>0</v>
      </c>
      <c r="AY164">
        <v>0</v>
      </c>
      <c r="AZ164" t="e">
        <f t="shared" si="2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231"/>
        <v>#DIV/0!</v>
      </c>
      <c r="BG164">
        <v>0.5</v>
      </c>
      <c r="BH164">
        <f t="shared" si="232"/>
        <v>1009.5087747992507</v>
      </c>
      <c r="BI164">
        <f t="shared" si="233"/>
        <v>0.92647363719788489</v>
      </c>
      <c r="BJ164" t="e">
        <f t="shared" si="234"/>
        <v>#DIV/0!</v>
      </c>
      <c r="BK164">
        <f t="shared" si="235"/>
        <v>9.1774698776850359E-4</v>
      </c>
      <c r="BL164" t="e">
        <f t="shared" si="236"/>
        <v>#DIV/0!</v>
      </c>
      <c r="BM164" t="e">
        <f t="shared" si="237"/>
        <v>#DIV/0!</v>
      </c>
      <c r="BN164" t="s">
        <v>413</v>
      </c>
      <c r="BO164">
        <v>0</v>
      </c>
      <c r="BP164" t="e">
        <f t="shared" si="238"/>
        <v>#DIV/0!</v>
      </c>
      <c r="BQ164" t="e">
        <f t="shared" si="239"/>
        <v>#DIV/0!</v>
      </c>
      <c r="BR164" t="e">
        <f t="shared" si="240"/>
        <v>#DIV/0!</v>
      </c>
      <c r="BS164" t="e">
        <f t="shared" si="241"/>
        <v>#DIV/0!</v>
      </c>
      <c r="BT164" t="e">
        <f t="shared" si="242"/>
        <v>#DIV/0!</v>
      </c>
      <c r="BU164" t="e">
        <f t="shared" si="243"/>
        <v>#DIV/0!</v>
      </c>
      <c r="BV164" t="e">
        <f t="shared" si="244"/>
        <v>#DIV/0!</v>
      </c>
      <c r="BW164" t="e">
        <f t="shared" si="2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246"/>
        <v>1200.0037500000001</v>
      </c>
      <c r="CQ164">
        <f t="shared" si="247"/>
        <v>1009.5087747992507</v>
      </c>
      <c r="CR164">
        <f t="shared" si="248"/>
        <v>0.84125468341182319</v>
      </c>
      <c r="CS164">
        <f t="shared" si="249"/>
        <v>0.1620215389848188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1658335081.6875</v>
      </c>
      <c r="CZ164">
        <v>966.20349999999996</v>
      </c>
      <c r="DA164">
        <v>982.62287500000002</v>
      </c>
      <c r="DB164">
        <v>35.132975000000002</v>
      </c>
      <c r="DC164">
        <v>34.023912500000002</v>
      </c>
      <c r="DD164">
        <v>969.53500000000008</v>
      </c>
      <c r="DE164">
        <v>34.7828625</v>
      </c>
      <c r="DF164">
        <v>450.32299999999998</v>
      </c>
      <c r="DG164">
        <v>101.02225</v>
      </c>
      <c r="DH164">
        <v>9.985972500000001E-2</v>
      </c>
      <c r="DI164">
        <v>34.476200000000013</v>
      </c>
      <c r="DJ164">
        <v>999.9</v>
      </c>
      <c r="DK164">
        <v>34.640725000000003</v>
      </c>
      <c r="DL164">
        <v>0</v>
      </c>
      <c r="DM164">
        <v>0</v>
      </c>
      <c r="DN164">
        <v>6016.2487499999997</v>
      </c>
      <c r="DO164">
        <v>0</v>
      </c>
      <c r="DP164">
        <v>1729.7049999999999</v>
      </c>
      <c r="DQ164">
        <v>-16.419237500000001</v>
      </c>
      <c r="DR164">
        <v>1001.383875</v>
      </c>
      <c r="DS164">
        <v>1017.23375</v>
      </c>
      <c r="DT164">
        <v>1.1090424999999999</v>
      </c>
      <c r="DU164">
        <v>982.62287500000002</v>
      </c>
      <c r="DV164">
        <v>34.023912500000002</v>
      </c>
      <c r="DW164">
        <v>3.5492062500000001</v>
      </c>
      <c r="DX164">
        <v>3.4371675000000002</v>
      </c>
      <c r="DY164">
        <v>26.856987499999999</v>
      </c>
      <c r="DZ164">
        <v>26.3125</v>
      </c>
      <c r="EA164">
        <v>1200.0037500000001</v>
      </c>
      <c r="EB164">
        <v>0.95800300000000005</v>
      </c>
      <c r="EC164">
        <v>4.1997125000000003E-2</v>
      </c>
      <c r="ED164">
        <v>0</v>
      </c>
      <c r="EE164">
        <v>1628.5562500000001</v>
      </c>
      <c r="EF164">
        <v>5.0001600000000002</v>
      </c>
      <c r="EG164">
        <v>20775.8</v>
      </c>
      <c r="EH164">
        <v>9515.21875</v>
      </c>
      <c r="EI164">
        <v>48.351374999999997</v>
      </c>
      <c r="EJ164">
        <v>50.936999999999998</v>
      </c>
      <c r="EK164">
        <v>49.53875</v>
      </c>
      <c r="EL164">
        <v>49.523249999999997</v>
      </c>
      <c r="EM164">
        <v>50.054250000000003</v>
      </c>
      <c r="EN164">
        <v>1144.8162500000001</v>
      </c>
      <c r="EO164">
        <v>50.1875</v>
      </c>
      <c r="EP164">
        <v>0</v>
      </c>
      <c r="EQ164">
        <v>777595.79999995232</v>
      </c>
      <c r="ER164">
        <v>0</v>
      </c>
      <c r="ES164">
        <v>1628.5453846153839</v>
      </c>
      <c r="ET164">
        <v>-0.1497435929476881</v>
      </c>
      <c r="EU164">
        <v>19.51452999707055</v>
      </c>
      <c r="EV164">
        <v>20773</v>
      </c>
      <c r="EW164">
        <v>15</v>
      </c>
      <c r="EX164">
        <v>1658330855.5</v>
      </c>
      <c r="EY164" t="s">
        <v>416</v>
      </c>
      <c r="EZ164">
        <v>1658330855.5</v>
      </c>
      <c r="FA164">
        <v>1658330837</v>
      </c>
      <c r="FB164">
        <v>13</v>
      </c>
      <c r="FC164">
        <v>-0.03</v>
      </c>
      <c r="FD164">
        <v>-2.1999999999999999E-2</v>
      </c>
      <c r="FE164">
        <v>-3.91</v>
      </c>
      <c r="FF164">
        <v>0.28699999999999998</v>
      </c>
      <c r="FG164">
        <v>1439</v>
      </c>
      <c r="FH164">
        <v>33</v>
      </c>
      <c r="FI164">
        <v>0.2</v>
      </c>
      <c r="FJ164">
        <v>0.09</v>
      </c>
      <c r="FK164">
        <v>-16.4474725</v>
      </c>
      <c r="FL164">
        <v>0.52070431519701799</v>
      </c>
      <c r="FM164">
        <v>7.9067559679997873E-2</v>
      </c>
      <c r="FN164">
        <v>0</v>
      </c>
      <c r="FO164">
        <v>1628.6067647058819</v>
      </c>
      <c r="FP164">
        <v>-0.94224598749667443</v>
      </c>
      <c r="FQ164">
        <v>0.26854422998866528</v>
      </c>
      <c r="FR164">
        <v>1</v>
      </c>
      <c r="FS164">
        <v>1.1155360000000001</v>
      </c>
      <c r="FT164">
        <v>-8.6046979362102927E-2</v>
      </c>
      <c r="FU164">
        <v>1.302417076055132E-2</v>
      </c>
      <c r="FV164">
        <v>1</v>
      </c>
      <c r="FW164">
        <v>2</v>
      </c>
      <c r="FX164">
        <v>3</v>
      </c>
      <c r="FY164" t="s">
        <v>417</v>
      </c>
      <c r="FZ164">
        <v>2.88957</v>
      </c>
      <c r="GA164">
        <v>2.87216</v>
      </c>
      <c r="GB164">
        <v>0.17740800000000001</v>
      </c>
      <c r="GC164">
        <v>0.18145600000000001</v>
      </c>
      <c r="GD164">
        <v>0.143648</v>
      </c>
      <c r="GE164">
        <v>0.14302899999999999</v>
      </c>
      <c r="GF164">
        <v>28358.799999999999</v>
      </c>
      <c r="GG164">
        <v>24546.9</v>
      </c>
      <c r="GH164">
        <v>30823.8</v>
      </c>
      <c r="GI164">
        <v>27960.7</v>
      </c>
      <c r="GJ164">
        <v>34782</v>
      </c>
      <c r="GK164">
        <v>33810.5</v>
      </c>
      <c r="GL164">
        <v>40183</v>
      </c>
      <c r="GM164">
        <v>38974.1</v>
      </c>
      <c r="GN164">
        <v>1.9414199999999999</v>
      </c>
      <c r="GO164">
        <v>1.9421999999999999</v>
      </c>
      <c r="GP164">
        <v>0</v>
      </c>
      <c r="GQ164">
        <v>7.6070399999999996E-2</v>
      </c>
      <c r="GR164">
        <v>999.9</v>
      </c>
      <c r="GS164">
        <v>33.411900000000003</v>
      </c>
      <c r="GT164">
        <v>47.6</v>
      </c>
      <c r="GU164">
        <v>42.6</v>
      </c>
      <c r="GV164">
        <v>40.085500000000003</v>
      </c>
      <c r="GW164">
        <v>30.826499999999999</v>
      </c>
      <c r="GX164">
        <v>31.762799999999999</v>
      </c>
      <c r="GY164">
        <v>1</v>
      </c>
      <c r="GZ164">
        <v>0.69182399999999999</v>
      </c>
      <c r="HA164">
        <v>1.8342499999999999</v>
      </c>
      <c r="HB164">
        <v>20.199100000000001</v>
      </c>
      <c r="HC164">
        <v>5.2144399999999997</v>
      </c>
      <c r="HD164">
        <v>11.974</v>
      </c>
      <c r="HE164">
        <v>4.9905999999999997</v>
      </c>
      <c r="HF164">
        <v>3.2925300000000002</v>
      </c>
      <c r="HG164">
        <v>8521.1</v>
      </c>
      <c r="HH164">
        <v>9999</v>
      </c>
      <c r="HI164">
        <v>9999</v>
      </c>
      <c r="HJ164">
        <v>973</v>
      </c>
      <c r="HK164">
        <v>4.97133</v>
      </c>
      <c r="HL164">
        <v>1.8742700000000001</v>
      </c>
      <c r="HM164">
        <v>1.8705700000000001</v>
      </c>
      <c r="HN164">
        <v>1.8702700000000001</v>
      </c>
      <c r="HO164">
        <v>1.8748499999999999</v>
      </c>
      <c r="HP164">
        <v>1.87151</v>
      </c>
      <c r="HQ164">
        <v>1.86707</v>
      </c>
      <c r="HR164">
        <v>1.8780300000000001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-3.3380000000000001</v>
      </c>
      <c r="IG164">
        <v>0.3503</v>
      </c>
      <c r="IH164">
        <v>-2.1299345005774111</v>
      </c>
      <c r="II164">
        <v>1.7196870422270779E-5</v>
      </c>
      <c r="IJ164">
        <v>-2.1741833173098589E-6</v>
      </c>
      <c r="IK164">
        <v>9.0595066644434051E-10</v>
      </c>
      <c r="IL164">
        <v>-0.32754645563995699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70.5</v>
      </c>
      <c r="IU164">
        <v>70.8</v>
      </c>
      <c r="IV164">
        <v>2.1557599999999999</v>
      </c>
      <c r="IW164">
        <v>2.5671400000000002</v>
      </c>
      <c r="IX164">
        <v>1.49902</v>
      </c>
      <c r="IY164">
        <v>2.2741699999999998</v>
      </c>
      <c r="IZ164">
        <v>1.69678</v>
      </c>
      <c r="JA164">
        <v>2.3925800000000002</v>
      </c>
      <c r="JB164">
        <v>44.613199999999999</v>
      </c>
      <c r="JC164">
        <v>15.734400000000001</v>
      </c>
      <c r="JD164">
        <v>18</v>
      </c>
      <c r="JE164">
        <v>443.96100000000001</v>
      </c>
      <c r="JF164">
        <v>520.65499999999997</v>
      </c>
      <c r="JG164">
        <v>29.999300000000002</v>
      </c>
      <c r="JH164">
        <v>36.223799999999997</v>
      </c>
      <c r="JI164">
        <v>30.000299999999999</v>
      </c>
      <c r="JJ164">
        <v>35.9666</v>
      </c>
      <c r="JK164">
        <v>35.886699999999998</v>
      </c>
      <c r="JL164">
        <v>43.2181</v>
      </c>
      <c r="JM164">
        <v>19.581399999999999</v>
      </c>
      <c r="JN164">
        <v>34.320399999999999</v>
      </c>
      <c r="JO164">
        <v>30</v>
      </c>
      <c r="JP164">
        <v>996.51800000000003</v>
      </c>
      <c r="JQ164">
        <v>34.0199</v>
      </c>
      <c r="JR164">
        <v>98.234200000000001</v>
      </c>
      <c r="JS164">
        <v>98.153800000000004</v>
      </c>
    </row>
    <row r="165" spans="1:279" x14ac:dyDescent="0.2">
      <c r="A165">
        <v>150</v>
      </c>
      <c r="B165">
        <v>1658335088</v>
      </c>
      <c r="C165">
        <v>595</v>
      </c>
      <c r="D165" t="s">
        <v>720</v>
      </c>
      <c r="E165" t="s">
        <v>721</v>
      </c>
      <c r="F165">
        <v>4</v>
      </c>
      <c r="G165">
        <v>1658335086</v>
      </c>
      <c r="H165">
        <f t="shared" si="200"/>
        <v>8.7039205864869842E-4</v>
      </c>
      <c r="I165">
        <f t="shared" si="201"/>
        <v>0.8703920586486984</v>
      </c>
      <c r="J165">
        <f t="shared" si="202"/>
        <v>0.85160203645742449</v>
      </c>
      <c r="K165">
        <f t="shared" si="203"/>
        <v>973.40899999999988</v>
      </c>
      <c r="L165">
        <f t="shared" si="204"/>
        <v>910.40346033589049</v>
      </c>
      <c r="M165">
        <f t="shared" si="205"/>
        <v>92.061868424114863</v>
      </c>
      <c r="N165">
        <f t="shared" si="206"/>
        <v>98.433118046131412</v>
      </c>
      <c r="O165">
        <f t="shared" si="207"/>
        <v>4.2848761467235749E-2</v>
      </c>
      <c r="P165">
        <f t="shared" si="208"/>
        <v>2.1425982210974914</v>
      </c>
      <c r="Q165">
        <f t="shared" si="209"/>
        <v>4.2378341008722002E-2</v>
      </c>
      <c r="R165">
        <f t="shared" si="210"/>
        <v>2.6528298116291749E-2</v>
      </c>
      <c r="S165">
        <f t="shared" si="211"/>
        <v>194.4204056126004</v>
      </c>
      <c r="T165">
        <f t="shared" si="212"/>
        <v>35.693469169933898</v>
      </c>
      <c r="U165">
        <f t="shared" si="213"/>
        <v>34.639957142857149</v>
      </c>
      <c r="V165">
        <f t="shared" si="214"/>
        <v>5.5367252920812779</v>
      </c>
      <c r="W165">
        <f t="shared" si="215"/>
        <v>64.766033123848104</v>
      </c>
      <c r="X165">
        <f t="shared" si="216"/>
        <v>3.5531660813020403</v>
      </c>
      <c r="Y165">
        <f t="shared" si="217"/>
        <v>5.4861567243242142</v>
      </c>
      <c r="Z165">
        <f t="shared" si="218"/>
        <v>1.9835592107792377</v>
      </c>
      <c r="AA165">
        <f t="shared" si="219"/>
        <v>-38.384289786407599</v>
      </c>
      <c r="AB165">
        <f t="shared" si="220"/>
        <v>-19.077591471069589</v>
      </c>
      <c r="AC165">
        <f t="shared" si="221"/>
        <v>-2.0704869398868788</v>
      </c>
      <c r="AD165">
        <f t="shared" si="222"/>
        <v>134.88803741523634</v>
      </c>
      <c r="AE165">
        <f t="shared" si="223"/>
        <v>11.530658257878398</v>
      </c>
      <c r="AF165">
        <f t="shared" si="224"/>
        <v>0.87618329958794783</v>
      </c>
      <c r="AG165">
        <f t="shared" si="225"/>
        <v>0.85160203645742449</v>
      </c>
      <c r="AH165">
        <v>1022.665454098209</v>
      </c>
      <c r="AI165">
        <v>1011.492606060606</v>
      </c>
      <c r="AJ165">
        <v>1.747109077185786</v>
      </c>
      <c r="AK165">
        <v>65.251867294734879</v>
      </c>
      <c r="AL165">
        <f t="shared" si="226"/>
        <v>0.8703920586486984</v>
      </c>
      <c r="AM165">
        <v>34.018324684911128</v>
      </c>
      <c r="AN165">
        <v>35.136827272727302</v>
      </c>
      <c r="AO165">
        <v>4.1707693405284152E-5</v>
      </c>
      <c r="AP165">
        <v>88.924122911802471</v>
      </c>
      <c r="AQ165">
        <v>9</v>
      </c>
      <c r="AR165">
        <v>2</v>
      </c>
      <c r="AS165">
        <f t="shared" si="227"/>
        <v>1</v>
      </c>
      <c r="AT165">
        <f t="shared" si="228"/>
        <v>0</v>
      </c>
      <c r="AU165">
        <f t="shared" si="229"/>
        <v>30799.629500862422</v>
      </c>
      <c r="AV165" t="s">
        <v>413</v>
      </c>
      <c r="AW165" t="s">
        <v>413</v>
      </c>
      <c r="AX165">
        <v>0</v>
      </c>
      <c r="AY165">
        <v>0</v>
      </c>
      <c r="AZ165" t="e">
        <f t="shared" si="2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231"/>
        <v>#DIV/0!</v>
      </c>
      <c r="BG165">
        <v>0.5</v>
      </c>
      <c r="BH165">
        <f t="shared" si="232"/>
        <v>1009.4789997992751</v>
      </c>
      <c r="BI165">
        <f t="shared" si="233"/>
        <v>0.85160203645742449</v>
      </c>
      <c r="BJ165" t="e">
        <f t="shared" si="234"/>
        <v>#DIV/0!</v>
      </c>
      <c r="BK165">
        <f t="shared" si="235"/>
        <v>8.4360550009139081E-4</v>
      </c>
      <c r="BL165" t="e">
        <f t="shared" si="236"/>
        <v>#DIV/0!</v>
      </c>
      <c r="BM165" t="e">
        <f t="shared" si="237"/>
        <v>#DIV/0!</v>
      </c>
      <c r="BN165" t="s">
        <v>413</v>
      </c>
      <c r="BO165">
        <v>0</v>
      </c>
      <c r="BP165" t="e">
        <f t="shared" si="238"/>
        <v>#DIV/0!</v>
      </c>
      <c r="BQ165" t="e">
        <f t="shared" si="239"/>
        <v>#DIV/0!</v>
      </c>
      <c r="BR165" t="e">
        <f t="shared" si="240"/>
        <v>#DIV/0!</v>
      </c>
      <c r="BS165" t="e">
        <f t="shared" si="241"/>
        <v>#DIV/0!</v>
      </c>
      <c r="BT165" t="e">
        <f t="shared" si="242"/>
        <v>#DIV/0!</v>
      </c>
      <c r="BU165" t="e">
        <f t="shared" si="243"/>
        <v>#DIV/0!</v>
      </c>
      <c r="BV165" t="e">
        <f t="shared" si="244"/>
        <v>#DIV/0!</v>
      </c>
      <c r="BW165" t="e">
        <f t="shared" si="2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246"/>
        <v>1199.968571428572</v>
      </c>
      <c r="CQ165">
        <f t="shared" si="247"/>
        <v>1009.4789997992751</v>
      </c>
      <c r="CR165">
        <f t="shared" si="248"/>
        <v>0.84125453268953743</v>
      </c>
      <c r="CS165">
        <f t="shared" si="249"/>
        <v>0.1620212480908074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1658335086</v>
      </c>
      <c r="CZ165">
        <v>973.40899999999988</v>
      </c>
      <c r="DA165">
        <v>989.90685714285701</v>
      </c>
      <c r="DB165">
        <v>35.1374</v>
      </c>
      <c r="DC165">
        <v>34.011128571428571</v>
      </c>
      <c r="DD165">
        <v>976.75214285714287</v>
      </c>
      <c r="DE165">
        <v>34.78715714285714</v>
      </c>
      <c r="DF165">
        <v>450.36914285714278</v>
      </c>
      <c r="DG165">
        <v>101.02200000000001</v>
      </c>
      <c r="DH165">
        <v>0.10005459999999999</v>
      </c>
      <c r="DI165">
        <v>34.474800000000002</v>
      </c>
      <c r="DJ165">
        <v>999.89999999999986</v>
      </c>
      <c r="DK165">
        <v>34.639957142857149</v>
      </c>
      <c r="DL165">
        <v>0</v>
      </c>
      <c r="DM165">
        <v>0</v>
      </c>
      <c r="DN165">
        <v>5985.0885714285714</v>
      </c>
      <c r="DO165">
        <v>0</v>
      </c>
      <c r="DP165">
        <v>1729.4042857142861</v>
      </c>
      <c r="DQ165">
        <v>-16.49782857142857</v>
      </c>
      <c r="DR165">
        <v>1008.86</v>
      </c>
      <c r="DS165">
        <v>1024.76</v>
      </c>
      <c r="DT165">
        <v>1.126251428571428</v>
      </c>
      <c r="DU165">
        <v>989.90685714285701</v>
      </c>
      <c r="DV165">
        <v>34.011128571428571</v>
      </c>
      <c r="DW165">
        <v>3.5496471428571428</v>
      </c>
      <c r="DX165">
        <v>3.435872857142857</v>
      </c>
      <c r="DY165">
        <v>26.859114285714291</v>
      </c>
      <c r="DZ165">
        <v>26.306157142857138</v>
      </c>
      <c r="EA165">
        <v>1199.968571428572</v>
      </c>
      <c r="EB165">
        <v>0.95800857142857154</v>
      </c>
      <c r="EC165">
        <v>4.199167142857143E-2</v>
      </c>
      <c r="ED165">
        <v>0</v>
      </c>
      <c r="EE165">
        <v>1628.5671428571429</v>
      </c>
      <c r="EF165">
        <v>5.0001600000000002</v>
      </c>
      <c r="EG165">
        <v>20775.099999999999</v>
      </c>
      <c r="EH165">
        <v>9514.9485714285711</v>
      </c>
      <c r="EI165">
        <v>48.348000000000013</v>
      </c>
      <c r="EJ165">
        <v>50.936999999999998</v>
      </c>
      <c r="EK165">
        <v>49.526571428571422</v>
      </c>
      <c r="EL165">
        <v>49.526428571428568</v>
      </c>
      <c r="EM165">
        <v>50.053428571428583</v>
      </c>
      <c r="EN165">
        <v>1144.788571428571</v>
      </c>
      <c r="EO165">
        <v>50.18</v>
      </c>
      <c r="EP165">
        <v>0</v>
      </c>
      <c r="EQ165">
        <v>777599.40000009537</v>
      </c>
      <c r="ER165">
        <v>0</v>
      </c>
      <c r="ES165">
        <v>1628.5042307692311</v>
      </c>
      <c r="ET165">
        <v>-0.30188034046543211</v>
      </c>
      <c r="EU165">
        <v>27.237606971428459</v>
      </c>
      <c r="EV165">
        <v>20773.580769230772</v>
      </c>
      <c r="EW165">
        <v>15</v>
      </c>
      <c r="EX165">
        <v>1658330855.5</v>
      </c>
      <c r="EY165" t="s">
        <v>416</v>
      </c>
      <c r="EZ165">
        <v>1658330855.5</v>
      </c>
      <c r="FA165">
        <v>1658330837</v>
      </c>
      <c r="FB165">
        <v>13</v>
      </c>
      <c r="FC165">
        <v>-0.03</v>
      </c>
      <c r="FD165">
        <v>-2.1999999999999999E-2</v>
      </c>
      <c r="FE165">
        <v>-3.91</v>
      </c>
      <c r="FF165">
        <v>0.28699999999999998</v>
      </c>
      <c r="FG165">
        <v>1439</v>
      </c>
      <c r="FH165">
        <v>33</v>
      </c>
      <c r="FI165">
        <v>0.2</v>
      </c>
      <c r="FJ165">
        <v>0.09</v>
      </c>
      <c r="FK165">
        <v>-16.440760975609749</v>
      </c>
      <c r="FL165">
        <v>-0.121963066202076</v>
      </c>
      <c r="FM165">
        <v>7.1409276838239874E-2</v>
      </c>
      <c r="FN165">
        <v>1</v>
      </c>
      <c r="FO165">
        <v>1628.542058823529</v>
      </c>
      <c r="FP165">
        <v>-0.27822765668520139</v>
      </c>
      <c r="FQ165">
        <v>0.24794187425761141</v>
      </c>
      <c r="FR165">
        <v>1</v>
      </c>
      <c r="FS165">
        <v>1.116318048780488</v>
      </c>
      <c r="FT165">
        <v>-4.0721184668991883E-2</v>
      </c>
      <c r="FU165">
        <v>1.3281103799909171E-2</v>
      </c>
      <c r="FV165">
        <v>1</v>
      </c>
      <c r="FW165">
        <v>3</v>
      </c>
      <c r="FX165">
        <v>3</v>
      </c>
      <c r="FY165" t="s">
        <v>707</v>
      </c>
      <c r="FZ165">
        <v>2.88964</v>
      </c>
      <c r="GA165">
        <v>2.8721399999999999</v>
      </c>
      <c r="GB165">
        <v>0.17821100000000001</v>
      </c>
      <c r="GC165">
        <v>0.182253</v>
      </c>
      <c r="GD165">
        <v>0.14364399999999999</v>
      </c>
      <c r="GE165">
        <v>0.14299600000000001</v>
      </c>
      <c r="GF165">
        <v>28331.3</v>
      </c>
      <c r="GG165">
        <v>24522.9</v>
      </c>
      <c r="GH165">
        <v>30824.1</v>
      </c>
      <c r="GI165">
        <v>27960.7</v>
      </c>
      <c r="GJ165">
        <v>34782.300000000003</v>
      </c>
      <c r="GK165">
        <v>33811.699999999997</v>
      </c>
      <c r="GL165">
        <v>40183.1</v>
      </c>
      <c r="GM165">
        <v>38973.9</v>
      </c>
      <c r="GN165">
        <v>1.9415500000000001</v>
      </c>
      <c r="GO165">
        <v>1.94208</v>
      </c>
      <c r="GP165">
        <v>0</v>
      </c>
      <c r="GQ165">
        <v>7.5764999999999999E-2</v>
      </c>
      <c r="GR165">
        <v>999.9</v>
      </c>
      <c r="GS165">
        <v>33.415599999999998</v>
      </c>
      <c r="GT165">
        <v>47.6</v>
      </c>
      <c r="GU165">
        <v>42.6</v>
      </c>
      <c r="GV165">
        <v>40.086799999999997</v>
      </c>
      <c r="GW165">
        <v>30.706499999999998</v>
      </c>
      <c r="GX165">
        <v>31.867000000000001</v>
      </c>
      <c r="GY165">
        <v>1</v>
      </c>
      <c r="GZ165">
        <v>0.69198199999999999</v>
      </c>
      <c r="HA165">
        <v>1.8278799999999999</v>
      </c>
      <c r="HB165">
        <v>20.199000000000002</v>
      </c>
      <c r="HC165">
        <v>5.2150400000000001</v>
      </c>
      <c r="HD165">
        <v>11.974</v>
      </c>
      <c r="HE165">
        <v>4.99085</v>
      </c>
      <c r="HF165">
        <v>3.2925499999999999</v>
      </c>
      <c r="HG165">
        <v>8521.2999999999993</v>
      </c>
      <c r="HH165">
        <v>9999</v>
      </c>
      <c r="HI165">
        <v>9999</v>
      </c>
      <c r="HJ165">
        <v>973</v>
      </c>
      <c r="HK165">
        <v>4.9713200000000004</v>
      </c>
      <c r="HL165">
        <v>1.8742799999999999</v>
      </c>
      <c r="HM165">
        <v>1.8705700000000001</v>
      </c>
      <c r="HN165">
        <v>1.8702700000000001</v>
      </c>
      <c r="HO165">
        <v>1.8748499999999999</v>
      </c>
      <c r="HP165">
        <v>1.8715299999999999</v>
      </c>
      <c r="HQ165">
        <v>1.8670599999999999</v>
      </c>
      <c r="HR165">
        <v>1.87802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-3.3490000000000002</v>
      </c>
      <c r="IG165">
        <v>0.35020000000000001</v>
      </c>
      <c r="IH165">
        <v>-2.1299345005774111</v>
      </c>
      <c r="II165">
        <v>1.7196870422270779E-5</v>
      </c>
      <c r="IJ165">
        <v>-2.1741833173098589E-6</v>
      </c>
      <c r="IK165">
        <v>9.0595066644434051E-10</v>
      </c>
      <c r="IL165">
        <v>-0.32754645563995699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70.5</v>
      </c>
      <c r="IU165">
        <v>70.8</v>
      </c>
      <c r="IV165">
        <v>2.16797</v>
      </c>
      <c r="IW165">
        <v>2.5695800000000002</v>
      </c>
      <c r="IX165">
        <v>1.49902</v>
      </c>
      <c r="IY165">
        <v>2.2729499999999998</v>
      </c>
      <c r="IZ165">
        <v>1.69678</v>
      </c>
      <c r="JA165">
        <v>2.4121100000000002</v>
      </c>
      <c r="JB165">
        <v>44.613199999999999</v>
      </c>
      <c r="JC165">
        <v>15.7431</v>
      </c>
      <c r="JD165">
        <v>18</v>
      </c>
      <c r="JE165">
        <v>444.05</v>
      </c>
      <c r="JF165">
        <v>520.57299999999998</v>
      </c>
      <c r="JG165">
        <v>29.998799999999999</v>
      </c>
      <c r="JH165">
        <v>36.225499999999997</v>
      </c>
      <c r="JI165">
        <v>30.000299999999999</v>
      </c>
      <c r="JJ165">
        <v>35.969099999999997</v>
      </c>
      <c r="JK165">
        <v>35.888300000000001</v>
      </c>
      <c r="JL165">
        <v>43.453000000000003</v>
      </c>
      <c r="JM165">
        <v>19.581399999999999</v>
      </c>
      <c r="JN165">
        <v>34.320399999999999</v>
      </c>
      <c r="JO165">
        <v>30</v>
      </c>
      <c r="JP165">
        <v>1003.2</v>
      </c>
      <c r="JQ165">
        <v>34.0199</v>
      </c>
      <c r="JR165">
        <v>98.234800000000007</v>
      </c>
      <c r="JS165">
        <v>98.153499999999994</v>
      </c>
    </row>
    <row r="166" spans="1:279" x14ac:dyDescent="0.2">
      <c r="A166">
        <v>151</v>
      </c>
      <c r="B166">
        <v>1658335092</v>
      </c>
      <c r="C166">
        <v>599</v>
      </c>
      <c r="D166" t="s">
        <v>722</v>
      </c>
      <c r="E166" t="s">
        <v>723</v>
      </c>
      <c r="F166">
        <v>4</v>
      </c>
      <c r="G166">
        <v>1658335089.6875</v>
      </c>
      <c r="H166">
        <f t="shared" si="200"/>
        <v>8.7733211627806203E-4</v>
      </c>
      <c r="I166">
        <f t="shared" si="201"/>
        <v>0.87733211627806207</v>
      </c>
      <c r="J166">
        <f t="shared" si="202"/>
        <v>0.86170904762641265</v>
      </c>
      <c r="K166">
        <f t="shared" si="203"/>
        <v>979.62275</v>
      </c>
      <c r="L166">
        <f t="shared" si="204"/>
        <v>916.35267186382293</v>
      </c>
      <c r="M166">
        <f t="shared" si="205"/>
        <v>92.664130876373662</v>
      </c>
      <c r="N166">
        <f t="shared" si="206"/>
        <v>99.062177153735718</v>
      </c>
      <c r="O166">
        <f t="shared" si="207"/>
        <v>4.3233447521739132E-2</v>
      </c>
      <c r="P166">
        <f t="shared" si="208"/>
        <v>2.1474018770233925</v>
      </c>
      <c r="Q166">
        <f t="shared" si="209"/>
        <v>4.2755651821405685E-2</v>
      </c>
      <c r="R166">
        <f t="shared" si="210"/>
        <v>2.6764770364581501E-2</v>
      </c>
      <c r="S166">
        <f t="shared" si="211"/>
        <v>194.43247648761491</v>
      </c>
      <c r="T166">
        <f t="shared" si="212"/>
        <v>35.688393151171738</v>
      </c>
      <c r="U166">
        <f t="shared" si="213"/>
        <v>34.633674999999997</v>
      </c>
      <c r="V166">
        <f t="shared" si="214"/>
        <v>5.5347944098120783</v>
      </c>
      <c r="W166">
        <f t="shared" si="215"/>
        <v>64.764673367844537</v>
      </c>
      <c r="X166">
        <f t="shared" si="216"/>
        <v>3.5530272928877964</v>
      </c>
      <c r="Y166">
        <f t="shared" si="217"/>
        <v>5.4860576115433073</v>
      </c>
      <c r="Z166">
        <f t="shared" si="218"/>
        <v>1.9817671169242819</v>
      </c>
      <c r="AA166">
        <f t="shared" si="219"/>
        <v>-38.690346327862535</v>
      </c>
      <c r="AB166">
        <f t="shared" si="220"/>
        <v>-18.430700215058177</v>
      </c>
      <c r="AC166">
        <f t="shared" si="221"/>
        <v>-1.9957410975455212</v>
      </c>
      <c r="AD166">
        <f t="shared" si="222"/>
        <v>135.31568884714866</v>
      </c>
      <c r="AE166">
        <f t="shared" si="223"/>
        <v>11.485723660683387</v>
      </c>
      <c r="AF166">
        <f t="shared" si="224"/>
        <v>0.88436892681174128</v>
      </c>
      <c r="AG166">
        <f t="shared" si="225"/>
        <v>0.86170904762641265</v>
      </c>
      <c r="AH166">
        <v>1029.5640177204141</v>
      </c>
      <c r="AI166">
        <v>1018.430787878787</v>
      </c>
      <c r="AJ166">
        <v>1.7375358634111979</v>
      </c>
      <c r="AK166">
        <v>65.251867294734879</v>
      </c>
      <c r="AL166">
        <f t="shared" si="226"/>
        <v>0.87733211627806207</v>
      </c>
      <c r="AM166">
        <v>34.006394774280281</v>
      </c>
      <c r="AN166">
        <v>35.13433916083919</v>
      </c>
      <c r="AO166">
        <v>-9.8047948292238508E-6</v>
      </c>
      <c r="AP166">
        <v>88.924122911802471</v>
      </c>
      <c r="AQ166">
        <v>9</v>
      </c>
      <c r="AR166">
        <v>2</v>
      </c>
      <c r="AS166">
        <f t="shared" si="227"/>
        <v>1</v>
      </c>
      <c r="AT166">
        <f t="shared" si="228"/>
        <v>0</v>
      </c>
      <c r="AU166">
        <f t="shared" si="229"/>
        <v>30920.12731140403</v>
      </c>
      <c r="AV166" t="s">
        <v>413</v>
      </c>
      <c r="AW166" t="s">
        <v>413</v>
      </c>
      <c r="AX166">
        <v>0</v>
      </c>
      <c r="AY166">
        <v>0</v>
      </c>
      <c r="AZ166" t="e">
        <f t="shared" si="2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231"/>
        <v>#DIV/0!</v>
      </c>
      <c r="BG166">
        <v>0.5</v>
      </c>
      <c r="BH166">
        <f t="shared" si="232"/>
        <v>1009.5421872992822</v>
      </c>
      <c r="BI166">
        <f t="shared" si="233"/>
        <v>0.86170904762641265</v>
      </c>
      <c r="BJ166" t="e">
        <f t="shared" si="234"/>
        <v>#DIV/0!</v>
      </c>
      <c r="BK166">
        <f t="shared" si="235"/>
        <v>8.535641783645007E-4</v>
      </c>
      <c r="BL166" t="e">
        <f t="shared" si="236"/>
        <v>#DIV/0!</v>
      </c>
      <c r="BM166" t="e">
        <f t="shared" si="237"/>
        <v>#DIV/0!</v>
      </c>
      <c r="BN166" t="s">
        <v>413</v>
      </c>
      <c r="BO166">
        <v>0</v>
      </c>
      <c r="BP166" t="e">
        <f t="shared" si="238"/>
        <v>#DIV/0!</v>
      </c>
      <c r="BQ166" t="e">
        <f t="shared" si="239"/>
        <v>#DIV/0!</v>
      </c>
      <c r="BR166" t="e">
        <f t="shared" si="240"/>
        <v>#DIV/0!</v>
      </c>
      <c r="BS166" t="e">
        <f t="shared" si="241"/>
        <v>#DIV/0!</v>
      </c>
      <c r="BT166" t="e">
        <f t="shared" si="242"/>
        <v>#DIV/0!</v>
      </c>
      <c r="BU166" t="e">
        <f t="shared" si="243"/>
        <v>#DIV/0!</v>
      </c>
      <c r="BV166" t="e">
        <f t="shared" si="244"/>
        <v>#DIV/0!</v>
      </c>
      <c r="BW166" t="e">
        <f t="shared" si="2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246"/>
        <v>1200.04375</v>
      </c>
      <c r="CQ166">
        <f t="shared" si="247"/>
        <v>1009.5421872992822</v>
      </c>
      <c r="CR166">
        <f t="shared" si="248"/>
        <v>0.84125448534629022</v>
      </c>
      <c r="CS166">
        <f t="shared" si="249"/>
        <v>0.16202115671834039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1658335089.6875</v>
      </c>
      <c r="CZ166">
        <v>979.62275</v>
      </c>
      <c r="DA166">
        <v>996.080375</v>
      </c>
      <c r="DB166">
        <v>35.135775000000002</v>
      </c>
      <c r="DC166">
        <v>33.998862500000001</v>
      </c>
      <c r="DD166">
        <v>982.976</v>
      </c>
      <c r="DE166">
        <v>34.785574999999987</v>
      </c>
      <c r="DF166">
        <v>450.32274999999998</v>
      </c>
      <c r="DG166">
        <v>101.022875</v>
      </c>
      <c r="DH166">
        <v>9.9906350000000005E-2</v>
      </c>
      <c r="DI166">
        <v>34.474474999999998</v>
      </c>
      <c r="DJ166">
        <v>999.9</v>
      </c>
      <c r="DK166">
        <v>34.633674999999997</v>
      </c>
      <c r="DL166">
        <v>0</v>
      </c>
      <c r="DM166">
        <v>0</v>
      </c>
      <c r="DN166">
        <v>6006.4050000000007</v>
      </c>
      <c r="DO166">
        <v>0</v>
      </c>
      <c r="DP166">
        <v>1729.90625</v>
      </c>
      <c r="DQ166">
        <v>-16.457537500000001</v>
      </c>
      <c r="DR166">
        <v>1015.2975</v>
      </c>
      <c r="DS166">
        <v>1031.1375</v>
      </c>
      <c r="DT166">
        <v>1.1369024999999999</v>
      </c>
      <c r="DU166">
        <v>996.080375</v>
      </c>
      <c r="DV166">
        <v>33.998862500000001</v>
      </c>
      <c r="DW166">
        <v>3.5495212500000002</v>
      </c>
      <c r="DX166">
        <v>3.4346662499999998</v>
      </c>
      <c r="DY166">
        <v>26.858474999999999</v>
      </c>
      <c r="DZ166">
        <v>26.300212500000001</v>
      </c>
      <c r="EA166">
        <v>1200.04375</v>
      </c>
      <c r="EB166">
        <v>0.95800974999999999</v>
      </c>
      <c r="EC166">
        <v>4.1990525000000001E-2</v>
      </c>
      <c r="ED166">
        <v>0</v>
      </c>
      <c r="EE166">
        <v>1628.2750000000001</v>
      </c>
      <c r="EF166">
        <v>5.0001600000000002</v>
      </c>
      <c r="EG166">
        <v>20771.724999999999</v>
      </c>
      <c r="EH166">
        <v>9515.5349999999999</v>
      </c>
      <c r="EI166">
        <v>48.351374999999997</v>
      </c>
      <c r="EJ166">
        <v>50.936999999999998</v>
      </c>
      <c r="EK166">
        <v>49.499875000000003</v>
      </c>
      <c r="EL166">
        <v>49.538749999999993</v>
      </c>
      <c r="EM166">
        <v>50.07</v>
      </c>
      <c r="EN166">
        <v>1144.8625</v>
      </c>
      <c r="EO166">
        <v>50.181250000000013</v>
      </c>
      <c r="EP166">
        <v>0</v>
      </c>
      <c r="EQ166">
        <v>777603.60000014305</v>
      </c>
      <c r="ER166">
        <v>0</v>
      </c>
      <c r="ES166">
        <v>1628.4264000000001</v>
      </c>
      <c r="ET166">
        <v>-1.363076922267173</v>
      </c>
      <c r="EU166">
        <v>-8.6923076901326777</v>
      </c>
      <c r="EV166">
        <v>20773.38</v>
      </c>
      <c r="EW166">
        <v>15</v>
      </c>
      <c r="EX166">
        <v>1658330855.5</v>
      </c>
      <c r="EY166" t="s">
        <v>416</v>
      </c>
      <c r="EZ166">
        <v>1658330855.5</v>
      </c>
      <c r="FA166">
        <v>1658330837</v>
      </c>
      <c r="FB166">
        <v>13</v>
      </c>
      <c r="FC166">
        <v>-0.03</v>
      </c>
      <c r="FD166">
        <v>-2.1999999999999999E-2</v>
      </c>
      <c r="FE166">
        <v>-3.91</v>
      </c>
      <c r="FF166">
        <v>0.28699999999999998</v>
      </c>
      <c r="FG166">
        <v>1439</v>
      </c>
      <c r="FH166">
        <v>33</v>
      </c>
      <c r="FI166">
        <v>0.2</v>
      </c>
      <c r="FJ166">
        <v>0.09</v>
      </c>
      <c r="FK166">
        <v>-16.44518048780488</v>
      </c>
      <c r="FL166">
        <v>-0.1509282229965675</v>
      </c>
      <c r="FM166">
        <v>7.1653482612457534E-2</v>
      </c>
      <c r="FN166">
        <v>1</v>
      </c>
      <c r="FO166">
        <v>1628.474411764706</v>
      </c>
      <c r="FP166">
        <v>-0.68433919071995664</v>
      </c>
      <c r="FQ166">
        <v>0.25408649727383348</v>
      </c>
      <c r="FR166">
        <v>1</v>
      </c>
      <c r="FS166">
        <v>1.117653170731707</v>
      </c>
      <c r="FT166">
        <v>6.2110452961671142E-2</v>
      </c>
      <c r="FU166">
        <v>1.478961755784902E-2</v>
      </c>
      <c r="FV166">
        <v>1</v>
      </c>
      <c r="FW166">
        <v>3</v>
      </c>
      <c r="FX166">
        <v>3</v>
      </c>
      <c r="FY166" t="s">
        <v>707</v>
      </c>
      <c r="FZ166">
        <v>2.8892899999999999</v>
      </c>
      <c r="GA166">
        <v>2.87222</v>
      </c>
      <c r="GB166">
        <v>0.179009</v>
      </c>
      <c r="GC166">
        <v>0.18304599999999999</v>
      </c>
      <c r="GD166">
        <v>0.14363899999999999</v>
      </c>
      <c r="GE166">
        <v>0.14294799999999999</v>
      </c>
      <c r="GF166">
        <v>28303.599999999999</v>
      </c>
      <c r="GG166">
        <v>24499.200000000001</v>
      </c>
      <c r="GH166">
        <v>30824</v>
      </c>
      <c r="GI166">
        <v>27960.799999999999</v>
      </c>
      <c r="GJ166">
        <v>34782.199999999997</v>
      </c>
      <c r="GK166">
        <v>33813.199999999997</v>
      </c>
      <c r="GL166">
        <v>40182.800000000003</v>
      </c>
      <c r="GM166">
        <v>38973.599999999999</v>
      </c>
      <c r="GN166">
        <v>1.94153</v>
      </c>
      <c r="GO166">
        <v>1.94228</v>
      </c>
      <c r="GP166">
        <v>0</v>
      </c>
      <c r="GQ166">
        <v>7.5325400000000001E-2</v>
      </c>
      <c r="GR166">
        <v>999.9</v>
      </c>
      <c r="GS166">
        <v>33.412799999999997</v>
      </c>
      <c r="GT166">
        <v>47.6</v>
      </c>
      <c r="GU166">
        <v>42.6</v>
      </c>
      <c r="GV166">
        <v>40.084400000000002</v>
      </c>
      <c r="GW166">
        <v>30.406500000000001</v>
      </c>
      <c r="GX166">
        <v>32.720399999999998</v>
      </c>
      <c r="GY166">
        <v>1</v>
      </c>
      <c r="GZ166">
        <v>0.69224799999999997</v>
      </c>
      <c r="HA166">
        <v>1.8270900000000001</v>
      </c>
      <c r="HB166">
        <v>20.198899999999998</v>
      </c>
      <c r="HC166">
        <v>5.2153400000000003</v>
      </c>
      <c r="HD166">
        <v>11.974</v>
      </c>
      <c r="HE166">
        <v>4.99085</v>
      </c>
      <c r="HF166">
        <v>3.2926500000000001</v>
      </c>
      <c r="HG166">
        <v>8521.2999999999993</v>
      </c>
      <c r="HH166">
        <v>9999</v>
      </c>
      <c r="HI166">
        <v>9999</v>
      </c>
      <c r="HJ166">
        <v>973</v>
      </c>
      <c r="HK166">
        <v>4.9713000000000003</v>
      </c>
      <c r="HL166">
        <v>1.8742799999999999</v>
      </c>
      <c r="HM166">
        <v>1.8705700000000001</v>
      </c>
      <c r="HN166">
        <v>1.8702700000000001</v>
      </c>
      <c r="HO166">
        <v>1.8748499999999999</v>
      </c>
      <c r="HP166">
        <v>1.8715299999999999</v>
      </c>
      <c r="HQ166">
        <v>1.8670500000000001</v>
      </c>
      <c r="HR166">
        <v>1.8780300000000001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-3.36</v>
      </c>
      <c r="IG166">
        <v>0.35010000000000002</v>
      </c>
      <c r="IH166">
        <v>-2.1299345005774111</v>
      </c>
      <c r="II166">
        <v>1.7196870422270779E-5</v>
      </c>
      <c r="IJ166">
        <v>-2.1741833173098589E-6</v>
      </c>
      <c r="IK166">
        <v>9.0595066644434051E-10</v>
      </c>
      <c r="IL166">
        <v>-0.32754645563995699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70.599999999999994</v>
      </c>
      <c r="IU166">
        <v>70.900000000000006</v>
      </c>
      <c r="IV166">
        <v>2.17896</v>
      </c>
      <c r="IW166">
        <v>2.5695800000000002</v>
      </c>
      <c r="IX166">
        <v>1.49902</v>
      </c>
      <c r="IY166">
        <v>2.2729499999999998</v>
      </c>
      <c r="IZ166">
        <v>1.69678</v>
      </c>
      <c r="JA166">
        <v>2.323</v>
      </c>
      <c r="JB166">
        <v>44.613199999999999</v>
      </c>
      <c r="JC166">
        <v>15.734400000000001</v>
      </c>
      <c r="JD166">
        <v>18</v>
      </c>
      <c r="JE166">
        <v>444.048</v>
      </c>
      <c r="JF166">
        <v>520.75199999999995</v>
      </c>
      <c r="JG166">
        <v>29.999400000000001</v>
      </c>
      <c r="JH166">
        <v>36.227200000000003</v>
      </c>
      <c r="JI166">
        <v>30.000299999999999</v>
      </c>
      <c r="JJ166">
        <v>35.9709</v>
      </c>
      <c r="JK166">
        <v>35.891100000000002</v>
      </c>
      <c r="JL166">
        <v>43.695</v>
      </c>
      <c r="JM166">
        <v>19.581399999999999</v>
      </c>
      <c r="JN166">
        <v>34.320399999999999</v>
      </c>
      <c r="JO166">
        <v>30</v>
      </c>
      <c r="JP166">
        <v>1009.88</v>
      </c>
      <c r="JQ166">
        <v>34.0199</v>
      </c>
      <c r="JR166">
        <v>98.234200000000001</v>
      </c>
      <c r="JS166">
        <v>98.153199999999998</v>
      </c>
    </row>
    <row r="167" spans="1:279" x14ac:dyDescent="0.2">
      <c r="A167">
        <v>152</v>
      </c>
      <c r="B167">
        <v>1658335096</v>
      </c>
      <c r="C167">
        <v>603</v>
      </c>
      <c r="D167" t="s">
        <v>724</v>
      </c>
      <c r="E167" t="s">
        <v>725</v>
      </c>
      <c r="F167">
        <v>4</v>
      </c>
      <c r="G167">
        <v>1658335094</v>
      </c>
      <c r="H167">
        <f t="shared" si="200"/>
        <v>8.8755651999838263E-4</v>
      </c>
      <c r="I167">
        <f t="shared" si="201"/>
        <v>0.88755651999838259</v>
      </c>
      <c r="J167">
        <f t="shared" si="202"/>
        <v>0.85426742845007331</v>
      </c>
      <c r="K167">
        <f t="shared" si="203"/>
        <v>986.81985714285713</v>
      </c>
      <c r="L167">
        <f t="shared" si="204"/>
        <v>923.89930294846567</v>
      </c>
      <c r="M167">
        <f t="shared" si="205"/>
        <v>93.42868660777205</v>
      </c>
      <c r="N167">
        <f t="shared" si="206"/>
        <v>99.79148471818803</v>
      </c>
      <c r="O167">
        <f t="shared" si="207"/>
        <v>4.3703266029837338E-2</v>
      </c>
      <c r="P167">
        <f t="shared" si="208"/>
        <v>2.1504942585111695</v>
      </c>
      <c r="Q167">
        <f t="shared" si="209"/>
        <v>4.3215786263369367E-2</v>
      </c>
      <c r="R167">
        <f t="shared" si="210"/>
        <v>2.7053211378329604E-2</v>
      </c>
      <c r="S167">
        <f t="shared" si="211"/>
        <v>194.42952561261882</v>
      </c>
      <c r="T167">
        <f t="shared" si="212"/>
        <v>35.687576371953455</v>
      </c>
      <c r="U167">
        <f t="shared" si="213"/>
        <v>34.638300000000001</v>
      </c>
      <c r="V167">
        <f t="shared" si="214"/>
        <v>5.536215895052174</v>
      </c>
      <c r="W167">
        <f t="shared" si="215"/>
        <v>64.742866021204577</v>
      </c>
      <c r="X167">
        <f t="shared" si="216"/>
        <v>3.5526793035690947</v>
      </c>
      <c r="Y167">
        <f t="shared" si="217"/>
        <v>5.4873679864674543</v>
      </c>
      <c r="Z167">
        <f t="shared" si="218"/>
        <v>1.9835365914830794</v>
      </c>
      <c r="AA167">
        <f t="shared" si="219"/>
        <v>-39.141242531928675</v>
      </c>
      <c r="AB167">
        <f t="shared" si="220"/>
        <v>-18.495335209614929</v>
      </c>
      <c r="AC167">
        <f t="shared" si="221"/>
        <v>-1.9999471081502549</v>
      </c>
      <c r="AD167">
        <f t="shared" si="222"/>
        <v>134.79300076292498</v>
      </c>
      <c r="AE167">
        <f t="shared" si="223"/>
        <v>11.444101798522809</v>
      </c>
      <c r="AF167">
        <f t="shared" si="224"/>
        <v>0.89380401795725894</v>
      </c>
      <c r="AG167">
        <f t="shared" si="225"/>
        <v>0.85426742845007331</v>
      </c>
      <c r="AH167">
        <v>1036.394693012184</v>
      </c>
      <c r="AI167">
        <v>1025.338121212121</v>
      </c>
      <c r="AJ167">
        <v>1.726113430098243</v>
      </c>
      <c r="AK167">
        <v>65.251867294734879</v>
      </c>
      <c r="AL167">
        <f t="shared" si="226"/>
        <v>0.88755651999838259</v>
      </c>
      <c r="AM167">
        <v>33.989236102752528</v>
      </c>
      <c r="AN167">
        <v>35.130380419580433</v>
      </c>
      <c r="AO167">
        <v>-2.9573190843068131E-5</v>
      </c>
      <c r="AP167">
        <v>88.924122911802471</v>
      </c>
      <c r="AQ167">
        <v>9</v>
      </c>
      <c r="AR167">
        <v>2</v>
      </c>
      <c r="AS167">
        <f t="shared" si="227"/>
        <v>1</v>
      </c>
      <c r="AT167">
        <f t="shared" si="228"/>
        <v>0</v>
      </c>
      <c r="AU167">
        <f t="shared" si="229"/>
        <v>30997.25177745592</v>
      </c>
      <c r="AV167" t="s">
        <v>413</v>
      </c>
      <c r="AW167" t="s">
        <v>413</v>
      </c>
      <c r="AX167">
        <v>0</v>
      </c>
      <c r="AY167">
        <v>0</v>
      </c>
      <c r="AZ167" t="e">
        <f t="shared" si="2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231"/>
        <v>#DIV/0!</v>
      </c>
      <c r="BG167">
        <v>0.5</v>
      </c>
      <c r="BH167">
        <f t="shared" si="232"/>
        <v>1009.5269997992848</v>
      </c>
      <c r="BI167">
        <f t="shared" si="233"/>
        <v>0.85426742845007331</v>
      </c>
      <c r="BJ167" t="e">
        <f t="shared" si="234"/>
        <v>#DIV/0!</v>
      </c>
      <c r="BK167">
        <f t="shared" si="235"/>
        <v>8.4620562760571994E-4</v>
      </c>
      <c r="BL167" t="e">
        <f t="shared" si="236"/>
        <v>#DIV/0!</v>
      </c>
      <c r="BM167" t="e">
        <f t="shared" si="237"/>
        <v>#DIV/0!</v>
      </c>
      <c r="BN167" t="s">
        <v>413</v>
      </c>
      <c r="BO167">
        <v>0</v>
      </c>
      <c r="BP167" t="e">
        <f t="shared" si="238"/>
        <v>#DIV/0!</v>
      </c>
      <c r="BQ167" t="e">
        <f t="shared" si="239"/>
        <v>#DIV/0!</v>
      </c>
      <c r="BR167" t="e">
        <f t="shared" si="240"/>
        <v>#DIV/0!</v>
      </c>
      <c r="BS167" t="e">
        <f t="shared" si="241"/>
        <v>#DIV/0!</v>
      </c>
      <c r="BT167" t="e">
        <f t="shared" si="242"/>
        <v>#DIV/0!</v>
      </c>
      <c r="BU167" t="e">
        <f t="shared" si="243"/>
        <v>#DIV/0!</v>
      </c>
      <c r="BV167" t="e">
        <f t="shared" si="244"/>
        <v>#DIV/0!</v>
      </c>
      <c r="BW167" t="e">
        <f t="shared" si="2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246"/>
        <v>1200.0257142857149</v>
      </c>
      <c r="CQ167">
        <f t="shared" si="247"/>
        <v>1009.5269997992848</v>
      </c>
      <c r="CR167">
        <f t="shared" si="248"/>
        <v>0.84125447295117362</v>
      </c>
      <c r="CS167">
        <f t="shared" si="249"/>
        <v>0.16202113279576522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1658335094</v>
      </c>
      <c r="CZ167">
        <v>986.81985714285713</v>
      </c>
      <c r="DA167">
        <v>1003.241428571429</v>
      </c>
      <c r="DB167">
        <v>35.131800000000013</v>
      </c>
      <c r="DC167">
        <v>33.982857142857149</v>
      </c>
      <c r="DD167">
        <v>990.18514285714286</v>
      </c>
      <c r="DE167">
        <v>34.781714285714287</v>
      </c>
      <c r="DF167">
        <v>450.36342857142853</v>
      </c>
      <c r="DG167">
        <v>101.0242857142857</v>
      </c>
      <c r="DH167">
        <v>0.10003195714285711</v>
      </c>
      <c r="DI167">
        <v>34.478771428571427</v>
      </c>
      <c r="DJ167">
        <v>999.89999999999986</v>
      </c>
      <c r="DK167">
        <v>34.638300000000001</v>
      </c>
      <c r="DL167">
        <v>0</v>
      </c>
      <c r="DM167">
        <v>0</v>
      </c>
      <c r="DN167">
        <v>6020.0900000000011</v>
      </c>
      <c r="DO167">
        <v>0</v>
      </c>
      <c r="DP167">
        <v>1729.47</v>
      </c>
      <c r="DQ167">
        <v>-16.423100000000002</v>
      </c>
      <c r="DR167">
        <v>1022.751428571429</v>
      </c>
      <c r="DS167">
        <v>1038.537142857143</v>
      </c>
      <c r="DT167">
        <v>1.148942857142857</v>
      </c>
      <c r="DU167">
        <v>1003.241428571429</v>
      </c>
      <c r="DV167">
        <v>33.982857142857149</v>
      </c>
      <c r="DW167">
        <v>3.5491571428571431</v>
      </c>
      <c r="DX167">
        <v>3.4330857142857139</v>
      </c>
      <c r="DY167">
        <v>26.856757142857141</v>
      </c>
      <c r="DZ167">
        <v>26.292428571428569</v>
      </c>
      <c r="EA167">
        <v>1200.0257142857149</v>
      </c>
      <c r="EB167">
        <v>0.95801014285714303</v>
      </c>
      <c r="EC167">
        <v>4.1990142857142858E-2</v>
      </c>
      <c r="ED167">
        <v>0</v>
      </c>
      <c r="EE167">
        <v>1628.217142857143</v>
      </c>
      <c r="EF167">
        <v>5.0001600000000002</v>
      </c>
      <c r="EG167">
        <v>20767.67142857143</v>
      </c>
      <c r="EH167">
        <v>9515.4028571428589</v>
      </c>
      <c r="EI167">
        <v>48.348000000000013</v>
      </c>
      <c r="EJ167">
        <v>50.936999999999998</v>
      </c>
      <c r="EK167">
        <v>49.535428571428568</v>
      </c>
      <c r="EL167">
        <v>49.535714285714278</v>
      </c>
      <c r="EM167">
        <v>50.035428571428568</v>
      </c>
      <c r="EN167">
        <v>1144.8457142857139</v>
      </c>
      <c r="EO167">
        <v>50.18</v>
      </c>
      <c r="EP167">
        <v>0</v>
      </c>
      <c r="EQ167">
        <v>777607.79999995232</v>
      </c>
      <c r="ER167">
        <v>0</v>
      </c>
      <c r="ES167">
        <v>1628.3488461538459</v>
      </c>
      <c r="ET167">
        <v>-2.4899145253684858</v>
      </c>
      <c r="EU167">
        <v>-54.45470093902432</v>
      </c>
      <c r="EV167">
        <v>20772.04615384616</v>
      </c>
      <c r="EW167">
        <v>15</v>
      </c>
      <c r="EX167">
        <v>1658330855.5</v>
      </c>
      <c r="EY167" t="s">
        <v>416</v>
      </c>
      <c r="EZ167">
        <v>1658330855.5</v>
      </c>
      <c r="FA167">
        <v>1658330837</v>
      </c>
      <c r="FB167">
        <v>13</v>
      </c>
      <c r="FC167">
        <v>-0.03</v>
      </c>
      <c r="FD167">
        <v>-2.1999999999999999E-2</v>
      </c>
      <c r="FE167">
        <v>-3.91</v>
      </c>
      <c r="FF167">
        <v>0.28699999999999998</v>
      </c>
      <c r="FG167">
        <v>1439</v>
      </c>
      <c r="FH167">
        <v>33</v>
      </c>
      <c r="FI167">
        <v>0.2</v>
      </c>
      <c r="FJ167">
        <v>0.09</v>
      </c>
      <c r="FK167">
        <v>-16.441758536585361</v>
      </c>
      <c r="FL167">
        <v>-5.1027177700388657E-2</v>
      </c>
      <c r="FM167">
        <v>7.175784133445183E-2</v>
      </c>
      <c r="FN167">
        <v>1</v>
      </c>
      <c r="FO167">
        <v>1628.39705882353</v>
      </c>
      <c r="FP167">
        <v>-1.0997708128009549</v>
      </c>
      <c r="FQ167">
        <v>0.27176470588234991</v>
      </c>
      <c r="FR167">
        <v>0</v>
      </c>
      <c r="FS167">
        <v>1.121698536585366</v>
      </c>
      <c r="FT167">
        <v>0.1859951916376327</v>
      </c>
      <c r="FU167">
        <v>1.8750294639763139E-2</v>
      </c>
      <c r="FV167">
        <v>0</v>
      </c>
      <c r="FW167">
        <v>1</v>
      </c>
      <c r="FX167">
        <v>3</v>
      </c>
      <c r="FY167" t="s">
        <v>423</v>
      </c>
      <c r="FZ167">
        <v>2.8896600000000001</v>
      </c>
      <c r="GA167">
        <v>2.8721800000000002</v>
      </c>
      <c r="GB167">
        <v>0.17979400000000001</v>
      </c>
      <c r="GC167">
        <v>0.18384600000000001</v>
      </c>
      <c r="GD167">
        <v>0.143624</v>
      </c>
      <c r="GE167">
        <v>0.14292299999999999</v>
      </c>
      <c r="GF167">
        <v>28276.799999999999</v>
      </c>
      <c r="GG167">
        <v>24475.1</v>
      </c>
      <c r="GH167">
        <v>30824.400000000001</v>
      </c>
      <c r="GI167">
        <v>27960.799999999999</v>
      </c>
      <c r="GJ167">
        <v>34783.199999999997</v>
      </c>
      <c r="GK167">
        <v>33814.400000000001</v>
      </c>
      <c r="GL167">
        <v>40183.199999999997</v>
      </c>
      <c r="GM167">
        <v>38973.800000000003</v>
      </c>
      <c r="GN167">
        <v>1.9416</v>
      </c>
      <c r="GO167">
        <v>1.9418500000000001</v>
      </c>
      <c r="GP167">
        <v>0</v>
      </c>
      <c r="GQ167">
        <v>7.6212000000000002E-2</v>
      </c>
      <c r="GR167">
        <v>999.9</v>
      </c>
      <c r="GS167">
        <v>33.4099</v>
      </c>
      <c r="GT167">
        <v>47.6</v>
      </c>
      <c r="GU167">
        <v>42.6</v>
      </c>
      <c r="GV167">
        <v>40.080399999999997</v>
      </c>
      <c r="GW167">
        <v>30.3765</v>
      </c>
      <c r="GX167">
        <v>33.225200000000001</v>
      </c>
      <c r="GY167">
        <v>1</v>
      </c>
      <c r="GZ167">
        <v>0.69233</v>
      </c>
      <c r="HA167">
        <v>1.82653</v>
      </c>
      <c r="HB167">
        <v>20.198799999999999</v>
      </c>
      <c r="HC167">
        <v>5.2147399999999999</v>
      </c>
      <c r="HD167">
        <v>11.974</v>
      </c>
      <c r="HE167">
        <v>4.9906499999999996</v>
      </c>
      <c r="HF167">
        <v>3.2925800000000001</v>
      </c>
      <c r="HG167">
        <v>8521.2999999999993</v>
      </c>
      <c r="HH167">
        <v>9999</v>
      </c>
      <c r="HI167">
        <v>9999</v>
      </c>
      <c r="HJ167">
        <v>973</v>
      </c>
      <c r="HK167">
        <v>4.9713000000000003</v>
      </c>
      <c r="HL167">
        <v>1.87426</v>
      </c>
      <c r="HM167">
        <v>1.8705700000000001</v>
      </c>
      <c r="HN167">
        <v>1.8702799999999999</v>
      </c>
      <c r="HO167">
        <v>1.8748499999999999</v>
      </c>
      <c r="HP167">
        <v>1.8715299999999999</v>
      </c>
      <c r="HQ167">
        <v>1.86703</v>
      </c>
      <c r="HR167">
        <v>1.87801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-3.37</v>
      </c>
      <c r="IG167">
        <v>0.35</v>
      </c>
      <c r="IH167">
        <v>-2.1299345005774111</v>
      </c>
      <c r="II167">
        <v>1.7196870422270779E-5</v>
      </c>
      <c r="IJ167">
        <v>-2.1741833173098589E-6</v>
      </c>
      <c r="IK167">
        <v>9.0595066644434051E-10</v>
      </c>
      <c r="IL167">
        <v>-0.32754645563995699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70.7</v>
      </c>
      <c r="IU167">
        <v>71</v>
      </c>
      <c r="IV167">
        <v>2.19116</v>
      </c>
      <c r="IW167">
        <v>2.5744600000000002</v>
      </c>
      <c r="IX167">
        <v>1.49902</v>
      </c>
      <c r="IY167">
        <v>2.2741699999999998</v>
      </c>
      <c r="IZ167">
        <v>1.69678</v>
      </c>
      <c r="JA167">
        <v>2.2656200000000002</v>
      </c>
      <c r="JB167">
        <v>44.613199999999999</v>
      </c>
      <c r="JC167">
        <v>15.7256</v>
      </c>
      <c r="JD167">
        <v>18</v>
      </c>
      <c r="JE167">
        <v>444.096</v>
      </c>
      <c r="JF167">
        <v>520.428</v>
      </c>
      <c r="JG167">
        <v>29.999700000000001</v>
      </c>
      <c r="JH167">
        <v>36.229700000000001</v>
      </c>
      <c r="JI167">
        <v>30.0002</v>
      </c>
      <c r="JJ167">
        <v>35.971600000000002</v>
      </c>
      <c r="JK167">
        <v>35.891599999999997</v>
      </c>
      <c r="JL167">
        <v>43.926200000000001</v>
      </c>
      <c r="JM167">
        <v>19.581399999999999</v>
      </c>
      <c r="JN167">
        <v>34.702100000000002</v>
      </c>
      <c r="JO167">
        <v>30</v>
      </c>
      <c r="JP167">
        <v>1016.56</v>
      </c>
      <c r="JQ167">
        <v>34.0199</v>
      </c>
      <c r="JR167">
        <v>98.235299999999995</v>
      </c>
      <c r="JS167">
        <v>98.153499999999994</v>
      </c>
    </row>
    <row r="168" spans="1:279" x14ac:dyDescent="0.2">
      <c r="A168">
        <v>153</v>
      </c>
      <c r="B168">
        <v>1658335100</v>
      </c>
      <c r="C168">
        <v>607</v>
      </c>
      <c r="D168" t="s">
        <v>726</v>
      </c>
      <c r="E168" t="s">
        <v>727</v>
      </c>
      <c r="F168">
        <v>4</v>
      </c>
      <c r="G168">
        <v>1658335097.6875</v>
      </c>
      <c r="H168">
        <f t="shared" si="200"/>
        <v>8.9038817239823933E-4</v>
      </c>
      <c r="I168">
        <f t="shared" si="201"/>
        <v>0.89038817239823931</v>
      </c>
      <c r="J168">
        <f t="shared" si="202"/>
        <v>0.83154791454338262</v>
      </c>
      <c r="K168">
        <f t="shared" si="203"/>
        <v>992.98412499999995</v>
      </c>
      <c r="L168">
        <f t="shared" si="204"/>
        <v>930.72486482714498</v>
      </c>
      <c r="M168">
        <f t="shared" si="205"/>
        <v>94.119488480209256</v>
      </c>
      <c r="N168">
        <f t="shared" si="206"/>
        <v>100.41545191910767</v>
      </c>
      <c r="O168">
        <f t="shared" si="207"/>
        <v>4.3799479917466279E-2</v>
      </c>
      <c r="P168">
        <f t="shared" si="208"/>
        <v>2.1486770279110425</v>
      </c>
      <c r="Q168">
        <f t="shared" si="209"/>
        <v>4.3309455267005463E-2</v>
      </c>
      <c r="R168">
        <f t="shared" si="210"/>
        <v>2.7111979417938317E-2</v>
      </c>
      <c r="S168">
        <f t="shared" si="211"/>
        <v>194.42768848760525</v>
      </c>
      <c r="T168">
        <f t="shared" si="212"/>
        <v>35.688252042982811</v>
      </c>
      <c r="U168">
        <f t="shared" si="213"/>
        <v>34.643324999999997</v>
      </c>
      <c r="V168">
        <f t="shared" si="214"/>
        <v>5.5377606792651592</v>
      </c>
      <c r="W168">
        <f t="shared" si="215"/>
        <v>64.731424374383579</v>
      </c>
      <c r="X168">
        <f t="shared" si="216"/>
        <v>3.5521977824755346</v>
      </c>
      <c r="Y168">
        <f t="shared" si="217"/>
        <v>5.4875940345926644</v>
      </c>
      <c r="Z168">
        <f t="shared" si="218"/>
        <v>1.9855628967896246</v>
      </c>
      <c r="AA168">
        <f t="shared" si="219"/>
        <v>-39.266118402762352</v>
      </c>
      <c r="AB168">
        <f t="shared" si="220"/>
        <v>-18.975954150576605</v>
      </c>
      <c r="AC168">
        <f t="shared" si="221"/>
        <v>-2.05371080035603</v>
      </c>
      <c r="AD168">
        <f t="shared" si="222"/>
        <v>134.13190513391027</v>
      </c>
      <c r="AE168">
        <f t="shared" si="223"/>
        <v>11.492104176892571</v>
      </c>
      <c r="AF168">
        <f t="shared" si="224"/>
        <v>0.88153597557005303</v>
      </c>
      <c r="AG168">
        <f t="shared" si="225"/>
        <v>0.83154791454338262</v>
      </c>
      <c r="AH168">
        <v>1043.4441003872071</v>
      </c>
      <c r="AI168">
        <v>1032.312363636363</v>
      </c>
      <c r="AJ168">
        <v>1.7446540547684071</v>
      </c>
      <c r="AK168">
        <v>65.251867294734879</v>
      </c>
      <c r="AL168">
        <f t="shared" si="226"/>
        <v>0.89038817239823931</v>
      </c>
      <c r="AM168">
        <v>33.980500047627629</v>
      </c>
      <c r="AN168">
        <v>35.12545734265737</v>
      </c>
      <c r="AO168">
        <v>-4.6631078712788791E-5</v>
      </c>
      <c r="AP168">
        <v>88.924122911802471</v>
      </c>
      <c r="AQ168">
        <v>9</v>
      </c>
      <c r="AR168">
        <v>2</v>
      </c>
      <c r="AS168">
        <f t="shared" si="227"/>
        <v>1</v>
      </c>
      <c r="AT168">
        <f t="shared" si="228"/>
        <v>0</v>
      </c>
      <c r="AU168">
        <f t="shared" si="229"/>
        <v>30951.553430758966</v>
      </c>
      <c r="AV168" t="s">
        <v>413</v>
      </c>
      <c r="AW168" t="s">
        <v>413</v>
      </c>
      <c r="AX168">
        <v>0</v>
      </c>
      <c r="AY168">
        <v>0</v>
      </c>
      <c r="AZ168" t="e">
        <f t="shared" si="2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231"/>
        <v>#DIV/0!</v>
      </c>
      <c r="BG168">
        <v>0.5</v>
      </c>
      <c r="BH168">
        <f t="shared" si="232"/>
        <v>1009.5169872992773</v>
      </c>
      <c r="BI168">
        <f t="shared" si="233"/>
        <v>0.83154791454338262</v>
      </c>
      <c r="BJ168" t="e">
        <f t="shared" si="234"/>
        <v>#DIV/0!</v>
      </c>
      <c r="BK168">
        <f t="shared" si="235"/>
        <v>8.2370868940798256E-4</v>
      </c>
      <c r="BL168" t="e">
        <f t="shared" si="236"/>
        <v>#DIV/0!</v>
      </c>
      <c r="BM168" t="e">
        <f t="shared" si="237"/>
        <v>#DIV/0!</v>
      </c>
      <c r="BN168" t="s">
        <v>413</v>
      </c>
      <c r="BO168">
        <v>0</v>
      </c>
      <c r="BP168" t="e">
        <f t="shared" si="238"/>
        <v>#DIV/0!</v>
      </c>
      <c r="BQ168" t="e">
        <f t="shared" si="239"/>
        <v>#DIV/0!</v>
      </c>
      <c r="BR168" t="e">
        <f t="shared" si="240"/>
        <v>#DIV/0!</v>
      </c>
      <c r="BS168" t="e">
        <f t="shared" si="241"/>
        <v>#DIV/0!</v>
      </c>
      <c r="BT168" t="e">
        <f t="shared" si="242"/>
        <v>#DIV/0!</v>
      </c>
      <c r="BU168" t="e">
        <f t="shared" si="243"/>
        <v>#DIV/0!</v>
      </c>
      <c r="BV168" t="e">
        <f t="shared" si="244"/>
        <v>#DIV/0!</v>
      </c>
      <c r="BW168" t="e">
        <f t="shared" si="2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246"/>
        <v>1200.0137500000001</v>
      </c>
      <c r="CQ168">
        <f t="shared" si="247"/>
        <v>1009.5169872992773</v>
      </c>
      <c r="CR168">
        <f t="shared" si="248"/>
        <v>0.8412545167080604</v>
      </c>
      <c r="CS168">
        <f t="shared" si="249"/>
        <v>0.16202121724655674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1658335097.6875</v>
      </c>
      <c r="CZ168">
        <v>992.98412499999995</v>
      </c>
      <c r="DA168">
        <v>1009.4612499999999</v>
      </c>
      <c r="DB168">
        <v>35.126824999999997</v>
      </c>
      <c r="DC168">
        <v>33.993612499999998</v>
      </c>
      <c r="DD168">
        <v>996.35924999999997</v>
      </c>
      <c r="DE168">
        <v>34.776899999999998</v>
      </c>
      <c r="DF168">
        <v>450.35</v>
      </c>
      <c r="DG168">
        <v>101.02500000000001</v>
      </c>
      <c r="DH168">
        <v>9.9931800000000001E-2</v>
      </c>
      <c r="DI168">
        <v>34.479512499999998</v>
      </c>
      <c r="DJ168">
        <v>999.9</v>
      </c>
      <c r="DK168">
        <v>34.643324999999997</v>
      </c>
      <c r="DL168">
        <v>0</v>
      </c>
      <c r="DM168">
        <v>0</v>
      </c>
      <c r="DN168">
        <v>6011.9549999999999</v>
      </c>
      <c r="DO168">
        <v>0</v>
      </c>
      <c r="DP168">
        <v>1728.97</v>
      </c>
      <c r="DQ168">
        <v>-16.4771</v>
      </c>
      <c r="DR168">
        <v>1029.135</v>
      </c>
      <c r="DS168">
        <v>1044.9825000000001</v>
      </c>
      <c r="DT168">
        <v>1.1332249999999999</v>
      </c>
      <c r="DU168">
        <v>1009.4612499999999</v>
      </c>
      <c r="DV168">
        <v>33.993612499999998</v>
      </c>
      <c r="DW168">
        <v>3.5486925</v>
      </c>
      <c r="DX168">
        <v>3.4342062499999999</v>
      </c>
      <c r="DY168">
        <v>26.854512499999998</v>
      </c>
      <c r="DZ168">
        <v>26.297924999999999</v>
      </c>
      <c r="EA168">
        <v>1200.0137500000001</v>
      </c>
      <c r="EB168">
        <v>0.95800837500000002</v>
      </c>
      <c r="EC168">
        <v>4.1991862499999998E-2</v>
      </c>
      <c r="ED168">
        <v>0</v>
      </c>
      <c r="EE168">
        <v>1628.0987500000001</v>
      </c>
      <c r="EF168">
        <v>5.0001600000000002</v>
      </c>
      <c r="EG168">
        <v>20764.599999999999</v>
      </c>
      <c r="EH168">
        <v>9515.2962499999994</v>
      </c>
      <c r="EI168">
        <v>48.351374999999997</v>
      </c>
      <c r="EJ168">
        <v>50.936999999999998</v>
      </c>
      <c r="EK168">
        <v>49.5075</v>
      </c>
      <c r="EL168">
        <v>49.562375000000003</v>
      </c>
      <c r="EM168">
        <v>50.078000000000003</v>
      </c>
      <c r="EN168">
        <v>1144.8325</v>
      </c>
      <c r="EO168">
        <v>50.181250000000013</v>
      </c>
      <c r="EP168">
        <v>0</v>
      </c>
      <c r="EQ168">
        <v>777611.40000009537</v>
      </c>
      <c r="ER168">
        <v>0</v>
      </c>
      <c r="ES168">
        <v>1628.2330769230771</v>
      </c>
      <c r="ET168">
        <v>-1.6957264905501279</v>
      </c>
      <c r="EU168">
        <v>-56.505983065157871</v>
      </c>
      <c r="EV168">
        <v>20769.16153846154</v>
      </c>
      <c r="EW168">
        <v>15</v>
      </c>
      <c r="EX168">
        <v>1658330855.5</v>
      </c>
      <c r="EY168" t="s">
        <v>416</v>
      </c>
      <c r="EZ168">
        <v>1658330855.5</v>
      </c>
      <c r="FA168">
        <v>1658330837</v>
      </c>
      <c r="FB168">
        <v>13</v>
      </c>
      <c r="FC168">
        <v>-0.03</v>
      </c>
      <c r="FD168">
        <v>-2.1999999999999999E-2</v>
      </c>
      <c r="FE168">
        <v>-3.91</v>
      </c>
      <c r="FF168">
        <v>0.28699999999999998</v>
      </c>
      <c r="FG168">
        <v>1439</v>
      </c>
      <c r="FH168">
        <v>33</v>
      </c>
      <c r="FI168">
        <v>0.2</v>
      </c>
      <c r="FJ168">
        <v>0.09</v>
      </c>
      <c r="FK168">
        <v>-16.45402682926829</v>
      </c>
      <c r="FL168">
        <v>-0.2336822299651522</v>
      </c>
      <c r="FM168">
        <v>6.8678434234997171E-2</v>
      </c>
      <c r="FN168">
        <v>1</v>
      </c>
      <c r="FO168">
        <v>1628.3358823529411</v>
      </c>
      <c r="FP168">
        <v>-1.740259738569891</v>
      </c>
      <c r="FQ168">
        <v>0.29319856398672117</v>
      </c>
      <c r="FR168">
        <v>0</v>
      </c>
      <c r="FS168">
        <v>1.1294243902439021</v>
      </c>
      <c r="FT168">
        <v>0.127109686411152</v>
      </c>
      <c r="FU168">
        <v>1.5432162336636289E-2</v>
      </c>
      <c r="FV168">
        <v>0</v>
      </c>
      <c r="FW168">
        <v>1</v>
      </c>
      <c r="FX168">
        <v>3</v>
      </c>
      <c r="FY168" t="s">
        <v>423</v>
      </c>
      <c r="FZ168">
        <v>2.8896500000000001</v>
      </c>
      <c r="GA168">
        <v>2.8722799999999999</v>
      </c>
      <c r="GB168">
        <v>0.18059</v>
      </c>
      <c r="GC168">
        <v>0.184615</v>
      </c>
      <c r="GD168">
        <v>0.14362</v>
      </c>
      <c r="GE168">
        <v>0.143013</v>
      </c>
      <c r="GF168">
        <v>28248.799999999999</v>
      </c>
      <c r="GG168">
        <v>24451.9</v>
      </c>
      <c r="GH168">
        <v>30823.9</v>
      </c>
      <c r="GI168">
        <v>27960.799999999999</v>
      </c>
      <c r="GJ168">
        <v>34782.9</v>
      </c>
      <c r="GK168">
        <v>33810.6</v>
      </c>
      <c r="GL168">
        <v>40182.6</v>
      </c>
      <c r="GM168">
        <v>38973.4</v>
      </c>
      <c r="GN168">
        <v>1.9414499999999999</v>
      </c>
      <c r="GO168">
        <v>1.94217</v>
      </c>
      <c r="GP168">
        <v>0</v>
      </c>
      <c r="GQ168">
        <v>7.6092800000000002E-2</v>
      </c>
      <c r="GR168">
        <v>999.9</v>
      </c>
      <c r="GS168">
        <v>33.4099</v>
      </c>
      <c r="GT168">
        <v>47.6</v>
      </c>
      <c r="GU168">
        <v>42.6</v>
      </c>
      <c r="GV168">
        <v>40.085299999999997</v>
      </c>
      <c r="GW168">
        <v>31.006499999999999</v>
      </c>
      <c r="GX168">
        <v>33.109000000000002</v>
      </c>
      <c r="GY168">
        <v>1</v>
      </c>
      <c r="GZ168">
        <v>0.69241900000000001</v>
      </c>
      <c r="HA168">
        <v>1.82619</v>
      </c>
      <c r="HB168">
        <v>20.198899999999998</v>
      </c>
      <c r="HC168">
        <v>5.2141500000000001</v>
      </c>
      <c r="HD168">
        <v>11.974</v>
      </c>
      <c r="HE168">
        <v>4.9905999999999997</v>
      </c>
      <c r="HF168">
        <v>3.2925</v>
      </c>
      <c r="HG168">
        <v>8521.5</v>
      </c>
      <c r="HH168">
        <v>9999</v>
      </c>
      <c r="HI168">
        <v>9999</v>
      </c>
      <c r="HJ168">
        <v>973</v>
      </c>
      <c r="HK168">
        <v>4.9712699999999996</v>
      </c>
      <c r="HL168">
        <v>1.8742700000000001</v>
      </c>
      <c r="HM168">
        <v>1.8705700000000001</v>
      </c>
      <c r="HN168">
        <v>1.8702700000000001</v>
      </c>
      <c r="HO168">
        <v>1.87483</v>
      </c>
      <c r="HP168">
        <v>1.87151</v>
      </c>
      <c r="HQ168">
        <v>1.8670599999999999</v>
      </c>
      <c r="HR168">
        <v>1.87801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-3.3849999999999998</v>
      </c>
      <c r="IG168">
        <v>0.35</v>
      </c>
      <c r="IH168">
        <v>-2.1299345005774111</v>
      </c>
      <c r="II168">
        <v>1.7196870422270779E-5</v>
      </c>
      <c r="IJ168">
        <v>-2.1741833173098589E-6</v>
      </c>
      <c r="IK168">
        <v>9.0595066644434051E-10</v>
      </c>
      <c r="IL168">
        <v>-0.32754645563995699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70.7</v>
      </c>
      <c r="IU168">
        <v>71</v>
      </c>
      <c r="IV168">
        <v>2.20459</v>
      </c>
      <c r="IW168">
        <v>2.5805699999999998</v>
      </c>
      <c r="IX168">
        <v>1.49902</v>
      </c>
      <c r="IY168">
        <v>2.2729499999999998</v>
      </c>
      <c r="IZ168">
        <v>1.69678</v>
      </c>
      <c r="JA168">
        <v>2.2570800000000002</v>
      </c>
      <c r="JB168">
        <v>44.613199999999999</v>
      </c>
      <c r="JC168">
        <v>15.716900000000001</v>
      </c>
      <c r="JD168">
        <v>18</v>
      </c>
      <c r="JE168">
        <v>444.02699999999999</v>
      </c>
      <c r="JF168">
        <v>520.70299999999997</v>
      </c>
      <c r="JG168">
        <v>29.9999</v>
      </c>
      <c r="JH168">
        <v>36.230600000000003</v>
      </c>
      <c r="JI168">
        <v>30.000299999999999</v>
      </c>
      <c r="JJ168">
        <v>35.974200000000003</v>
      </c>
      <c r="JK168">
        <v>35.894399999999997</v>
      </c>
      <c r="JL168">
        <v>44.1693</v>
      </c>
      <c r="JM168">
        <v>19.581399999999999</v>
      </c>
      <c r="JN168">
        <v>34.702100000000002</v>
      </c>
      <c r="JO168">
        <v>30</v>
      </c>
      <c r="JP168">
        <v>1023.24</v>
      </c>
      <c r="JQ168">
        <v>34.0199</v>
      </c>
      <c r="JR168">
        <v>98.233800000000002</v>
      </c>
      <c r="JS168">
        <v>98.152900000000002</v>
      </c>
    </row>
    <row r="169" spans="1:279" x14ac:dyDescent="0.2">
      <c r="A169">
        <v>154</v>
      </c>
      <c r="B169">
        <v>1658335104</v>
      </c>
      <c r="C169">
        <v>611</v>
      </c>
      <c r="D169" t="s">
        <v>728</v>
      </c>
      <c r="E169" t="s">
        <v>729</v>
      </c>
      <c r="F169">
        <v>4</v>
      </c>
      <c r="G169">
        <v>1658335102</v>
      </c>
      <c r="H169">
        <f t="shared" si="200"/>
        <v>8.7149034436953966E-4</v>
      </c>
      <c r="I169">
        <f t="shared" si="201"/>
        <v>0.87149034436953965</v>
      </c>
      <c r="J169">
        <f t="shared" si="202"/>
        <v>0.76509795769897315</v>
      </c>
      <c r="K169">
        <f t="shared" si="203"/>
        <v>1000.228285714286</v>
      </c>
      <c r="L169">
        <f t="shared" si="204"/>
        <v>939.63992745301846</v>
      </c>
      <c r="M169">
        <f t="shared" si="205"/>
        <v>95.021306787717606</v>
      </c>
      <c r="N169">
        <f t="shared" si="206"/>
        <v>101.14831864609344</v>
      </c>
      <c r="O169">
        <f t="shared" si="207"/>
        <v>4.2932019459309731E-2</v>
      </c>
      <c r="P169">
        <f t="shared" si="208"/>
        <v>2.1406913761983195</v>
      </c>
      <c r="Q169">
        <f t="shared" si="209"/>
        <v>4.2459364318456559E-2</v>
      </c>
      <c r="R169">
        <f t="shared" si="210"/>
        <v>2.6579135208071838E-2</v>
      </c>
      <c r="S169">
        <f t="shared" si="211"/>
        <v>194.42222961260399</v>
      </c>
      <c r="T169">
        <f t="shared" si="212"/>
        <v>35.697651366458949</v>
      </c>
      <c r="U169">
        <f t="shared" si="213"/>
        <v>34.633657142857139</v>
      </c>
      <c r="V169">
        <f t="shared" si="214"/>
        <v>5.5347889220670128</v>
      </c>
      <c r="W169">
        <f t="shared" si="215"/>
        <v>64.739652590464402</v>
      </c>
      <c r="X169">
        <f t="shared" si="216"/>
        <v>3.552423983144235</v>
      </c>
      <c r="Y169">
        <f t="shared" si="217"/>
        <v>5.4872459783132612</v>
      </c>
      <c r="Z169">
        <f t="shared" si="218"/>
        <v>1.9823649389227778</v>
      </c>
      <c r="AA169">
        <f t="shared" si="219"/>
        <v>-38.432724186696696</v>
      </c>
      <c r="AB169">
        <f t="shared" si="220"/>
        <v>-17.921361775114921</v>
      </c>
      <c r="AC169">
        <f t="shared" si="221"/>
        <v>-1.9467081866500966</v>
      </c>
      <c r="AD169">
        <f t="shared" si="222"/>
        <v>136.12143546414228</v>
      </c>
      <c r="AE169">
        <f t="shared" si="223"/>
        <v>11.408236992848156</v>
      </c>
      <c r="AF169">
        <f t="shared" si="224"/>
        <v>0.86886893678597132</v>
      </c>
      <c r="AG169">
        <f t="shared" si="225"/>
        <v>0.76509795769897315</v>
      </c>
      <c r="AH169">
        <v>1050.2110585846619</v>
      </c>
      <c r="AI169">
        <v>1039.243999999999</v>
      </c>
      <c r="AJ169">
        <v>1.7319999999998119</v>
      </c>
      <c r="AK169">
        <v>65.251867294734879</v>
      </c>
      <c r="AL169">
        <f t="shared" si="226"/>
        <v>0.87149034436953965</v>
      </c>
      <c r="AM169">
        <v>34.010354418631238</v>
      </c>
      <c r="AN169">
        <v>35.130405594405623</v>
      </c>
      <c r="AO169">
        <v>2.2295595749321121E-5</v>
      </c>
      <c r="AP169">
        <v>88.924122911802471</v>
      </c>
      <c r="AQ169">
        <v>9</v>
      </c>
      <c r="AR169">
        <v>2</v>
      </c>
      <c r="AS169">
        <f t="shared" si="227"/>
        <v>1</v>
      </c>
      <c r="AT169">
        <f t="shared" si="228"/>
        <v>0</v>
      </c>
      <c r="AU169">
        <f t="shared" si="229"/>
        <v>30751.366937700441</v>
      </c>
      <c r="AV169" t="s">
        <v>413</v>
      </c>
      <c r="AW169" t="s">
        <v>413</v>
      </c>
      <c r="AX169">
        <v>0</v>
      </c>
      <c r="AY169">
        <v>0</v>
      </c>
      <c r="AZ169" t="e">
        <f t="shared" si="2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231"/>
        <v>#DIV/0!</v>
      </c>
      <c r="BG169">
        <v>0.5</v>
      </c>
      <c r="BH169">
        <f t="shared" si="232"/>
        <v>1009.4885997992766</v>
      </c>
      <c r="BI169">
        <f t="shared" si="233"/>
        <v>0.76509795769897315</v>
      </c>
      <c r="BJ169" t="e">
        <f t="shared" si="234"/>
        <v>#DIV/0!</v>
      </c>
      <c r="BK169">
        <f t="shared" si="235"/>
        <v>7.5790648636458373E-4</v>
      </c>
      <c r="BL169" t="e">
        <f t="shared" si="236"/>
        <v>#DIV/0!</v>
      </c>
      <c r="BM169" t="e">
        <f t="shared" si="237"/>
        <v>#DIV/0!</v>
      </c>
      <c r="BN169" t="s">
        <v>413</v>
      </c>
      <c r="BO169">
        <v>0</v>
      </c>
      <c r="BP169" t="e">
        <f t="shared" si="238"/>
        <v>#DIV/0!</v>
      </c>
      <c r="BQ169" t="e">
        <f t="shared" si="239"/>
        <v>#DIV/0!</v>
      </c>
      <c r="BR169" t="e">
        <f t="shared" si="240"/>
        <v>#DIV/0!</v>
      </c>
      <c r="BS169" t="e">
        <f t="shared" si="241"/>
        <v>#DIV/0!</v>
      </c>
      <c r="BT169" t="e">
        <f t="shared" si="242"/>
        <v>#DIV/0!</v>
      </c>
      <c r="BU169" t="e">
        <f t="shared" si="243"/>
        <v>#DIV/0!</v>
      </c>
      <c r="BV169" t="e">
        <f t="shared" si="244"/>
        <v>#DIV/0!</v>
      </c>
      <c r="BW169" t="e">
        <f t="shared" si="2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246"/>
        <v>1199.98</v>
      </c>
      <c r="CQ169">
        <f t="shared" si="247"/>
        <v>1009.4885997992766</v>
      </c>
      <c r="CR169">
        <f t="shared" si="248"/>
        <v>0.84125452074140949</v>
      </c>
      <c r="CS169">
        <f t="shared" si="249"/>
        <v>0.16202122503092051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1658335102</v>
      </c>
      <c r="CZ169">
        <v>1000.228285714286</v>
      </c>
      <c r="DA169">
        <v>1016.584285714286</v>
      </c>
      <c r="DB169">
        <v>35.128957142857139</v>
      </c>
      <c r="DC169">
        <v>34.012099999999997</v>
      </c>
      <c r="DD169">
        <v>1003.615714285714</v>
      </c>
      <c r="DE169">
        <v>34.778971428571417</v>
      </c>
      <c r="DF169">
        <v>450.37799999999999</v>
      </c>
      <c r="DG169">
        <v>101.0251428571429</v>
      </c>
      <c r="DH169">
        <v>0.1000903428571428</v>
      </c>
      <c r="DI169">
        <v>34.478371428571428</v>
      </c>
      <c r="DJ169">
        <v>999.89999999999986</v>
      </c>
      <c r="DK169">
        <v>34.633657142857139</v>
      </c>
      <c r="DL169">
        <v>0</v>
      </c>
      <c r="DM169">
        <v>0</v>
      </c>
      <c r="DN169">
        <v>5976.4271428571437</v>
      </c>
      <c r="DO169">
        <v>0</v>
      </c>
      <c r="DP169">
        <v>1730.225714285714</v>
      </c>
      <c r="DQ169">
        <v>-16.356285714285711</v>
      </c>
      <c r="DR169">
        <v>1036.6457142857139</v>
      </c>
      <c r="DS169">
        <v>1052.3800000000001</v>
      </c>
      <c r="DT169">
        <v>1.1168742857142859</v>
      </c>
      <c r="DU169">
        <v>1016.584285714286</v>
      </c>
      <c r="DV169">
        <v>34.012099999999997</v>
      </c>
      <c r="DW169">
        <v>3.548908571428572</v>
      </c>
      <c r="DX169">
        <v>3.4360742857142861</v>
      </c>
      <c r="DY169">
        <v>26.855542857142861</v>
      </c>
      <c r="DZ169">
        <v>26.30715714285714</v>
      </c>
      <c r="EA169">
        <v>1199.98</v>
      </c>
      <c r="EB169">
        <v>0.95800857142857154</v>
      </c>
      <c r="EC169">
        <v>4.199167142857143E-2</v>
      </c>
      <c r="ED169">
        <v>0</v>
      </c>
      <c r="EE169">
        <v>1627.831428571428</v>
      </c>
      <c r="EF169">
        <v>5.0001600000000002</v>
      </c>
      <c r="EG169">
        <v>20764.728571428572</v>
      </c>
      <c r="EH169">
        <v>9515.0228571428579</v>
      </c>
      <c r="EI169">
        <v>48.330000000000013</v>
      </c>
      <c r="EJ169">
        <v>50.936999999999998</v>
      </c>
      <c r="EK169">
        <v>49.553142857142859</v>
      </c>
      <c r="EL169">
        <v>49.544285714285706</v>
      </c>
      <c r="EM169">
        <v>50.026571428571422</v>
      </c>
      <c r="EN169">
        <v>1144.8</v>
      </c>
      <c r="EO169">
        <v>50.18</v>
      </c>
      <c r="EP169">
        <v>0</v>
      </c>
      <c r="EQ169">
        <v>777615.60000014305</v>
      </c>
      <c r="ER169">
        <v>0</v>
      </c>
      <c r="ES169">
        <v>1628.0563999999999</v>
      </c>
      <c r="ET169">
        <v>-2.1715384489682998</v>
      </c>
      <c r="EU169">
        <v>-30.015384623850629</v>
      </c>
      <c r="EV169">
        <v>20766.288</v>
      </c>
      <c r="EW169">
        <v>15</v>
      </c>
      <c r="EX169">
        <v>1658330855.5</v>
      </c>
      <c r="EY169" t="s">
        <v>416</v>
      </c>
      <c r="EZ169">
        <v>1658330855.5</v>
      </c>
      <c r="FA169">
        <v>1658330837</v>
      </c>
      <c r="FB169">
        <v>13</v>
      </c>
      <c r="FC169">
        <v>-0.03</v>
      </c>
      <c r="FD169">
        <v>-2.1999999999999999E-2</v>
      </c>
      <c r="FE169">
        <v>-3.91</v>
      </c>
      <c r="FF169">
        <v>0.28699999999999998</v>
      </c>
      <c r="FG169">
        <v>1439</v>
      </c>
      <c r="FH169">
        <v>33</v>
      </c>
      <c r="FI169">
        <v>0.2</v>
      </c>
      <c r="FJ169">
        <v>0.09</v>
      </c>
      <c r="FK169">
        <v>-16.447770731707319</v>
      </c>
      <c r="FL169">
        <v>0.42887038327521543</v>
      </c>
      <c r="FM169">
        <v>7.3282874064626469E-2</v>
      </c>
      <c r="FN169">
        <v>1</v>
      </c>
      <c r="FO169">
        <v>1628.1941176470591</v>
      </c>
      <c r="FP169">
        <v>-2.2187929718625798</v>
      </c>
      <c r="FQ169">
        <v>0.31193058849930683</v>
      </c>
      <c r="FR169">
        <v>0</v>
      </c>
      <c r="FS169">
        <v>1.131587073170732</v>
      </c>
      <c r="FT169">
        <v>-9.3798606271765957E-3</v>
      </c>
      <c r="FU169">
        <v>1.220979020292832E-2</v>
      </c>
      <c r="FV169">
        <v>1</v>
      </c>
      <c r="FW169">
        <v>2</v>
      </c>
      <c r="FX169">
        <v>3</v>
      </c>
      <c r="FY169" t="s">
        <v>417</v>
      </c>
      <c r="FZ169">
        <v>2.8896700000000002</v>
      </c>
      <c r="GA169">
        <v>2.8721000000000001</v>
      </c>
      <c r="GB169">
        <v>0.18137300000000001</v>
      </c>
      <c r="GC169">
        <v>0.18540799999999999</v>
      </c>
      <c r="GD169">
        <v>0.14362900000000001</v>
      </c>
      <c r="GE169">
        <v>0.143009</v>
      </c>
      <c r="GF169">
        <v>28221.5</v>
      </c>
      <c r="GG169">
        <v>24428</v>
      </c>
      <c r="GH169">
        <v>30823.8</v>
      </c>
      <c r="GI169">
        <v>27960.799999999999</v>
      </c>
      <c r="GJ169">
        <v>34782.300000000003</v>
      </c>
      <c r="GK169">
        <v>33810.9</v>
      </c>
      <c r="GL169">
        <v>40182.400000000001</v>
      </c>
      <c r="GM169">
        <v>38973.599999999999</v>
      </c>
      <c r="GN169">
        <v>1.9417500000000001</v>
      </c>
      <c r="GO169">
        <v>1.94225</v>
      </c>
      <c r="GP169">
        <v>0</v>
      </c>
      <c r="GQ169">
        <v>7.5519100000000006E-2</v>
      </c>
      <c r="GR169">
        <v>999.9</v>
      </c>
      <c r="GS169">
        <v>33.410699999999999</v>
      </c>
      <c r="GT169">
        <v>47.7</v>
      </c>
      <c r="GU169">
        <v>42.6</v>
      </c>
      <c r="GV169">
        <v>40.169600000000003</v>
      </c>
      <c r="GW169">
        <v>30.526499999999999</v>
      </c>
      <c r="GX169">
        <v>32.808500000000002</v>
      </c>
      <c r="GY169">
        <v>1</v>
      </c>
      <c r="GZ169">
        <v>0.69253100000000001</v>
      </c>
      <c r="HA169">
        <v>1.82978</v>
      </c>
      <c r="HB169">
        <v>20.199000000000002</v>
      </c>
      <c r="HC169">
        <v>5.2137000000000002</v>
      </c>
      <c r="HD169">
        <v>11.974</v>
      </c>
      <c r="HE169">
        <v>4.9906499999999996</v>
      </c>
      <c r="HF169">
        <v>3.2925</v>
      </c>
      <c r="HG169">
        <v>8521.5</v>
      </c>
      <c r="HH169">
        <v>9999</v>
      </c>
      <c r="HI169">
        <v>9999</v>
      </c>
      <c r="HJ169">
        <v>973</v>
      </c>
      <c r="HK169">
        <v>4.9713000000000003</v>
      </c>
      <c r="HL169">
        <v>1.87429</v>
      </c>
      <c r="HM169">
        <v>1.8705799999999999</v>
      </c>
      <c r="HN169">
        <v>1.8702700000000001</v>
      </c>
      <c r="HO169">
        <v>1.8748499999999999</v>
      </c>
      <c r="HP169">
        <v>1.8715299999999999</v>
      </c>
      <c r="HQ169">
        <v>1.8670500000000001</v>
      </c>
      <c r="HR169">
        <v>1.87802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-3.4</v>
      </c>
      <c r="IG169">
        <v>0.35</v>
      </c>
      <c r="IH169">
        <v>-2.1299345005774111</v>
      </c>
      <c r="II169">
        <v>1.7196870422270779E-5</v>
      </c>
      <c r="IJ169">
        <v>-2.1741833173098589E-6</v>
      </c>
      <c r="IK169">
        <v>9.0595066644434051E-10</v>
      </c>
      <c r="IL169">
        <v>-0.32754645563995699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70.8</v>
      </c>
      <c r="IU169">
        <v>71.099999999999994</v>
      </c>
      <c r="IV169">
        <v>2.2155800000000001</v>
      </c>
      <c r="IW169">
        <v>2.5781200000000002</v>
      </c>
      <c r="IX169">
        <v>1.49902</v>
      </c>
      <c r="IY169">
        <v>2.2741699999999998</v>
      </c>
      <c r="IZ169">
        <v>1.69678</v>
      </c>
      <c r="JA169">
        <v>2.2900399999999999</v>
      </c>
      <c r="JB169">
        <v>44.613199999999999</v>
      </c>
      <c r="JC169">
        <v>15.7256</v>
      </c>
      <c r="JD169">
        <v>18</v>
      </c>
      <c r="JE169">
        <v>444.22199999999998</v>
      </c>
      <c r="JF169">
        <v>520.78599999999994</v>
      </c>
      <c r="JG169">
        <v>30.000599999999999</v>
      </c>
      <c r="JH169">
        <v>36.233899999999998</v>
      </c>
      <c r="JI169">
        <v>30.000299999999999</v>
      </c>
      <c r="JJ169">
        <v>35.977400000000003</v>
      </c>
      <c r="JK169">
        <v>35.897399999999998</v>
      </c>
      <c r="JL169">
        <v>44.409799999999997</v>
      </c>
      <c r="JM169">
        <v>19.581399999999999</v>
      </c>
      <c r="JN169">
        <v>34.702100000000002</v>
      </c>
      <c r="JO169">
        <v>30</v>
      </c>
      <c r="JP169">
        <v>1029.93</v>
      </c>
      <c r="JQ169">
        <v>34.0199</v>
      </c>
      <c r="JR169">
        <v>98.233199999999997</v>
      </c>
      <c r="JS169">
        <v>98.153199999999998</v>
      </c>
    </row>
    <row r="170" spans="1:279" x14ac:dyDescent="0.2">
      <c r="A170">
        <v>155</v>
      </c>
      <c r="B170">
        <v>1658335108</v>
      </c>
      <c r="C170">
        <v>615</v>
      </c>
      <c r="D170" t="s">
        <v>730</v>
      </c>
      <c r="E170" t="s">
        <v>731</v>
      </c>
      <c r="F170">
        <v>4</v>
      </c>
      <c r="G170">
        <v>1658335105.6875</v>
      </c>
      <c r="H170">
        <f t="shared" si="200"/>
        <v>8.7163364438933315E-4</v>
      </c>
      <c r="I170">
        <f t="shared" si="201"/>
        <v>0.87163364438933311</v>
      </c>
      <c r="J170">
        <f t="shared" si="202"/>
        <v>0.68592271148340134</v>
      </c>
      <c r="K170">
        <f t="shared" si="203"/>
        <v>1006.425</v>
      </c>
      <c r="L170">
        <f t="shared" si="204"/>
        <v>948.55723433546268</v>
      </c>
      <c r="M170">
        <f t="shared" si="205"/>
        <v>95.923192763192219</v>
      </c>
      <c r="N170">
        <f t="shared" si="206"/>
        <v>101.7750914570053</v>
      </c>
      <c r="O170">
        <f t="shared" si="207"/>
        <v>4.2926861334406173E-2</v>
      </c>
      <c r="P170">
        <f t="shared" si="208"/>
        <v>2.1473122598820766</v>
      </c>
      <c r="Q170">
        <f t="shared" si="209"/>
        <v>4.2455758845303233E-2</v>
      </c>
      <c r="R170">
        <f t="shared" si="210"/>
        <v>2.657674507797685E-2</v>
      </c>
      <c r="S170">
        <f t="shared" si="211"/>
        <v>194.42621961261207</v>
      </c>
      <c r="T170">
        <f t="shared" si="212"/>
        <v>35.697590528087936</v>
      </c>
      <c r="U170">
        <f t="shared" si="213"/>
        <v>34.635849999999998</v>
      </c>
      <c r="V170">
        <f t="shared" si="214"/>
        <v>5.5354628525353569</v>
      </c>
      <c r="W170">
        <f t="shared" si="215"/>
        <v>64.730970784239418</v>
      </c>
      <c r="X170">
        <f t="shared" si="216"/>
        <v>3.5526097763898856</v>
      </c>
      <c r="Y170">
        <f t="shared" si="217"/>
        <v>5.4882689589677351</v>
      </c>
      <c r="Z170">
        <f t="shared" si="218"/>
        <v>1.9828530761454712</v>
      </c>
      <c r="AA170">
        <f t="shared" si="219"/>
        <v>-38.439043717569589</v>
      </c>
      <c r="AB170">
        <f t="shared" si="220"/>
        <v>-17.842419114752833</v>
      </c>
      <c r="AC170">
        <f t="shared" si="221"/>
        <v>-1.9322093900706767</v>
      </c>
      <c r="AD170">
        <f t="shared" si="222"/>
        <v>136.21254739021896</v>
      </c>
      <c r="AE170">
        <f t="shared" si="223"/>
        <v>11.392717085182461</v>
      </c>
      <c r="AF170">
        <f t="shared" si="224"/>
        <v>0.87408929733226326</v>
      </c>
      <c r="AG170">
        <f t="shared" si="225"/>
        <v>0.68592271148340134</v>
      </c>
      <c r="AH170">
        <v>1057.1704701544941</v>
      </c>
      <c r="AI170">
        <v>1046.2311515151521</v>
      </c>
      <c r="AJ170">
        <v>1.746189918180022</v>
      </c>
      <c r="AK170">
        <v>65.251867294734879</v>
      </c>
      <c r="AL170">
        <f t="shared" si="226"/>
        <v>0.87163364438933311</v>
      </c>
      <c r="AM170">
        <v>34.010812515282517</v>
      </c>
      <c r="AN170">
        <v>35.131169230769238</v>
      </c>
      <c r="AO170">
        <v>1.1049109457518901E-5</v>
      </c>
      <c r="AP170">
        <v>88.924122911802471</v>
      </c>
      <c r="AQ170">
        <v>9</v>
      </c>
      <c r="AR170">
        <v>2</v>
      </c>
      <c r="AS170">
        <f t="shared" si="227"/>
        <v>1</v>
      </c>
      <c r="AT170">
        <f t="shared" si="228"/>
        <v>0</v>
      </c>
      <c r="AU170">
        <f t="shared" si="229"/>
        <v>30917.077177688032</v>
      </c>
      <c r="AV170" t="s">
        <v>413</v>
      </c>
      <c r="AW170" t="s">
        <v>413</v>
      </c>
      <c r="AX170">
        <v>0</v>
      </c>
      <c r="AY170">
        <v>0</v>
      </c>
      <c r="AZ170" t="e">
        <f t="shared" si="2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231"/>
        <v>#DIV/0!</v>
      </c>
      <c r="BG170">
        <v>0.5</v>
      </c>
      <c r="BH170">
        <f t="shared" si="232"/>
        <v>1009.5095997992809</v>
      </c>
      <c r="BI170">
        <f t="shared" si="233"/>
        <v>0.68592271148340134</v>
      </c>
      <c r="BJ170" t="e">
        <f t="shared" si="234"/>
        <v>#DIV/0!</v>
      </c>
      <c r="BK170">
        <f t="shared" si="235"/>
        <v>6.7946130638062499E-4</v>
      </c>
      <c r="BL170" t="e">
        <f t="shared" si="236"/>
        <v>#DIV/0!</v>
      </c>
      <c r="BM170" t="e">
        <f t="shared" si="237"/>
        <v>#DIV/0!</v>
      </c>
      <c r="BN170" t="s">
        <v>413</v>
      </c>
      <c r="BO170">
        <v>0</v>
      </c>
      <c r="BP170" t="e">
        <f t="shared" si="238"/>
        <v>#DIV/0!</v>
      </c>
      <c r="BQ170" t="e">
        <f t="shared" si="239"/>
        <v>#DIV/0!</v>
      </c>
      <c r="BR170" t="e">
        <f t="shared" si="240"/>
        <v>#DIV/0!</v>
      </c>
      <c r="BS170" t="e">
        <f t="shared" si="241"/>
        <v>#DIV/0!</v>
      </c>
      <c r="BT170" t="e">
        <f t="shared" si="242"/>
        <v>#DIV/0!</v>
      </c>
      <c r="BU170" t="e">
        <f t="shared" si="243"/>
        <v>#DIV/0!</v>
      </c>
      <c r="BV170" t="e">
        <f t="shared" si="244"/>
        <v>#DIV/0!</v>
      </c>
      <c r="BW170" t="e">
        <f t="shared" si="2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246"/>
        <v>1200.0050000000001</v>
      </c>
      <c r="CQ170">
        <f t="shared" si="247"/>
        <v>1009.5095997992809</v>
      </c>
      <c r="CR170">
        <f t="shared" si="248"/>
        <v>0.84125449460567314</v>
      </c>
      <c r="CS170">
        <f t="shared" si="249"/>
        <v>0.16202117458894927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1658335105.6875</v>
      </c>
      <c r="CZ170">
        <v>1006.425</v>
      </c>
      <c r="DA170">
        <v>1022.775</v>
      </c>
      <c r="DB170">
        <v>35.130750000000013</v>
      </c>
      <c r="DC170">
        <v>34.007150000000003</v>
      </c>
      <c r="DD170">
        <v>1009.82125</v>
      </c>
      <c r="DE170">
        <v>34.780687499999999</v>
      </c>
      <c r="DF170">
        <v>450.364125</v>
      </c>
      <c r="DG170">
        <v>101.025375</v>
      </c>
      <c r="DH170">
        <v>9.9986012499999999E-2</v>
      </c>
      <c r="DI170">
        <v>34.481724999999997</v>
      </c>
      <c r="DJ170">
        <v>999.9</v>
      </c>
      <c r="DK170">
        <v>34.635849999999998</v>
      </c>
      <c r="DL170">
        <v>0</v>
      </c>
      <c r="DM170">
        <v>0</v>
      </c>
      <c r="DN170">
        <v>6005.8575000000001</v>
      </c>
      <c r="DO170">
        <v>0</v>
      </c>
      <c r="DP170">
        <v>1729.16</v>
      </c>
      <c r="DQ170">
        <v>-16.347850000000001</v>
      </c>
      <c r="DR170">
        <v>1043.0687499999999</v>
      </c>
      <c r="DS170">
        <v>1058.78125</v>
      </c>
      <c r="DT170">
        <v>1.1235937499999999</v>
      </c>
      <c r="DU170">
        <v>1022.775</v>
      </c>
      <c r="DV170">
        <v>34.007150000000003</v>
      </c>
      <c r="DW170">
        <v>3.549101250000001</v>
      </c>
      <c r="DX170">
        <v>3.43558875</v>
      </c>
      <c r="DY170">
        <v>26.856475</v>
      </c>
      <c r="DZ170">
        <v>26.304749999999999</v>
      </c>
      <c r="EA170">
        <v>1200.0050000000001</v>
      </c>
      <c r="EB170">
        <v>0.95800974999999999</v>
      </c>
      <c r="EC170">
        <v>4.1990525000000001E-2</v>
      </c>
      <c r="ED170">
        <v>0</v>
      </c>
      <c r="EE170">
        <v>1627.7787499999999</v>
      </c>
      <c r="EF170">
        <v>5.0001600000000002</v>
      </c>
      <c r="EG170">
        <v>20765.162499999999</v>
      </c>
      <c r="EH170">
        <v>9515.2425000000003</v>
      </c>
      <c r="EI170">
        <v>48.367125000000001</v>
      </c>
      <c r="EJ170">
        <v>50.952749999999988</v>
      </c>
      <c r="EK170">
        <v>49.530999999999999</v>
      </c>
      <c r="EL170">
        <v>49.5625</v>
      </c>
      <c r="EM170">
        <v>50.069999999999993</v>
      </c>
      <c r="EN170">
        <v>1144.825</v>
      </c>
      <c r="EO170">
        <v>50.18</v>
      </c>
      <c r="EP170">
        <v>0</v>
      </c>
      <c r="EQ170">
        <v>777619.79999995232</v>
      </c>
      <c r="ER170">
        <v>0</v>
      </c>
      <c r="ES170">
        <v>1627.892692307692</v>
      </c>
      <c r="ET170">
        <v>-2.8263247815199461</v>
      </c>
      <c r="EU170">
        <v>-7.2547009533530087</v>
      </c>
      <c r="EV170">
        <v>20765.376923076921</v>
      </c>
      <c r="EW170">
        <v>15</v>
      </c>
      <c r="EX170">
        <v>1658330855.5</v>
      </c>
      <c r="EY170" t="s">
        <v>416</v>
      </c>
      <c r="EZ170">
        <v>1658330855.5</v>
      </c>
      <c r="FA170">
        <v>1658330837</v>
      </c>
      <c r="FB170">
        <v>13</v>
      </c>
      <c r="FC170">
        <v>-0.03</v>
      </c>
      <c r="FD170">
        <v>-2.1999999999999999E-2</v>
      </c>
      <c r="FE170">
        <v>-3.91</v>
      </c>
      <c r="FF170">
        <v>0.28699999999999998</v>
      </c>
      <c r="FG170">
        <v>1439</v>
      </c>
      <c r="FH170">
        <v>33</v>
      </c>
      <c r="FI170">
        <v>0.2</v>
      </c>
      <c r="FJ170">
        <v>0.09</v>
      </c>
      <c r="FK170">
        <v>-16.414602439024389</v>
      </c>
      <c r="FL170">
        <v>0.41250940766545902</v>
      </c>
      <c r="FM170">
        <v>7.1186503543397089E-2</v>
      </c>
      <c r="FN170">
        <v>1</v>
      </c>
      <c r="FO170">
        <v>1628.0482352941181</v>
      </c>
      <c r="FP170">
        <v>-2.2267379662159832</v>
      </c>
      <c r="FQ170">
        <v>0.31248031079841582</v>
      </c>
      <c r="FR170">
        <v>0</v>
      </c>
      <c r="FS170">
        <v>1.1317280487804879</v>
      </c>
      <c r="FT170">
        <v>-7.4460418118467236E-2</v>
      </c>
      <c r="FU170">
        <v>1.200179625164139E-2</v>
      </c>
      <c r="FV170">
        <v>1</v>
      </c>
      <c r="FW170">
        <v>2</v>
      </c>
      <c r="FX170">
        <v>3</v>
      </c>
      <c r="FY170" t="s">
        <v>417</v>
      </c>
      <c r="FZ170">
        <v>2.8898899999999998</v>
      </c>
      <c r="GA170">
        <v>2.87222</v>
      </c>
      <c r="GB170">
        <v>0.18216099999999999</v>
      </c>
      <c r="GC170">
        <v>0.1862</v>
      </c>
      <c r="GD170">
        <v>0.14363200000000001</v>
      </c>
      <c r="GE170">
        <v>0.142984</v>
      </c>
      <c r="GF170">
        <v>28194.400000000001</v>
      </c>
      <c r="GG170">
        <v>24404.400000000001</v>
      </c>
      <c r="GH170">
        <v>30824</v>
      </c>
      <c r="GI170">
        <v>27961.1</v>
      </c>
      <c r="GJ170">
        <v>34782.400000000001</v>
      </c>
      <c r="GK170">
        <v>33812.400000000001</v>
      </c>
      <c r="GL170">
        <v>40182.6</v>
      </c>
      <c r="GM170">
        <v>38974.1</v>
      </c>
      <c r="GN170">
        <v>1.94177</v>
      </c>
      <c r="GO170">
        <v>1.9419999999999999</v>
      </c>
      <c r="GP170">
        <v>0</v>
      </c>
      <c r="GQ170">
        <v>7.5772400000000004E-2</v>
      </c>
      <c r="GR170">
        <v>999.9</v>
      </c>
      <c r="GS170">
        <v>33.4114</v>
      </c>
      <c r="GT170">
        <v>47.7</v>
      </c>
      <c r="GU170">
        <v>42.6</v>
      </c>
      <c r="GV170">
        <v>40.163600000000002</v>
      </c>
      <c r="GW170">
        <v>30.916499999999999</v>
      </c>
      <c r="GX170">
        <v>32.063299999999998</v>
      </c>
      <c r="GY170">
        <v>1</v>
      </c>
      <c r="GZ170">
        <v>0.69282299999999997</v>
      </c>
      <c r="HA170">
        <v>1.8354999999999999</v>
      </c>
      <c r="HB170">
        <v>20.198899999999998</v>
      </c>
      <c r="HC170">
        <v>5.2132500000000004</v>
      </c>
      <c r="HD170">
        <v>11.974</v>
      </c>
      <c r="HE170">
        <v>4.9906499999999996</v>
      </c>
      <c r="HF170">
        <v>3.2925</v>
      </c>
      <c r="HG170">
        <v>8521.7000000000007</v>
      </c>
      <c r="HH170">
        <v>9999</v>
      </c>
      <c r="HI170">
        <v>9999</v>
      </c>
      <c r="HJ170">
        <v>973</v>
      </c>
      <c r="HK170">
        <v>4.9713099999999999</v>
      </c>
      <c r="HL170">
        <v>1.8743000000000001</v>
      </c>
      <c r="HM170">
        <v>1.87059</v>
      </c>
      <c r="HN170">
        <v>1.8702700000000001</v>
      </c>
      <c r="HO170">
        <v>1.8748499999999999</v>
      </c>
      <c r="HP170">
        <v>1.8715299999999999</v>
      </c>
      <c r="HQ170">
        <v>1.8670500000000001</v>
      </c>
      <c r="HR170">
        <v>1.87802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-3.4</v>
      </c>
      <c r="IG170">
        <v>0.35010000000000002</v>
      </c>
      <c r="IH170">
        <v>-2.1299345005774111</v>
      </c>
      <c r="II170">
        <v>1.7196870422270779E-5</v>
      </c>
      <c r="IJ170">
        <v>-2.1741833173098589E-6</v>
      </c>
      <c r="IK170">
        <v>9.0595066644434051E-10</v>
      </c>
      <c r="IL170">
        <v>-0.32754645563995699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70.900000000000006</v>
      </c>
      <c r="IU170">
        <v>71.2</v>
      </c>
      <c r="IV170">
        <v>2.2277800000000001</v>
      </c>
      <c r="IW170">
        <v>2.5732400000000002</v>
      </c>
      <c r="IX170">
        <v>1.49902</v>
      </c>
      <c r="IY170">
        <v>2.2729499999999998</v>
      </c>
      <c r="IZ170">
        <v>1.69678</v>
      </c>
      <c r="JA170">
        <v>2.34375</v>
      </c>
      <c r="JB170">
        <v>44.613199999999999</v>
      </c>
      <c r="JC170">
        <v>15.7256</v>
      </c>
      <c r="JD170">
        <v>18</v>
      </c>
      <c r="JE170">
        <v>444.24799999999999</v>
      </c>
      <c r="JF170">
        <v>520.60699999999997</v>
      </c>
      <c r="JG170">
        <v>30.001100000000001</v>
      </c>
      <c r="JH170">
        <v>36.235599999999998</v>
      </c>
      <c r="JI170">
        <v>30.000399999999999</v>
      </c>
      <c r="JJ170">
        <v>35.979100000000003</v>
      </c>
      <c r="JK170">
        <v>35.899099999999997</v>
      </c>
      <c r="JL170">
        <v>44.645299999999999</v>
      </c>
      <c r="JM170">
        <v>19.581399999999999</v>
      </c>
      <c r="JN170">
        <v>34.702100000000002</v>
      </c>
      <c r="JO170">
        <v>30</v>
      </c>
      <c r="JP170">
        <v>1036.6099999999999</v>
      </c>
      <c r="JQ170">
        <v>34.0199</v>
      </c>
      <c r="JR170">
        <v>98.233800000000002</v>
      </c>
      <c r="JS170">
        <v>98.154300000000006</v>
      </c>
    </row>
    <row r="171" spans="1:279" x14ac:dyDescent="0.2">
      <c r="A171">
        <v>156</v>
      </c>
      <c r="B171">
        <v>1658335112</v>
      </c>
      <c r="C171">
        <v>619</v>
      </c>
      <c r="D171" t="s">
        <v>732</v>
      </c>
      <c r="E171" t="s">
        <v>733</v>
      </c>
      <c r="F171">
        <v>4</v>
      </c>
      <c r="G171">
        <v>1658335110</v>
      </c>
      <c r="H171">
        <f t="shared" si="200"/>
        <v>8.8005713918802239E-4</v>
      </c>
      <c r="I171">
        <f t="shared" si="201"/>
        <v>0.88005713918802242</v>
      </c>
      <c r="J171">
        <f t="shared" si="202"/>
        <v>0.89583647476772121</v>
      </c>
      <c r="K171">
        <f t="shared" si="203"/>
        <v>1013.641428571428</v>
      </c>
      <c r="L171">
        <f t="shared" si="204"/>
        <v>948.09941383892385</v>
      </c>
      <c r="M171">
        <f t="shared" si="205"/>
        <v>95.877039775536019</v>
      </c>
      <c r="N171">
        <f t="shared" si="206"/>
        <v>102.50500965058615</v>
      </c>
      <c r="O171">
        <f t="shared" si="207"/>
        <v>4.3355634834915877E-2</v>
      </c>
      <c r="P171">
        <f t="shared" si="208"/>
        <v>2.1385451481015578</v>
      </c>
      <c r="Q171">
        <f t="shared" si="209"/>
        <v>4.2873184768066445E-2</v>
      </c>
      <c r="R171">
        <f t="shared" si="210"/>
        <v>2.6838639287286522E-2</v>
      </c>
      <c r="S171">
        <f t="shared" si="211"/>
        <v>194.43402304117689</v>
      </c>
      <c r="T171">
        <f t="shared" si="212"/>
        <v>35.698602811724882</v>
      </c>
      <c r="U171">
        <f t="shared" si="213"/>
        <v>34.635457142857142</v>
      </c>
      <c r="V171">
        <f t="shared" si="214"/>
        <v>5.5353421105616327</v>
      </c>
      <c r="W171">
        <f t="shared" si="215"/>
        <v>64.737040567943495</v>
      </c>
      <c r="X171">
        <f t="shared" si="216"/>
        <v>3.5528166510503065</v>
      </c>
      <c r="Y171">
        <f t="shared" si="217"/>
        <v>5.4880739370863232</v>
      </c>
      <c r="Z171">
        <f t="shared" si="218"/>
        <v>1.9825254595113262</v>
      </c>
      <c r="AA171">
        <f t="shared" si="219"/>
        <v>-38.810519838191787</v>
      </c>
      <c r="AB171">
        <f t="shared" si="220"/>
        <v>-17.797983093431892</v>
      </c>
      <c r="AC171">
        <f t="shared" si="221"/>
        <v>-1.9352890342986804</v>
      </c>
      <c r="AD171">
        <f t="shared" si="222"/>
        <v>135.89023107525452</v>
      </c>
      <c r="AE171">
        <f t="shared" si="223"/>
        <v>11.418584220342362</v>
      </c>
      <c r="AF171">
        <f t="shared" si="224"/>
        <v>0.88372403160814195</v>
      </c>
      <c r="AG171">
        <f t="shared" si="225"/>
        <v>0.89583647476772121</v>
      </c>
      <c r="AH171">
        <v>1064.2136532159041</v>
      </c>
      <c r="AI171">
        <v>1053.1175151515149</v>
      </c>
      <c r="AJ171">
        <v>1.7230221729083499</v>
      </c>
      <c r="AK171">
        <v>65.251867294734879</v>
      </c>
      <c r="AL171">
        <f t="shared" si="226"/>
        <v>0.88005713918802242</v>
      </c>
      <c r="AM171">
        <v>34.002438193884572</v>
      </c>
      <c r="AN171">
        <v>35.133613986014012</v>
      </c>
      <c r="AO171">
        <v>1.0393114993362291E-5</v>
      </c>
      <c r="AP171">
        <v>88.924122911802471</v>
      </c>
      <c r="AQ171">
        <v>9</v>
      </c>
      <c r="AR171">
        <v>2</v>
      </c>
      <c r="AS171">
        <f t="shared" si="227"/>
        <v>1</v>
      </c>
      <c r="AT171">
        <f t="shared" si="228"/>
        <v>0</v>
      </c>
      <c r="AU171">
        <f t="shared" si="229"/>
        <v>30697.283660331399</v>
      </c>
      <c r="AV171" t="s">
        <v>413</v>
      </c>
      <c r="AW171" t="s">
        <v>413</v>
      </c>
      <c r="AX171">
        <v>0</v>
      </c>
      <c r="AY171">
        <v>0</v>
      </c>
      <c r="AZ171" t="e">
        <f t="shared" si="2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231"/>
        <v>#DIV/0!</v>
      </c>
      <c r="BG171">
        <v>0.5</v>
      </c>
      <c r="BH171">
        <f t="shared" si="232"/>
        <v>1009.5498855135629</v>
      </c>
      <c r="BI171">
        <f t="shared" si="233"/>
        <v>0.89583647476772121</v>
      </c>
      <c r="BJ171" t="e">
        <f t="shared" si="234"/>
        <v>#DIV/0!</v>
      </c>
      <c r="BK171">
        <f t="shared" si="235"/>
        <v>8.8736226671157009E-4</v>
      </c>
      <c r="BL171" t="e">
        <f t="shared" si="236"/>
        <v>#DIV/0!</v>
      </c>
      <c r="BM171" t="e">
        <f t="shared" si="237"/>
        <v>#DIV/0!</v>
      </c>
      <c r="BN171" t="s">
        <v>413</v>
      </c>
      <c r="BO171">
        <v>0</v>
      </c>
      <c r="BP171" t="e">
        <f t="shared" si="238"/>
        <v>#DIV/0!</v>
      </c>
      <c r="BQ171" t="e">
        <f t="shared" si="239"/>
        <v>#DIV/0!</v>
      </c>
      <c r="BR171" t="e">
        <f t="shared" si="240"/>
        <v>#DIV/0!</v>
      </c>
      <c r="BS171" t="e">
        <f t="shared" si="241"/>
        <v>#DIV/0!</v>
      </c>
      <c r="BT171" t="e">
        <f t="shared" si="242"/>
        <v>#DIV/0!</v>
      </c>
      <c r="BU171" t="e">
        <f t="shared" si="243"/>
        <v>#DIV/0!</v>
      </c>
      <c r="BV171" t="e">
        <f t="shared" si="244"/>
        <v>#DIV/0!</v>
      </c>
      <c r="BW171" t="e">
        <f t="shared" si="2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246"/>
        <v>1200.052857142857</v>
      </c>
      <c r="CQ171">
        <f t="shared" si="247"/>
        <v>1009.5498855135629</v>
      </c>
      <c r="CR171">
        <f t="shared" si="248"/>
        <v>0.84125451600285961</v>
      </c>
      <c r="CS171">
        <f t="shared" si="249"/>
        <v>0.16202121588551913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1658335110</v>
      </c>
      <c r="CZ171">
        <v>1013.641428571428</v>
      </c>
      <c r="DA171">
        <v>1030.0471428571429</v>
      </c>
      <c r="DB171">
        <v>35.132742857142851</v>
      </c>
      <c r="DC171">
        <v>33.996771428571428</v>
      </c>
      <c r="DD171">
        <v>1017.051428571429</v>
      </c>
      <c r="DE171">
        <v>34.782642857142847</v>
      </c>
      <c r="DF171">
        <v>450.36857142857139</v>
      </c>
      <c r="DG171">
        <v>101.02542857142851</v>
      </c>
      <c r="DH171">
        <v>0.1000846142857143</v>
      </c>
      <c r="DI171">
        <v>34.481085714285712</v>
      </c>
      <c r="DJ171">
        <v>999.89999999999986</v>
      </c>
      <c r="DK171">
        <v>34.635457142857142</v>
      </c>
      <c r="DL171">
        <v>0</v>
      </c>
      <c r="DM171">
        <v>0</v>
      </c>
      <c r="DN171">
        <v>5966.8757142857148</v>
      </c>
      <c r="DO171">
        <v>0</v>
      </c>
      <c r="DP171">
        <v>1727.6642857142861</v>
      </c>
      <c r="DQ171">
        <v>-16.406671428571428</v>
      </c>
      <c r="DR171">
        <v>1050.55</v>
      </c>
      <c r="DS171">
        <v>1066.3</v>
      </c>
      <c r="DT171">
        <v>1.1359628571428571</v>
      </c>
      <c r="DU171">
        <v>1030.0471428571429</v>
      </c>
      <c r="DV171">
        <v>33.996771428571428</v>
      </c>
      <c r="DW171">
        <v>3.5492985714285719</v>
      </c>
      <c r="DX171">
        <v>3.434538571428571</v>
      </c>
      <c r="DY171">
        <v>26.857414285714281</v>
      </c>
      <c r="DZ171">
        <v>26.29955714285714</v>
      </c>
      <c r="EA171">
        <v>1200.052857142857</v>
      </c>
      <c r="EB171">
        <v>0.95800857142857154</v>
      </c>
      <c r="EC171">
        <v>4.199167142857143E-2</v>
      </c>
      <c r="ED171">
        <v>0</v>
      </c>
      <c r="EE171">
        <v>1627.562857142857</v>
      </c>
      <c r="EF171">
        <v>5.0001600000000002</v>
      </c>
      <c r="EG171">
        <v>20765.3</v>
      </c>
      <c r="EH171">
        <v>9515.61</v>
      </c>
      <c r="EI171">
        <v>48.366</v>
      </c>
      <c r="EJ171">
        <v>50.954999999999998</v>
      </c>
      <c r="EK171">
        <v>49.499857142857152</v>
      </c>
      <c r="EL171">
        <v>49.571142857142867</v>
      </c>
      <c r="EM171">
        <v>50.098000000000013</v>
      </c>
      <c r="EN171">
        <v>1144.8699999999999</v>
      </c>
      <c r="EO171">
        <v>50.182857142857152</v>
      </c>
      <c r="EP171">
        <v>0</v>
      </c>
      <c r="EQ171">
        <v>777623.40000009537</v>
      </c>
      <c r="ER171">
        <v>0</v>
      </c>
      <c r="ES171">
        <v>1627.781923076923</v>
      </c>
      <c r="ET171">
        <v>-2.5630769286354331</v>
      </c>
      <c r="EU171">
        <v>0.31111104672644002</v>
      </c>
      <c r="EV171">
        <v>20764.826923076918</v>
      </c>
      <c r="EW171">
        <v>15</v>
      </c>
      <c r="EX171">
        <v>1658330855.5</v>
      </c>
      <c r="EY171" t="s">
        <v>416</v>
      </c>
      <c r="EZ171">
        <v>1658330855.5</v>
      </c>
      <c r="FA171">
        <v>1658330837</v>
      </c>
      <c r="FB171">
        <v>13</v>
      </c>
      <c r="FC171">
        <v>-0.03</v>
      </c>
      <c r="FD171">
        <v>-2.1999999999999999E-2</v>
      </c>
      <c r="FE171">
        <v>-3.91</v>
      </c>
      <c r="FF171">
        <v>0.28699999999999998</v>
      </c>
      <c r="FG171">
        <v>1439</v>
      </c>
      <c r="FH171">
        <v>33</v>
      </c>
      <c r="FI171">
        <v>0.2</v>
      </c>
      <c r="FJ171">
        <v>0.09</v>
      </c>
      <c r="FK171">
        <v>-16.40419268292683</v>
      </c>
      <c r="FL171">
        <v>0.26633310104526392</v>
      </c>
      <c r="FM171">
        <v>6.8991754156438032E-2</v>
      </c>
      <c r="FN171">
        <v>1</v>
      </c>
      <c r="FO171">
        <v>1627.8888235294121</v>
      </c>
      <c r="FP171">
        <v>-2.3718869352130092</v>
      </c>
      <c r="FQ171">
        <v>0.32780701555391589</v>
      </c>
      <c r="FR171">
        <v>0</v>
      </c>
      <c r="FS171">
        <v>1.131696585365854</v>
      </c>
      <c r="FT171">
        <v>-6.1994843205575467E-2</v>
      </c>
      <c r="FU171">
        <v>1.199701560648418E-2</v>
      </c>
      <c r="FV171">
        <v>1</v>
      </c>
      <c r="FW171">
        <v>2</v>
      </c>
      <c r="FX171">
        <v>3</v>
      </c>
      <c r="FY171" t="s">
        <v>417</v>
      </c>
      <c r="FZ171">
        <v>2.8896000000000002</v>
      </c>
      <c r="GA171">
        <v>2.87202</v>
      </c>
      <c r="GB171">
        <v>0.18293699999999999</v>
      </c>
      <c r="GC171">
        <v>0.186972</v>
      </c>
      <c r="GD171">
        <v>0.14363600000000001</v>
      </c>
      <c r="GE171">
        <v>0.14294999999999999</v>
      </c>
      <c r="GF171">
        <v>28167.3</v>
      </c>
      <c r="GG171">
        <v>24380.6</v>
      </c>
      <c r="GH171">
        <v>30823.8</v>
      </c>
      <c r="GI171">
        <v>27960.5</v>
      </c>
      <c r="GJ171">
        <v>34782.400000000001</v>
      </c>
      <c r="GK171">
        <v>33812.9</v>
      </c>
      <c r="GL171">
        <v>40182.699999999997</v>
      </c>
      <c r="GM171">
        <v>38973.1</v>
      </c>
      <c r="GN171">
        <v>1.9417500000000001</v>
      </c>
      <c r="GO171">
        <v>1.94232</v>
      </c>
      <c r="GP171">
        <v>0</v>
      </c>
      <c r="GQ171">
        <v>7.61598E-2</v>
      </c>
      <c r="GR171">
        <v>999.9</v>
      </c>
      <c r="GS171">
        <v>33.4099</v>
      </c>
      <c r="GT171">
        <v>47.7</v>
      </c>
      <c r="GU171">
        <v>42.6</v>
      </c>
      <c r="GV171">
        <v>40.165900000000001</v>
      </c>
      <c r="GW171">
        <v>31.0365</v>
      </c>
      <c r="GX171">
        <v>32.007199999999997</v>
      </c>
      <c r="GY171">
        <v>1</v>
      </c>
      <c r="GZ171">
        <v>0.69291700000000001</v>
      </c>
      <c r="HA171">
        <v>1.8401700000000001</v>
      </c>
      <c r="HB171">
        <v>20.198599999999999</v>
      </c>
      <c r="HC171">
        <v>5.2137000000000002</v>
      </c>
      <c r="HD171">
        <v>11.974</v>
      </c>
      <c r="HE171">
        <v>4.9905499999999998</v>
      </c>
      <c r="HF171">
        <v>3.2925</v>
      </c>
      <c r="HG171">
        <v>8521.7000000000007</v>
      </c>
      <c r="HH171">
        <v>9999</v>
      </c>
      <c r="HI171">
        <v>9999</v>
      </c>
      <c r="HJ171">
        <v>973</v>
      </c>
      <c r="HK171">
        <v>4.9713000000000003</v>
      </c>
      <c r="HL171">
        <v>1.8742700000000001</v>
      </c>
      <c r="HM171">
        <v>1.87059</v>
      </c>
      <c r="HN171">
        <v>1.8702700000000001</v>
      </c>
      <c r="HO171">
        <v>1.8748499999999999</v>
      </c>
      <c r="HP171">
        <v>1.8715200000000001</v>
      </c>
      <c r="HQ171">
        <v>1.86707</v>
      </c>
      <c r="HR171">
        <v>1.87802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-3.41</v>
      </c>
      <c r="IG171">
        <v>0.35020000000000001</v>
      </c>
      <c r="IH171">
        <v>-2.1299345005774111</v>
      </c>
      <c r="II171">
        <v>1.7196870422270779E-5</v>
      </c>
      <c r="IJ171">
        <v>-2.1741833173098589E-6</v>
      </c>
      <c r="IK171">
        <v>9.0595066644434051E-10</v>
      </c>
      <c r="IL171">
        <v>-0.32754645563995699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70.900000000000006</v>
      </c>
      <c r="IU171">
        <v>71.2</v>
      </c>
      <c r="IV171">
        <v>2.2399900000000001</v>
      </c>
      <c r="IW171">
        <v>2.5720200000000002</v>
      </c>
      <c r="IX171">
        <v>1.49902</v>
      </c>
      <c r="IY171">
        <v>2.2729499999999998</v>
      </c>
      <c r="IZ171">
        <v>1.69678</v>
      </c>
      <c r="JA171">
        <v>2.3791500000000001</v>
      </c>
      <c r="JB171">
        <v>44.613199999999999</v>
      </c>
      <c r="JC171">
        <v>15.7431</v>
      </c>
      <c r="JD171">
        <v>18</v>
      </c>
      <c r="JE171">
        <v>444.25</v>
      </c>
      <c r="JF171">
        <v>520.875</v>
      </c>
      <c r="JG171">
        <v>30.001300000000001</v>
      </c>
      <c r="JH171">
        <v>36.238100000000003</v>
      </c>
      <c r="JI171">
        <v>30.0002</v>
      </c>
      <c r="JJ171">
        <v>35.9816</v>
      </c>
      <c r="JK171">
        <v>35.9011</v>
      </c>
      <c r="JL171">
        <v>44.884300000000003</v>
      </c>
      <c r="JM171">
        <v>19.581399999999999</v>
      </c>
      <c r="JN171">
        <v>34.702100000000002</v>
      </c>
      <c r="JO171">
        <v>30</v>
      </c>
      <c r="JP171">
        <v>1043.29</v>
      </c>
      <c r="JQ171">
        <v>34.0199</v>
      </c>
      <c r="JR171">
        <v>98.233699999999999</v>
      </c>
      <c r="JS171">
        <v>98.152100000000004</v>
      </c>
    </row>
    <row r="172" spans="1:279" x14ac:dyDescent="0.2">
      <c r="A172">
        <v>157</v>
      </c>
      <c r="B172">
        <v>1658335116</v>
      </c>
      <c r="C172">
        <v>623</v>
      </c>
      <c r="D172" t="s">
        <v>734</v>
      </c>
      <c r="E172" t="s">
        <v>735</v>
      </c>
      <c r="F172">
        <v>4</v>
      </c>
      <c r="G172">
        <v>1658335113.6875</v>
      </c>
      <c r="H172">
        <f t="shared" si="200"/>
        <v>8.8571491941190307E-4</v>
      </c>
      <c r="I172">
        <f t="shared" si="201"/>
        <v>0.88571491941190306</v>
      </c>
      <c r="J172">
        <f t="shared" si="202"/>
        <v>0.69182876837268037</v>
      </c>
      <c r="K172">
        <f t="shared" si="203"/>
        <v>1019.8075</v>
      </c>
      <c r="L172">
        <f t="shared" si="204"/>
        <v>961.67003137867061</v>
      </c>
      <c r="M172">
        <f t="shared" si="205"/>
        <v>97.249384756385723</v>
      </c>
      <c r="N172">
        <f t="shared" si="206"/>
        <v>103.12856666934655</v>
      </c>
      <c r="O172">
        <f t="shared" si="207"/>
        <v>4.3606697169682546E-2</v>
      </c>
      <c r="P172">
        <f t="shared" si="208"/>
        <v>2.1473158800363845</v>
      </c>
      <c r="Q172">
        <f t="shared" si="209"/>
        <v>4.3120646691128015E-2</v>
      </c>
      <c r="R172">
        <f t="shared" si="210"/>
        <v>2.6993622384991527E-2</v>
      </c>
      <c r="S172">
        <f t="shared" si="211"/>
        <v>194.42529448760038</v>
      </c>
      <c r="T172">
        <f t="shared" si="212"/>
        <v>35.691604932061246</v>
      </c>
      <c r="U172">
        <f t="shared" si="213"/>
        <v>34.639324999999999</v>
      </c>
      <c r="V172">
        <f t="shared" si="214"/>
        <v>5.5365309698734606</v>
      </c>
      <c r="W172">
        <f t="shared" si="215"/>
        <v>64.737102198471788</v>
      </c>
      <c r="X172">
        <f t="shared" si="216"/>
        <v>3.552721644539925</v>
      </c>
      <c r="Y172">
        <f t="shared" si="217"/>
        <v>5.487921954936982</v>
      </c>
      <c r="Z172">
        <f t="shared" si="218"/>
        <v>1.9838093253335356</v>
      </c>
      <c r="AA172">
        <f t="shared" si="219"/>
        <v>-39.060027946064928</v>
      </c>
      <c r="AB172">
        <f t="shared" si="220"/>
        <v>-18.376420302596344</v>
      </c>
      <c r="AC172">
        <f t="shared" si="221"/>
        <v>-1.9900573291765693</v>
      </c>
      <c r="AD172">
        <f t="shared" si="222"/>
        <v>134.99878890976254</v>
      </c>
      <c r="AE172">
        <f t="shared" si="223"/>
        <v>11.380113263182819</v>
      </c>
      <c r="AF172">
        <f t="shared" si="224"/>
        <v>0.89207074348232818</v>
      </c>
      <c r="AG172">
        <f t="shared" si="225"/>
        <v>0.69182876837268037</v>
      </c>
      <c r="AH172">
        <v>1071.0490128581939</v>
      </c>
      <c r="AI172">
        <v>1060.0999999999999</v>
      </c>
      <c r="AJ172">
        <v>1.746245982216734</v>
      </c>
      <c r="AK172">
        <v>65.251867294734879</v>
      </c>
      <c r="AL172">
        <f t="shared" si="226"/>
        <v>0.88571491941190306</v>
      </c>
      <c r="AM172">
        <v>33.990568417058292</v>
      </c>
      <c r="AN172">
        <v>35.129218881118902</v>
      </c>
      <c r="AO172">
        <v>2.448225647951119E-6</v>
      </c>
      <c r="AP172">
        <v>88.924122911802471</v>
      </c>
      <c r="AQ172">
        <v>9</v>
      </c>
      <c r="AR172">
        <v>2</v>
      </c>
      <c r="AS172">
        <f t="shared" si="227"/>
        <v>1</v>
      </c>
      <c r="AT172">
        <f t="shared" si="228"/>
        <v>0</v>
      </c>
      <c r="AU172">
        <f t="shared" si="229"/>
        <v>30917.275107746049</v>
      </c>
      <c r="AV172" t="s">
        <v>413</v>
      </c>
      <c r="AW172" t="s">
        <v>413</v>
      </c>
      <c r="AX172">
        <v>0</v>
      </c>
      <c r="AY172">
        <v>0</v>
      </c>
      <c r="AZ172" t="e">
        <f t="shared" si="2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231"/>
        <v>#DIV/0!</v>
      </c>
      <c r="BG172">
        <v>0.5</v>
      </c>
      <c r="BH172">
        <f t="shared" si="232"/>
        <v>1009.5043872992748</v>
      </c>
      <c r="BI172">
        <f t="shared" si="233"/>
        <v>0.69182876837268037</v>
      </c>
      <c r="BJ172" t="e">
        <f t="shared" si="234"/>
        <v>#DIV/0!</v>
      </c>
      <c r="BK172">
        <f t="shared" si="235"/>
        <v>6.8531526665627338E-4</v>
      </c>
      <c r="BL172" t="e">
        <f t="shared" si="236"/>
        <v>#DIV/0!</v>
      </c>
      <c r="BM172" t="e">
        <f t="shared" si="237"/>
        <v>#DIV/0!</v>
      </c>
      <c r="BN172" t="s">
        <v>413</v>
      </c>
      <c r="BO172">
        <v>0</v>
      </c>
      <c r="BP172" t="e">
        <f t="shared" si="238"/>
        <v>#DIV/0!</v>
      </c>
      <c r="BQ172" t="e">
        <f t="shared" si="239"/>
        <v>#DIV/0!</v>
      </c>
      <c r="BR172" t="e">
        <f t="shared" si="240"/>
        <v>#DIV/0!</v>
      </c>
      <c r="BS172" t="e">
        <f t="shared" si="241"/>
        <v>#DIV/0!</v>
      </c>
      <c r="BT172" t="e">
        <f t="shared" si="242"/>
        <v>#DIV/0!</v>
      </c>
      <c r="BU172" t="e">
        <f t="shared" si="243"/>
        <v>#DIV/0!</v>
      </c>
      <c r="BV172" t="e">
        <f t="shared" si="244"/>
        <v>#DIV/0!</v>
      </c>
      <c r="BW172" t="e">
        <f t="shared" si="2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246"/>
        <v>1199.99875</v>
      </c>
      <c r="CQ172">
        <f t="shared" si="247"/>
        <v>1009.5043872992748</v>
      </c>
      <c r="CR172">
        <f t="shared" si="248"/>
        <v>0.84125453238953352</v>
      </c>
      <c r="CS172">
        <f t="shared" si="249"/>
        <v>0.1620212475117998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1658335113.6875</v>
      </c>
      <c r="CZ172">
        <v>1019.8075</v>
      </c>
      <c r="DA172">
        <v>1036.1824999999999</v>
      </c>
      <c r="DB172">
        <v>35.131799999999998</v>
      </c>
      <c r="DC172">
        <v>33.984962500000002</v>
      </c>
      <c r="DD172">
        <v>1023.22375</v>
      </c>
      <c r="DE172">
        <v>34.781712499999998</v>
      </c>
      <c r="DF172">
        <v>450.31524999999999</v>
      </c>
      <c r="DG172">
        <v>101.02562500000001</v>
      </c>
      <c r="DH172">
        <v>9.9897874999999997E-2</v>
      </c>
      <c r="DI172">
        <v>34.480587499999999</v>
      </c>
      <c r="DJ172">
        <v>999.9</v>
      </c>
      <c r="DK172">
        <v>34.639324999999999</v>
      </c>
      <c r="DL172">
        <v>0</v>
      </c>
      <c r="DM172">
        <v>0</v>
      </c>
      <c r="DN172">
        <v>6005.8587499999994</v>
      </c>
      <c r="DO172">
        <v>0</v>
      </c>
      <c r="DP172">
        <v>1728.4825000000001</v>
      </c>
      <c r="DQ172">
        <v>-16.377862499999999</v>
      </c>
      <c r="DR172">
        <v>1056.93875</v>
      </c>
      <c r="DS172">
        <v>1072.6375</v>
      </c>
      <c r="DT172">
        <v>1.1468375</v>
      </c>
      <c r="DU172">
        <v>1036.1824999999999</v>
      </c>
      <c r="DV172">
        <v>33.984962500000002</v>
      </c>
      <c r="DW172">
        <v>3.54921</v>
      </c>
      <c r="DX172">
        <v>3.4333499999999999</v>
      </c>
      <c r="DY172">
        <v>26.856999999999999</v>
      </c>
      <c r="DZ172">
        <v>26.293700000000001</v>
      </c>
      <c r="EA172">
        <v>1199.99875</v>
      </c>
      <c r="EB172">
        <v>0.95800837500000002</v>
      </c>
      <c r="EC172">
        <v>4.1991862499999998E-2</v>
      </c>
      <c r="ED172">
        <v>0</v>
      </c>
      <c r="EE172">
        <v>1627.34</v>
      </c>
      <c r="EF172">
        <v>5.0001600000000002</v>
      </c>
      <c r="EG172">
        <v>20762.224999999999</v>
      </c>
      <c r="EH172">
        <v>9515.1750000000011</v>
      </c>
      <c r="EI172">
        <v>48.359250000000003</v>
      </c>
      <c r="EJ172">
        <v>50.960624999999993</v>
      </c>
      <c r="EK172">
        <v>49.538749999999993</v>
      </c>
      <c r="EL172">
        <v>49.578000000000003</v>
      </c>
      <c r="EM172">
        <v>50.085624999999993</v>
      </c>
      <c r="EN172">
        <v>1144.8175000000001</v>
      </c>
      <c r="EO172">
        <v>50.181250000000013</v>
      </c>
      <c r="EP172">
        <v>0</v>
      </c>
      <c r="EQ172">
        <v>777627.60000014305</v>
      </c>
      <c r="ER172">
        <v>0</v>
      </c>
      <c r="ES172">
        <v>1627.5640000000001</v>
      </c>
      <c r="ET172">
        <v>-2.551538456850365</v>
      </c>
      <c r="EU172">
        <v>-15.530769302486361</v>
      </c>
      <c r="EV172">
        <v>20763.948</v>
      </c>
      <c r="EW172">
        <v>15</v>
      </c>
      <c r="EX172">
        <v>1658330855.5</v>
      </c>
      <c r="EY172" t="s">
        <v>416</v>
      </c>
      <c r="EZ172">
        <v>1658330855.5</v>
      </c>
      <c r="FA172">
        <v>1658330837</v>
      </c>
      <c r="FB172">
        <v>13</v>
      </c>
      <c r="FC172">
        <v>-0.03</v>
      </c>
      <c r="FD172">
        <v>-2.1999999999999999E-2</v>
      </c>
      <c r="FE172">
        <v>-3.91</v>
      </c>
      <c r="FF172">
        <v>0.28699999999999998</v>
      </c>
      <c r="FG172">
        <v>1439</v>
      </c>
      <c r="FH172">
        <v>33</v>
      </c>
      <c r="FI172">
        <v>0.2</v>
      </c>
      <c r="FJ172">
        <v>0.09</v>
      </c>
      <c r="FK172">
        <v>-16.397126829268291</v>
      </c>
      <c r="FL172">
        <v>0.2781470383275057</v>
      </c>
      <c r="FM172">
        <v>6.9096599134093897E-2</v>
      </c>
      <c r="FN172">
        <v>1</v>
      </c>
      <c r="FO172">
        <v>1627.7273529411771</v>
      </c>
      <c r="FP172">
        <v>-2.6809778444115508</v>
      </c>
      <c r="FQ172">
        <v>0.35523239140470242</v>
      </c>
      <c r="FR172">
        <v>0</v>
      </c>
      <c r="FS172">
        <v>1.131600975609756</v>
      </c>
      <c r="FT172">
        <v>3.8924111498258099E-2</v>
      </c>
      <c r="FU172">
        <v>1.1868544983433959E-2</v>
      </c>
      <c r="FV172">
        <v>1</v>
      </c>
      <c r="FW172">
        <v>2</v>
      </c>
      <c r="FX172">
        <v>3</v>
      </c>
      <c r="FY172" t="s">
        <v>417</v>
      </c>
      <c r="FZ172">
        <v>2.8896799999999998</v>
      </c>
      <c r="GA172">
        <v>2.8721700000000001</v>
      </c>
      <c r="GB172">
        <v>0.18371999999999999</v>
      </c>
      <c r="GC172">
        <v>0.18775600000000001</v>
      </c>
      <c r="GD172">
        <v>0.143624</v>
      </c>
      <c r="GE172">
        <v>0.14292099999999999</v>
      </c>
      <c r="GF172">
        <v>28140.3</v>
      </c>
      <c r="GG172">
        <v>24356.799999999999</v>
      </c>
      <c r="GH172">
        <v>30823.9</v>
      </c>
      <c r="GI172">
        <v>27960.2</v>
      </c>
      <c r="GJ172">
        <v>34782.9</v>
      </c>
      <c r="GK172">
        <v>33814.400000000001</v>
      </c>
      <c r="GL172">
        <v>40182.699999999997</v>
      </c>
      <c r="GM172">
        <v>38973.5</v>
      </c>
      <c r="GN172">
        <v>1.94153</v>
      </c>
      <c r="GO172">
        <v>1.94228</v>
      </c>
      <c r="GP172">
        <v>0</v>
      </c>
      <c r="GQ172">
        <v>7.5675500000000007E-2</v>
      </c>
      <c r="GR172">
        <v>999.9</v>
      </c>
      <c r="GS172">
        <v>33.4099</v>
      </c>
      <c r="GT172">
        <v>47.7</v>
      </c>
      <c r="GU172">
        <v>42.6</v>
      </c>
      <c r="GV172">
        <v>40.168900000000001</v>
      </c>
      <c r="GW172">
        <v>31.0365</v>
      </c>
      <c r="GX172">
        <v>31.706700000000001</v>
      </c>
      <c r="GY172">
        <v>1</v>
      </c>
      <c r="GZ172">
        <v>0.69313800000000003</v>
      </c>
      <c r="HA172">
        <v>1.84514</v>
      </c>
      <c r="HB172">
        <v>20.198499999999999</v>
      </c>
      <c r="HC172">
        <v>5.2129500000000002</v>
      </c>
      <c r="HD172">
        <v>11.974</v>
      </c>
      <c r="HE172">
        <v>4.9907000000000004</v>
      </c>
      <c r="HF172">
        <v>3.2925</v>
      </c>
      <c r="HG172">
        <v>8521.7000000000007</v>
      </c>
      <c r="HH172">
        <v>9999</v>
      </c>
      <c r="HI172">
        <v>9999</v>
      </c>
      <c r="HJ172">
        <v>973</v>
      </c>
      <c r="HK172">
        <v>4.9713099999999999</v>
      </c>
      <c r="HL172">
        <v>1.8742799999999999</v>
      </c>
      <c r="HM172">
        <v>1.8705799999999999</v>
      </c>
      <c r="HN172">
        <v>1.8702700000000001</v>
      </c>
      <c r="HO172">
        <v>1.8748499999999999</v>
      </c>
      <c r="HP172">
        <v>1.87154</v>
      </c>
      <c r="HQ172">
        <v>1.8670500000000001</v>
      </c>
      <c r="HR172">
        <v>1.8780300000000001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-3.42</v>
      </c>
      <c r="IG172">
        <v>0.34989999999999999</v>
      </c>
      <c r="IH172">
        <v>-2.1299345005774111</v>
      </c>
      <c r="II172">
        <v>1.7196870422270779E-5</v>
      </c>
      <c r="IJ172">
        <v>-2.1741833173098589E-6</v>
      </c>
      <c r="IK172">
        <v>9.0595066644434051E-10</v>
      </c>
      <c r="IL172">
        <v>-0.32754645563995699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71</v>
      </c>
      <c r="IU172">
        <v>71.3</v>
      </c>
      <c r="IV172">
        <v>2.2509800000000002</v>
      </c>
      <c r="IW172">
        <v>2.5671400000000002</v>
      </c>
      <c r="IX172">
        <v>1.49902</v>
      </c>
      <c r="IY172">
        <v>2.2729499999999998</v>
      </c>
      <c r="IZ172">
        <v>1.69678</v>
      </c>
      <c r="JA172">
        <v>2.3986800000000001</v>
      </c>
      <c r="JB172">
        <v>44.5852</v>
      </c>
      <c r="JC172">
        <v>15.7431</v>
      </c>
      <c r="JD172">
        <v>18</v>
      </c>
      <c r="JE172">
        <v>444.13799999999998</v>
      </c>
      <c r="JF172">
        <v>520.86099999999999</v>
      </c>
      <c r="JG172">
        <v>30.0014</v>
      </c>
      <c r="JH172">
        <v>36.240699999999997</v>
      </c>
      <c r="JI172">
        <v>30.000399999999999</v>
      </c>
      <c r="JJ172">
        <v>35.984200000000001</v>
      </c>
      <c r="JK172">
        <v>35.9041</v>
      </c>
      <c r="JL172">
        <v>45.119799999999998</v>
      </c>
      <c r="JM172">
        <v>19.581399999999999</v>
      </c>
      <c r="JN172">
        <v>34.702100000000002</v>
      </c>
      <c r="JO172">
        <v>30</v>
      </c>
      <c r="JP172">
        <v>1049.96</v>
      </c>
      <c r="JQ172">
        <v>34.0199</v>
      </c>
      <c r="JR172">
        <v>98.233900000000006</v>
      </c>
      <c r="JS172">
        <v>98.152199999999993</v>
      </c>
    </row>
    <row r="173" spans="1:279" x14ac:dyDescent="0.2">
      <c r="A173">
        <v>158</v>
      </c>
      <c r="B173">
        <v>1658335120</v>
      </c>
      <c r="C173">
        <v>627</v>
      </c>
      <c r="D173" t="s">
        <v>736</v>
      </c>
      <c r="E173" t="s">
        <v>737</v>
      </c>
      <c r="F173">
        <v>4</v>
      </c>
      <c r="G173">
        <v>1658335118</v>
      </c>
      <c r="H173">
        <f t="shared" si="200"/>
        <v>8.9052140466972277E-4</v>
      </c>
      <c r="I173">
        <f t="shared" si="201"/>
        <v>0.89052140466972274</v>
      </c>
      <c r="J173">
        <f t="shared" si="202"/>
        <v>0.68664783344857183</v>
      </c>
      <c r="K173">
        <f t="shared" si="203"/>
        <v>1027.05</v>
      </c>
      <c r="L173">
        <f t="shared" si="204"/>
        <v>969.05179292557114</v>
      </c>
      <c r="M173">
        <f t="shared" si="205"/>
        <v>97.995912247306137</v>
      </c>
      <c r="N173">
        <f t="shared" si="206"/>
        <v>103.86101383677646</v>
      </c>
      <c r="O173">
        <f t="shared" si="207"/>
        <v>4.3886045465431553E-2</v>
      </c>
      <c r="P173">
        <f t="shared" si="208"/>
        <v>2.1358909661569276</v>
      </c>
      <c r="Q173">
        <f t="shared" si="209"/>
        <v>4.3391184515062707E-2</v>
      </c>
      <c r="R173">
        <f t="shared" si="210"/>
        <v>2.7163486582899667E-2</v>
      </c>
      <c r="S173">
        <f t="shared" si="211"/>
        <v>194.42063361260077</v>
      </c>
      <c r="T173">
        <f t="shared" si="212"/>
        <v>35.698160135007583</v>
      </c>
      <c r="U173">
        <f t="shared" si="213"/>
        <v>34.632300000000001</v>
      </c>
      <c r="V173">
        <f t="shared" si="214"/>
        <v>5.5343718672815889</v>
      </c>
      <c r="W173">
        <f t="shared" si="215"/>
        <v>64.719000857505222</v>
      </c>
      <c r="X173">
        <f t="shared" si="216"/>
        <v>3.5522045735677499</v>
      </c>
      <c r="Y173">
        <f t="shared" si="217"/>
        <v>5.4886579312137425</v>
      </c>
      <c r="Z173">
        <f t="shared" si="218"/>
        <v>1.982167293713839</v>
      </c>
      <c r="AA173">
        <f t="shared" si="219"/>
        <v>-39.271993945934774</v>
      </c>
      <c r="AB173">
        <f t="shared" si="220"/>
        <v>-17.19191795748106</v>
      </c>
      <c r="AC173">
        <f t="shared" si="221"/>
        <v>-1.8716993351723172</v>
      </c>
      <c r="AD173">
        <f t="shared" si="222"/>
        <v>136.08502237401262</v>
      </c>
      <c r="AE173">
        <f t="shared" si="223"/>
        <v>11.35203185887775</v>
      </c>
      <c r="AF173">
        <f t="shared" si="224"/>
        <v>0.89666186621276678</v>
      </c>
      <c r="AG173">
        <f t="shared" si="225"/>
        <v>0.68664783344857183</v>
      </c>
      <c r="AH173">
        <v>1077.9442843528891</v>
      </c>
      <c r="AI173">
        <v>1067.057454545454</v>
      </c>
      <c r="AJ173">
        <v>1.7369369790019249</v>
      </c>
      <c r="AK173">
        <v>65.251867294734879</v>
      </c>
      <c r="AL173">
        <f t="shared" si="226"/>
        <v>0.89052140466972274</v>
      </c>
      <c r="AM173">
        <v>33.980150582243347</v>
      </c>
      <c r="AN173">
        <v>35.125023776223777</v>
      </c>
      <c r="AO173">
        <v>-2.4718771708023048E-5</v>
      </c>
      <c r="AP173">
        <v>88.924122911802471</v>
      </c>
      <c r="AQ173">
        <v>9</v>
      </c>
      <c r="AR173">
        <v>2</v>
      </c>
      <c r="AS173">
        <f t="shared" si="227"/>
        <v>1</v>
      </c>
      <c r="AT173">
        <f t="shared" si="228"/>
        <v>0</v>
      </c>
      <c r="AU173">
        <f t="shared" si="229"/>
        <v>30630.572136292212</v>
      </c>
      <c r="AV173" t="s">
        <v>413</v>
      </c>
      <c r="AW173" t="s">
        <v>413</v>
      </c>
      <c r="AX173">
        <v>0</v>
      </c>
      <c r="AY173">
        <v>0</v>
      </c>
      <c r="AZ173" t="e">
        <f t="shared" si="2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231"/>
        <v>#DIV/0!</v>
      </c>
      <c r="BG173">
        <v>0.5</v>
      </c>
      <c r="BH173">
        <f t="shared" si="232"/>
        <v>1009.4801997992749</v>
      </c>
      <c r="BI173">
        <f t="shared" si="233"/>
        <v>0.68664783344857183</v>
      </c>
      <c r="BJ173" t="e">
        <f t="shared" si="234"/>
        <v>#DIV/0!</v>
      </c>
      <c r="BK173">
        <f t="shared" si="235"/>
        <v>6.8019940716529642E-4</v>
      </c>
      <c r="BL173" t="e">
        <f t="shared" si="236"/>
        <v>#DIV/0!</v>
      </c>
      <c r="BM173" t="e">
        <f t="shared" si="237"/>
        <v>#DIV/0!</v>
      </c>
      <c r="BN173" t="s">
        <v>413</v>
      </c>
      <c r="BO173">
        <v>0</v>
      </c>
      <c r="BP173" t="e">
        <f t="shared" si="238"/>
        <v>#DIV/0!</v>
      </c>
      <c r="BQ173" t="e">
        <f t="shared" si="239"/>
        <v>#DIV/0!</v>
      </c>
      <c r="BR173" t="e">
        <f t="shared" si="240"/>
        <v>#DIV/0!</v>
      </c>
      <c r="BS173" t="e">
        <f t="shared" si="241"/>
        <v>#DIV/0!</v>
      </c>
      <c r="BT173" t="e">
        <f t="shared" si="242"/>
        <v>#DIV/0!</v>
      </c>
      <c r="BU173" t="e">
        <f t="shared" si="243"/>
        <v>#DIV/0!</v>
      </c>
      <c r="BV173" t="e">
        <f t="shared" si="244"/>
        <v>#DIV/0!</v>
      </c>
      <c r="BW173" t="e">
        <f t="shared" si="2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246"/>
        <v>1199.97</v>
      </c>
      <c r="CQ173">
        <f t="shared" si="247"/>
        <v>1009.4801997992749</v>
      </c>
      <c r="CR173">
        <f t="shared" si="248"/>
        <v>0.84125453119600901</v>
      </c>
      <c r="CS173">
        <f t="shared" si="249"/>
        <v>0.1620212452082975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1658335118</v>
      </c>
      <c r="CZ173">
        <v>1027.05</v>
      </c>
      <c r="DA173">
        <v>1043.4000000000001</v>
      </c>
      <c r="DB173">
        <v>35.126671428571427</v>
      </c>
      <c r="DC173">
        <v>33.9741</v>
      </c>
      <c r="DD173">
        <v>1030.481428571429</v>
      </c>
      <c r="DE173">
        <v>34.776728571428571</v>
      </c>
      <c r="DF173">
        <v>450.38342857142851</v>
      </c>
      <c r="DG173">
        <v>101.02542857142861</v>
      </c>
      <c r="DH173">
        <v>0.1001386714285714</v>
      </c>
      <c r="DI173">
        <v>34.482999999999997</v>
      </c>
      <c r="DJ173">
        <v>999.89999999999986</v>
      </c>
      <c r="DK173">
        <v>34.632300000000001</v>
      </c>
      <c r="DL173">
        <v>0</v>
      </c>
      <c r="DM173">
        <v>0</v>
      </c>
      <c r="DN173">
        <v>5955.0914285714289</v>
      </c>
      <c r="DO173">
        <v>0</v>
      </c>
      <c r="DP173">
        <v>1728.3985714285709</v>
      </c>
      <c r="DQ173">
        <v>-16.350657142857141</v>
      </c>
      <c r="DR173">
        <v>1064.441428571429</v>
      </c>
      <c r="DS173">
        <v>1080.0971428571429</v>
      </c>
      <c r="DT173">
        <v>1.1525700000000001</v>
      </c>
      <c r="DU173">
        <v>1043.4000000000001</v>
      </c>
      <c r="DV173">
        <v>33.9741</v>
      </c>
      <c r="DW173">
        <v>3.5486814285714292</v>
      </c>
      <c r="DX173">
        <v>3.4322428571428572</v>
      </c>
      <c r="DY173">
        <v>26.854471428571429</v>
      </c>
      <c r="DZ173">
        <v>26.288242857142858</v>
      </c>
      <c r="EA173">
        <v>1199.97</v>
      </c>
      <c r="EB173">
        <v>0.95800857142857154</v>
      </c>
      <c r="EC173">
        <v>4.199167142857143E-2</v>
      </c>
      <c r="ED173">
        <v>0</v>
      </c>
      <c r="EE173">
        <v>1626.97</v>
      </c>
      <c r="EF173">
        <v>5.0001600000000002</v>
      </c>
      <c r="EG173">
        <v>20757.614285714291</v>
      </c>
      <c r="EH173">
        <v>9514.9599999999973</v>
      </c>
      <c r="EI173">
        <v>48.348000000000013</v>
      </c>
      <c r="EJ173">
        <v>50.946000000000012</v>
      </c>
      <c r="EK173">
        <v>49.561999999999998</v>
      </c>
      <c r="EL173">
        <v>49.598000000000013</v>
      </c>
      <c r="EM173">
        <v>50.089142857142861</v>
      </c>
      <c r="EN173">
        <v>1144.79</v>
      </c>
      <c r="EO173">
        <v>50.18</v>
      </c>
      <c r="EP173">
        <v>0</v>
      </c>
      <c r="EQ173">
        <v>777631.79999995232</v>
      </c>
      <c r="ER173">
        <v>0</v>
      </c>
      <c r="ES173">
        <v>1627.356153846154</v>
      </c>
      <c r="ET173">
        <v>-3.4064957282198169</v>
      </c>
      <c r="EU173">
        <v>-39.743589842542669</v>
      </c>
      <c r="EV173">
        <v>20762.103846153841</v>
      </c>
      <c r="EW173">
        <v>15</v>
      </c>
      <c r="EX173">
        <v>1658330855.5</v>
      </c>
      <c r="EY173" t="s">
        <v>416</v>
      </c>
      <c r="EZ173">
        <v>1658330855.5</v>
      </c>
      <c r="FA173">
        <v>1658330837</v>
      </c>
      <c r="FB173">
        <v>13</v>
      </c>
      <c r="FC173">
        <v>-0.03</v>
      </c>
      <c r="FD173">
        <v>-2.1999999999999999E-2</v>
      </c>
      <c r="FE173">
        <v>-3.91</v>
      </c>
      <c r="FF173">
        <v>0.28699999999999998</v>
      </c>
      <c r="FG173">
        <v>1439</v>
      </c>
      <c r="FH173">
        <v>33</v>
      </c>
      <c r="FI173">
        <v>0.2</v>
      </c>
      <c r="FJ173">
        <v>0.09</v>
      </c>
      <c r="FK173">
        <v>-16.364914634146341</v>
      </c>
      <c r="FL173">
        <v>-4.2472473867612853E-2</v>
      </c>
      <c r="FM173">
        <v>4.0042925510041641E-2</v>
      </c>
      <c r="FN173">
        <v>1</v>
      </c>
      <c r="FO173">
        <v>1627.4991176470589</v>
      </c>
      <c r="FP173">
        <v>-2.754010694508557</v>
      </c>
      <c r="FQ173">
        <v>0.3579793589765613</v>
      </c>
      <c r="FR173">
        <v>0</v>
      </c>
      <c r="FS173">
        <v>1.1337024390243899</v>
      </c>
      <c r="FT173">
        <v>0.13441735191637769</v>
      </c>
      <c r="FU173">
        <v>1.353967787570994E-2</v>
      </c>
      <c r="FV173">
        <v>0</v>
      </c>
      <c r="FW173">
        <v>1</v>
      </c>
      <c r="FX173">
        <v>3</v>
      </c>
      <c r="FY173" t="s">
        <v>423</v>
      </c>
      <c r="FZ173">
        <v>2.88958</v>
      </c>
      <c r="GA173">
        <v>2.8720500000000002</v>
      </c>
      <c r="GB173">
        <v>0.18449399999999999</v>
      </c>
      <c r="GC173">
        <v>0.18853</v>
      </c>
      <c r="GD173">
        <v>0.14360899999999999</v>
      </c>
      <c r="GE173">
        <v>0.142897</v>
      </c>
      <c r="GF173">
        <v>28113.4</v>
      </c>
      <c r="GG173">
        <v>24333.3</v>
      </c>
      <c r="GH173">
        <v>30823.8</v>
      </c>
      <c r="GI173">
        <v>27960.1</v>
      </c>
      <c r="GJ173">
        <v>34783.5</v>
      </c>
      <c r="GK173">
        <v>33814.699999999997</v>
      </c>
      <c r="GL173">
        <v>40182.6</v>
      </c>
      <c r="GM173">
        <v>38972.800000000003</v>
      </c>
      <c r="GN173">
        <v>1.9416199999999999</v>
      </c>
      <c r="GO173">
        <v>1.94232</v>
      </c>
      <c r="GP173">
        <v>0</v>
      </c>
      <c r="GQ173">
        <v>7.5541399999999995E-2</v>
      </c>
      <c r="GR173">
        <v>999.9</v>
      </c>
      <c r="GS173">
        <v>33.410400000000003</v>
      </c>
      <c r="GT173">
        <v>47.7</v>
      </c>
      <c r="GU173">
        <v>42.6</v>
      </c>
      <c r="GV173">
        <v>40.171100000000003</v>
      </c>
      <c r="GW173">
        <v>30.736499999999999</v>
      </c>
      <c r="GX173">
        <v>31.7027</v>
      </c>
      <c r="GY173">
        <v>1</v>
      </c>
      <c r="GZ173">
        <v>0.69324399999999997</v>
      </c>
      <c r="HA173">
        <v>1.84981</v>
      </c>
      <c r="HB173">
        <v>20.198399999999999</v>
      </c>
      <c r="HC173">
        <v>5.2127999999999997</v>
      </c>
      <c r="HD173">
        <v>11.974</v>
      </c>
      <c r="HE173">
        <v>4.9908000000000001</v>
      </c>
      <c r="HF173">
        <v>3.2925</v>
      </c>
      <c r="HG173">
        <v>8521.9</v>
      </c>
      <c r="HH173">
        <v>9999</v>
      </c>
      <c r="HI173">
        <v>9999</v>
      </c>
      <c r="HJ173">
        <v>973</v>
      </c>
      <c r="HK173">
        <v>4.9713200000000004</v>
      </c>
      <c r="HL173">
        <v>1.87429</v>
      </c>
      <c r="HM173">
        <v>1.8706100000000001</v>
      </c>
      <c r="HN173">
        <v>1.8702700000000001</v>
      </c>
      <c r="HO173">
        <v>1.8748499999999999</v>
      </c>
      <c r="HP173">
        <v>1.8715599999999999</v>
      </c>
      <c r="HQ173">
        <v>1.8670500000000001</v>
      </c>
      <c r="HR173">
        <v>1.87801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-3.43</v>
      </c>
      <c r="IG173">
        <v>0.3498</v>
      </c>
      <c r="IH173">
        <v>-2.1299345005774111</v>
      </c>
      <c r="II173">
        <v>1.7196870422270779E-5</v>
      </c>
      <c r="IJ173">
        <v>-2.1741833173098589E-6</v>
      </c>
      <c r="IK173">
        <v>9.0595066644434051E-10</v>
      </c>
      <c r="IL173">
        <v>-0.32754645563995699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71.099999999999994</v>
      </c>
      <c r="IU173">
        <v>71.400000000000006</v>
      </c>
      <c r="IV173">
        <v>2.2631800000000002</v>
      </c>
      <c r="IW173">
        <v>2.5647000000000002</v>
      </c>
      <c r="IX173">
        <v>1.49902</v>
      </c>
      <c r="IY173">
        <v>2.2741699999999998</v>
      </c>
      <c r="IZ173">
        <v>1.69678</v>
      </c>
      <c r="JA173">
        <v>2.4035600000000001</v>
      </c>
      <c r="JB173">
        <v>44.613199999999999</v>
      </c>
      <c r="JC173">
        <v>15.734400000000001</v>
      </c>
      <c r="JD173">
        <v>18</v>
      </c>
      <c r="JE173">
        <v>444.21100000000001</v>
      </c>
      <c r="JF173">
        <v>520.92200000000003</v>
      </c>
      <c r="JG173">
        <v>30.0014</v>
      </c>
      <c r="JH173">
        <v>36.243200000000002</v>
      </c>
      <c r="JI173">
        <v>30.000299999999999</v>
      </c>
      <c r="JJ173">
        <v>35.986499999999999</v>
      </c>
      <c r="JK173">
        <v>35.906500000000001</v>
      </c>
      <c r="JL173">
        <v>45.3568</v>
      </c>
      <c r="JM173">
        <v>19.581399999999999</v>
      </c>
      <c r="JN173">
        <v>35.075299999999999</v>
      </c>
      <c r="JO173">
        <v>30</v>
      </c>
      <c r="JP173">
        <v>1056.6400000000001</v>
      </c>
      <c r="JQ173">
        <v>34.0199</v>
      </c>
      <c r="JR173">
        <v>98.233599999999996</v>
      </c>
      <c r="JS173">
        <v>98.150999999999996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2022-07-20T16:38:54Z</dcterms:created>
  <dcterms:modified xsi:type="dcterms:W3CDTF">2024-10-18T12:02:00Z</dcterms:modified>
</cp:coreProperties>
</file>